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6" windowWidth="14940" windowHeight="8976" activeTab="0"/>
  </bookViews>
  <sheets>
    <sheet name="103年度截至第4季止季報表" sheetId="1" r:id="rId1"/>
  </sheets>
  <definedNames>
    <definedName name="_xlnm._FilterDatabase" localSheetId="0" hidden="1">'103年度截至第4季止季報表'!$A$4:$IS$1465</definedName>
    <definedName name="_xlnm.Print_Area" localSheetId="0">'103年度截至第4季止季報表'!$A$1:$E$1465</definedName>
    <definedName name="_xlnm.Print_Titles" localSheetId="0">'103年度截至第4季止季報表'!$1:$4</definedName>
  </definedNames>
  <calcPr fullCalcOnLoad="1"/>
</workbook>
</file>

<file path=xl/sharedStrings.xml><?xml version="1.0" encoding="utf-8"?>
<sst xmlns="http://schemas.openxmlformats.org/spreadsheetml/2006/main" count="5824" uniqueCount="1966">
  <si>
    <t>衛生福利部</t>
  </si>
  <si>
    <t>縣市別</t>
  </si>
  <si>
    <t>單位：元</t>
  </si>
  <si>
    <t>一、縣市政府</t>
  </si>
  <si>
    <t>核准日期</t>
  </si>
  <si>
    <t>合計</t>
  </si>
  <si>
    <t>備註：</t>
  </si>
  <si>
    <t>1.核准日期：係案件簽奉核可之日期。</t>
  </si>
  <si>
    <t>二、團體、獎助單位</t>
  </si>
  <si>
    <t>三、個人</t>
  </si>
  <si>
    <t>累積撥付金額</t>
  </si>
  <si>
    <t>2.累積撥付金額：本部當年度補（捐）助計畫截至本季之累積撥付金額。</t>
  </si>
  <si>
    <t>103年度截至第4季止公款補（捐）助縣市政府、團體及個人情形季報表</t>
  </si>
  <si>
    <t>臺北市政府勞動局</t>
  </si>
  <si>
    <t>1021230</t>
  </si>
  <si>
    <t>直轄市非設籍健保欠費繳款專案補助</t>
  </si>
  <si>
    <t>台東縣衛生局</t>
  </si>
  <si>
    <t>1030108</t>
  </si>
  <si>
    <t>103年度臺東縣離島地區空中緊急救護後送計畫</t>
  </si>
  <si>
    <t>1030224</t>
  </si>
  <si>
    <t>1030414</t>
  </si>
  <si>
    <t>補助臺東縣衛生局辦理103年度「行動醫療車維運計畫」案</t>
  </si>
  <si>
    <t>1030501</t>
  </si>
  <si>
    <t>103年度「綠島鄉衛生所(天秤颱風)復建工程計畫」</t>
  </si>
  <si>
    <t>宜蘭縣政府衛生局</t>
  </si>
  <si>
    <t>1021029</t>
  </si>
  <si>
    <t>辦理103年度部落及社區健康營造計畫</t>
  </si>
  <si>
    <t>宜蘭縣</t>
  </si>
  <si>
    <t>1021218</t>
  </si>
  <si>
    <t>103年度偏鄉醫療資訊化(HIS/PACS)網路連線費用計畫</t>
  </si>
  <si>
    <t>為原住民族及離島地區8縣市衛生局申請補助辦理103年度空中轉診審核中心遠端視訊系統通訊計畫</t>
  </si>
  <si>
    <t>103年度「建立優質之緊急醫療救護體系」計畫</t>
  </si>
  <si>
    <t>1030416</t>
  </si>
  <si>
    <t>本部103年度補助原住民族及離島地區衛生所（室）醫療相關設備更新案</t>
  </si>
  <si>
    <t>花蓮縣衛生局</t>
  </si>
  <si>
    <t>1030401</t>
  </si>
  <si>
    <t>辦理103年度秀林鄉文蘭村衛生室空間整修計畫</t>
  </si>
  <si>
    <t>花蓮縣</t>
  </si>
  <si>
    <t>金門縣衛生局</t>
  </si>
  <si>
    <t>1030310</t>
  </si>
  <si>
    <t>補助金門縣衛生局辦理103年度「嚴重傷病患自行搭機(船)來臺就醫暨空中轉診陪同醫護人員交通費補助計畫」案</t>
  </si>
  <si>
    <t>金門縣</t>
  </si>
  <si>
    <t>補助金門縣衛生局辦理「烈嶼鄉衛生所新建工程」計畫</t>
  </si>
  <si>
    <t>南投縣政府衛生局</t>
  </si>
  <si>
    <t>1030424</t>
  </si>
  <si>
    <t>補助南投縣政府衛生局辦理103年度「南投縣信義鄉及仁愛鄉衛生所(室)辦公廳修繕計畫」</t>
  </si>
  <si>
    <t>南投縣</t>
  </si>
  <si>
    <t>桃園市政府衛生局</t>
  </si>
  <si>
    <t>1030328</t>
  </si>
  <si>
    <t>本部103年度補助原住民族及離島地區衛生所（室）資訊設備更新案</t>
  </si>
  <si>
    <t>桃園縣</t>
  </si>
  <si>
    <t>連江縣衛生局</t>
  </si>
  <si>
    <t>1030306</t>
  </si>
  <si>
    <t>補助福建省連江縣衛生局辦理103年度「嚴重傷病患自行搭機(船)來臺就醫暨空中轉診陪同醫護人員交通費補助計畫」案</t>
  </si>
  <si>
    <t>連江縣</t>
  </si>
  <si>
    <t>1030523</t>
  </si>
  <si>
    <t>福建省連江縣衛生局申請補助103年度連江縣立醫院加強離島地區醫療營運維持計畫(含購置醫療儀器)案</t>
  </si>
  <si>
    <t>嘉義縣衛生局</t>
  </si>
  <si>
    <t>1030129</t>
  </si>
  <si>
    <t>補助嘉義縣衛生局辦理103年度「嘉義縣阿里山鄉香林聯合衛生室空間整修計畫」案</t>
  </si>
  <si>
    <t>嘉義縣</t>
  </si>
  <si>
    <t>彰化縣政府</t>
  </si>
  <si>
    <t>1030226</t>
  </si>
  <si>
    <t>103TG410i103年度補助彰化縣政府增聘家庭暴力及性侵害防治社工人力計畫</t>
  </si>
  <si>
    <t>彰化縣</t>
  </si>
  <si>
    <t>高雄市政府</t>
  </si>
  <si>
    <t>1030312</t>
  </si>
  <si>
    <t>103年度長期照顧整合補助計畫(居家護理服務、居家(社區)復健服務、喘息服務)</t>
  </si>
  <si>
    <t>高雄市</t>
  </si>
  <si>
    <t>屏東縣政府衛生局</t>
  </si>
  <si>
    <t>1030331</t>
  </si>
  <si>
    <t>屏東縣政府衛生局申請「103年度離島建設基金補助計畫-屏東縣琉球鄉救護船評估計畫」案(本部分攤14萬元)</t>
  </si>
  <si>
    <t>屏東縣</t>
  </si>
  <si>
    <t>1030214</t>
  </si>
  <si>
    <t>補助屏東縣政府衛生局辦理103年度所轄來義鄉文樂村衛生室及望嘉村衛生室新建工程計畫案</t>
  </si>
  <si>
    <t>1030307</t>
  </si>
  <si>
    <t>補助原住民族及離島地區衛生所（室）購置巡迴醫療（機）車案</t>
  </si>
  <si>
    <t>1030321</t>
  </si>
  <si>
    <t>本部103年度補助原住民族及離島地區衛生所（室）醫療相關設備更新-X光機案</t>
  </si>
  <si>
    <t>苗栗縣政府衛生局</t>
  </si>
  <si>
    <t>103年度偏鄉網路頻寬升速規劃與建置計畫案(苗栗縣及臺東縣)</t>
  </si>
  <si>
    <t>苗栗縣</t>
  </si>
  <si>
    <t>1030418</t>
  </si>
  <si>
    <t>補助苗栗縣政府衛生局辦理103年度「多功能行動醫療車設備維運計畫」案</t>
  </si>
  <si>
    <t>新竹縣政府衛生局</t>
  </si>
  <si>
    <t>1030609</t>
  </si>
  <si>
    <t>103年度新竹縣尖石鄉衛生所增設復健科醫療空間整修計畫案</t>
  </si>
  <si>
    <t>新竹縣</t>
  </si>
  <si>
    <t>新北市政府衛生局</t>
  </si>
  <si>
    <t>1021206</t>
  </si>
  <si>
    <t>103年度整合型心理健康促進、精神疾病防治及特殊族群處遇工作計畫</t>
  </si>
  <si>
    <t>新北市</t>
  </si>
  <si>
    <t>新北市政府</t>
  </si>
  <si>
    <t>1030221</t>
  </si>
  <si>
    <t>103年補助地方政府辦理低收入戶家庭生活、就學生活、醫療補助及住院看護補助費</t>
  </si>
  <si>
    <t>臺中市103年替代療法衛星給藥點先驅性計畫</t>
  </si>
  <si>
    <t>澎湖縣政府衛生局</t>
  </si>
  <si>
    <t>離島地區103年度遠距醫療視訊及會診作業計畫</t>
  </si>
  <si>
    <t>澎湖縣</t>
  </si>
  <si>
    <t>補助澎湖縣政府衛生局辦理103年度「澎湖縣湖西鄉衛生所辦公聽修繕計畫」案</t>
  </si>
  <si>
    <t>補助澎湖縣政府衛生局辦理103年度「澎湖縣山地離島停機坪及相關設施整建(修)計畫」案</t>
  </si>
  <si>
    <t>補助澎湖縣政府辦理103年度「嚴重傷病患自行搭機(船)來臺就醫暨空中轉診陪同醫護人員交通費補助計畫」案</t>
  </si>
  <si>
    <t>臺北市政府社會局</t>
  </si>
  <si>
    <t>1030121</t>
  </si>
  <si>
    <t>馬上關懷急難救助計畫</t>
  </si>
  <si>
    <t>1030305</t>
  </si>
  <si>
    <t>103Q3401g-103年度補助各直轄市、縣市政府增聘兒少保護社會工作 人力實施計畫</t>
  </si>
  <si>
    <t>1030225</t>
  </si>
  <si>
    <t>103年度充實地方政府社工人力配置及進用計畫</t>
  </si>
  <si>
    <t>1030423</t>
  </si>
  <si>
    <t>補助辦理103年度低收入戶健保病患住院膳食費</t>
  </si>
  <si>
    <t>臺東縣政府</t>
  </si>
  <si>
    <t>103TN415i-103年度補助直轄市、縣市政府增聘家庭暴力及性侵害防治社工人力計畫</t>
  </si>
  <si>
    <t>1030429</t>
  </si>
  <si>
    <t>103SN314h補助臺東縣離島地區性侵害事件視訊系統計畫</t>
  </si>
  <si>
    <t>臺南市政府家庭暴力暨性侵害防治中心</t>
  </si>
  <si>
    <t>103SU308h補助辦理台南市103年度推動性侵害被害人一站式服務增設據點計畫</t>
  </si>
  <si>
    <t xml:space="preserve">103年原住民族及離島地區醫療保健促進計畫及強化原住民族及離島地區緊急醫療服務救護訓練相關工作 </t>
  </si>
  <si>
    <t>高雄市政府勞工局</t>
  </si>
  <si>
    <t>福建省連江縣衛生局申請補助「103年度連江縣立醫院加強離島地區醫療營運維持計畫(含購置醫療儀器)」案</t>
  </si>
  <si>
    <t>彰化縣衛生局</t>
  </si>
  <si>
    <t>屏東縣政府</t>
  </si>
  <si>
    <t>高雄市政府社會局</t>
  </si>
  <si>
    <t>新北市政府社會局</t>
  </si>
  <si>
    <t>103QX402g-103年度補助各直轄市、縣市政府增聘兒少保護社會工作 人力實施計畫</t>
  </si>
  <si>
    <t>103TX402i-103年度補助直轄市、縣市政府增聘家庭暴力及性侵害防治社工人力計畫</t>
  </si>
  <si>
    <t>臺北市政府</t>
  </si>
  <si>
    <t>高雄市政府衛生局</t>
  </si>
  <si>
    <t>雲林縣衛生局</t>
  </si>
  <si>
    <t>雲林縣</t>
  </si>
  <si>
    <t>臺中市政府</t>
  </si>
  <si>
    <t>臺中市政府社會局</t>
  </si>
  <si>
    <t>臺南市政府社會局</t>
  </si>
  <si>
    <t>103QU404g-103年度補助各直轄市、縣市政府增聘兒少保護社會工作 人力實施計畫</t>
  </si>
  <si>
    <t>103TU404i-103年度補助直轄市、縣市政府增聘家庭暴力及性侵害防治社工人力計畫</t>
  </si>
  <si>
    <t>澎湖縣政府</t>
  </si>
  <si>
    <t>103Q4405g-103年度補助各直轄市、縣市政府增聘兒少保護社會工作 人力實施計畫</t>
  </si>
  <si>
    <t>103T4405i-103年度補助直轄市、縣市政府增聘家庭暴力及性侵害防治社工人力計畫</t>
  </si>
  <si>
    <t>臺南市政府</t>
  </si>
  <si>
    <t>桃園市政府社會局</t>
  </si>
  <si>
    <t>103QC406g-103年度補助各直轄市、縣市政府增聘兒少保護社會工作 人力實施計畫</t>
  </si>
  <si>
    <t>103TC406i-103年度補助直轄市、縣市政府增聘家庭暴力及性侵害防治社工人力計畫</t>
  </si>
  <si>
    <t>宜蘭縣政府</t>
  </si>
  <si>
    <t>苗栗縣政府</t>
  </si>
  <si>
    <t>103QE409g-103年度補助各直轄市、縣市政府增聘兒少保護社會工作 人力實施計畫</t>
  </si>
  <si>
    <t>103TE409i-103年度補助直轄市、縣市政府增聘家庭暴力及性侵害防治社工人力計畫</t>
  </si>
  <si>
    <t>南投縣政府</t>
  </si>
  <si>
    <t>新竹市衛生局</t>
  </si>
  <si>
    <t>新竹市</t>
  </si>
  <si>
    <t>桃園市政府</t>
  </si>
  <si>
    <t>103qg410g-103年度補助各直轄市、縣市政府增聘兒少保護社會工作 人力實施計畫</t>
  </si>
  <si>
    <t>103TH411i103年度補助直轄市、縣市政府增聘家庭暴力及性侵害防治社工人力計畫</t>
  </si>
  <si>
    <t>澎湖縣</t>
  </si>
  <si>
    <t>嘉義市衛生局</t>
  </si>
  <si>
    <t>嘉義市</t>
  </si>
  <si>
    <t>新竹縣政府</t>
  </si>
  <si>
    <t>103QH411g-103年度補助各直轄市、縣市政府增聘兒少保護社會工作 人力實施計畫</t>
  </si>
  <si>
    <t>雲林縣政府</t>
  </si>
  <si>
    <t>103TI412i-103年度補助直轄市、縣市政府增聘家庭暴力及性侵害防治社工人力計畫</t>
  </si>
  <si>
    <t>103QI412g-103年度補助各直轄市、縣市政府增聘兒少保護社會工作 人力實施計畫</t>
  </si>
  <si>
    <t>嘉義縣政府</t>
  </si>
  <si>
    <t>103TJ413i-103年度補助直轄市、縣市政府增聘家庭暴力及性侵害防治社工人力計畫</t>
  </si>
  <si>
    <t>嘉義市政府</t>
  </si>
  <si>
    <t>澎湖縣衛生局</t>
  </si>
  <si>
    <t>103QJ413g-103年度補助各直轄市、縣市政府增聘兒少保護社會工作 人力實施計畫</t>
  </si>
  <si>
    <t>103TM414i-103年度補助直轄市、縣市政府增聘家庭暴力及性侵害防治社工人力計畫</t>
  </si>
  <si>
    <t>基隆市衛生局</t>
  </si>
  <si>
    <t>基隆市</t>
  </si>
  <si>
    <t>103QM414g-103年度補助各直轄市、縣市政府增聘兒少保護社會工作 人力實施計畫</t>
  </si>
  <si>
    <t>花蓮縣政府</t>
  </si>
  <si>
    <t>103TO416i-103年度補助直轄市、縣市政府增聘家庭暴力及性侵害防治社工人力計畫</t>
  </si>
  <si>
    <t>103YP417i-103年度補助直轄市、縣市政府增聘家庭暴力及性侵害防治社工人力計畫</t>
  </si>
  <si>
    <t>103QN415g-103年度補助各直轄市、縣市政府增聘兒少保護社會工作 人力實施計畫</t>
  </si>
  <si>
    <t>103QO416g-103年度補助各直轄市、縣市政府增聘兒少保護社會工作 人力實施計畫</t>
  </si>
  <si>
    <t>基隆市政府</t>
  </si>
  <si>
    <t>103TQ418i-103年度補助直轄市、縣市政府增聘家庭暴力及性侵害防治社工人力計畫</t>
  </si>
  <si>
    <t>嘉義縣社會局</t>
  </si>
  <si>
    <t>103QP417g-103年度補助各直轄市、縣市政府增聘兒少保護社會工作 人力實施計畫</t>
  </si>
  <si>
    <t>新竹市政府</t>
  </si>
  <si>
    <t>103TR419i-103年度補助直轄市、縣市政府增聘家庭暴力及性侵害防治社工人力計畫</t>
  </si>
  <si>
    <t>103QQ418g-103年度補助各直轄市、縣市政府增聘兒少保護社會工作 人力實施計畫</t>
  </si>
  <si>
    <t>103TT420i-103年度補助直轄市、縣市政府增聘家庭暴力及性侵害防治社工人力計畫</t>
  </si>
  <si>
    <t>金門縣政府</t>
  </si>
  <si>
    <t>103TN421i-103年度補助直轄市、縣市政府增聘家庭暴力及性侵害防治社工人力計畫</t>
  </si>
  <si>
    <t>103QR419g-103年度補助各直轄市、縣市政府增聘兒少保護社會工作 人力實施計畫</t>
  </si>
  <si>
    <t>103年原住民族及離島地區醫療保健促進計畫及強化原住民族及離島地區緊急醫療服務救護訓練相關工作</t>
  </si>
  <si>
    <t>103QT420g-103年度補助各直轄市、縣市政府增聘兒少保護社會工作 人力實施計畫</t>
  </si>
  <si>
    <t>103T3401i-103年度補助直轄市、縣市政府增聘家庭暴力及性侵害防治社工人力計畫</t>
  </si>
  <si>
    <t>103QV421g-103年度補助各直轄市、縣市政府增聘兒少保護社會工作 人力實施計畫</t>
  </si>
  <si>
    <t>103TS403i-103年度補助直轄市、縣市政府增聘家庭暴力及性侵害防治社工人力計畫</t>
  </si>
  <si>
    <t>103TB407i-103年度補助直轄市、縣市政府增聘家庭暴力及性侵害防治社工人力計畫</t>
  </si>
  <si>
    <t>連江縣政府</t>
  </si>
  <si>
    <t>103QW422g-103年度補助各直轄市、縣市政府增聘兒少保護社會工作 人力實施計畫</t>
  </si>
  <si>
    <t>103TD408i-103年度補助直轄市、縣市政府增聘家庭暴力及性侵害防治社工人力計畫</t>
  </si>
  <si>
    <t>103QS403g103年度補助各直轄市、縣市政府增聘兒少保護社會工作 人力實施計畫</t>
  </si>
  <si>
    <t>103QB407g-103年度補助各直轄市、縣市政府增聘兒少保護社會工作 人力實施計畫</t>
  </si>
  <si>
    <t>103QD408g-103年度補助各直轄市、縣市政府增聘兒少保護社會工作 人力實施計畫</t>
  </si>
  <si>
    <t>中華心理衛生協會</t>
  </si>
  <si>
    <t>1030924</t>
  </si>
  <si>
    <t>補助「中華心理衛生協會」申請辦理「平安日運動」計畫案</t>
  </si>
  <si>
    <t>中華民國大型活動緊急救護協會</t>
  </si>
  <si>
    <t>1030123</t>
  </si>
  <si>
    <t>部補中華民國大型活動緊急救護協會辦理「103年緊急救護系列相關訓練」</t>
  </si>
  <si>
    <t>中華民國中醫師公會全國聯合會</t>
  </si>
  <si>
    <t>1030910</t>
  </si>
  <si>
    <t>中藥品質暨用藥安全論壇</t>
  </si>
  <si>
    <t>中華民國牙醫師公會全國聯合會</t>
  </si>
  <si>
    <t>1030724</t>
  </si>
  <si>
    <t>103年度臺灣老人口腔醫療服務-老人照護機構住民口腔醫療需求評估計畫</t>
  </si>
  <si>
    <t>1031029</t>
  </si>
  <si>
    <t>補(捐)助社團法人中華民國牙醫師公會全國聯合會辦理身心障礙者服務基礎課程與發展遲緩兒服務進階課程計畫</t>
  </si>
  <si>
    <t>社團法人中華民國牙醫師公會全國聯合會辦理特殊需求者口腔照護指導員種子講師訓練計畫</t>
  </si>
  <si>
    <t>社團法人台灣醫事檢驗學會</t>
  </si>
  <si>
    <t>1030826</t>
  </si>
  <si>
    <t>社團法人台灣醫事檢驗學會舉辦「第31屆世界醫檢科學學術大會」申請補助案</t>
  </si>
  <si>
    <t>財團法人勵馨社會福利事業基金會</t>
  </si>
  <si>
    <t>103T4206f高雄市家庭暴力個案追蹤輔導服務方案</t>
  </si>
  <si>
    <t>1030227</t>
  </si>
  <si>
    <t>103TM211k屏東縣政府駐屏東地方法院家庭暴力事件服務處</t>
  </si>
  <si>
    <t>1030319</t>
  </si>
  <si>
    <t xml:space="preserve">103TN212k103年度臺東縣政府與臺灣臺東地方法院共同設立家庭暴力事件服務處服務計畫 </t>
  </si>
  <si>
    <t>1030320</t>
  </si>
  <si>
    <t>103S4305f 財團法人勵馨社會福利基金會「性侵害個案後續處遇服務計畫」</t>
  </si>
  <si>
    <t>1030317</t>
  </si>
  <si>
    <t>103TN225b強化家庭暴力及性侵害被害人庇護安置工作</t>
  </si>
  <si>
    <t>1030324</t>
  </si>
  <si>
    <t>103T4224k高雄市政府駐臺灣高雄少年及家事法院家庭暴力事件服務處</t>
  </si>
  <si>
    <t>1030327</t>
  </si>
  <si>
    <t>103TH230b南投縣婦女保護個案庇護中心計畫</t>
  </si>
  <si>
    <t>103PM310a補助辦理103年度屏東縣性別暴力防治校園戲劇宣導計畫</t>
  </si>
  <si>
    <t>1030428</t>
  </si>
  <si>
    <t>103P1302a財團法人勵馨社會福利事業基金會申請補助辦理「2014陰道獨白-終止性別暴利之公眾教育宣導計畫」</t>
  </si>
  <si>
    <t>1030507</t>
  </si>
  <si>
    <t>103P1318a補助財團法人勵馨社會福利事業基金會辦理看不見的傷痕，看見力量 暴力創傷實務工作論文研討會</t>
  </si>
  <si>
    <t>1030721</t>
  </si>
  <si>
    <t>103SD321e補助財團法人勵馨社會福利事業基金會辦理「推動原鄉部落性侵害被害人直接服務工作」</t>
  </si>
  <si>
    <t>1030805</t>
  </si>
  <si>
    <t>103PM014a屏東縣-103年兒童及少年社區預防性服務方案</t>
  </si>
  <si>
    <t>1030729</t>
  </si>
  <si>
    <t>103P1102a補助財團法人勵馨社會福利事業基金會辦理「『2014邁向無暴力』-V-Men路跑計畫」計10萬元整。</t>
  </si>
  <si>
    <t>財團法人創世社會福利基金會</t>
  </si>
  <si>
    <t>1030514</t>
  </si>
  <si>
    <t>103年臺北市街友輔導服務計畫 103K3032c</t>
  </si>
  <si>
    <t>財團法人中醫藥發展基金會</t>
  </si>
  <si>
    <t>2014臺灣實用中草藥暨驗方研討會補助案</t>
  </si>
  <si>
    <t>臺灣園藝輔助治療協會</t>
  </si>
  <si>
    <t>補助臺灣園藝輔助治療協會辦理第八屆園藝治療國際研討會</t>
  </si>
  <si>
    <t>中華民國醫師公會全國聯合會</t>
  </si>
  <si>
    <t>1030506</t>
  </si>
  <si>
    <t>補助推展國際醫療衛生事務合作交流--規劃辦理2016年世界醫師會台北大會計畫案</t>
  </si>
  <si>
    <t>1030829</t>
  </si>
  <si>
    <t>補助中華民國醫師公會全國聯合會辦理「103年度醫療院所就診病患之長期照護需求評估：談醫師在長照服務的角色」計畫(原申請95萬)</t>
  </si>
  <si>
    <t>1030818</t>
  </si>
  <si>
    <t>103年度補助中華民國醫師公會全國聯合會辦理「長期照護醫事人員繼續教育計畫對臨床醫師的效益評估」計畫(原申請95萬)</t>
  </si>
  <si>
    <t>1030814</t>
  </si>
  <si>
    <t>補助中華民國醫師公會全國聯合會辦理「103年度長期照護levelI專業人力共同課程訓練」計畫</t>
  </si>
  <si>
    <t>中華民國醫務社會工作協會</t>
  </si>
  <si>
    <t>1030325</t>
  </si>
  <si>
    <t>2014社工日活動-發展以能力為導向的醫務社工臨床督導研習暨社會工作專業形象推廣(103H1003a)</t>
  </si>
  <si>
    <t>1031201</t>
  </si>
  <si>
    <t>邁入專科後的醫務社會工作發展研討會(103H1208a)</t>
  </si>
  <si>
    <t>中華民國護理師護士公會全國聯合會</t>
  </si>
  <si>
    <t>1021022</t>
  </si>
  <si>
    <t>103年度基層護理人員繼續教育網路建構計畫</t>
  </si>
  <si>
    <t>辦理103年度護理人員留任措施計畫補助案</t>
  </si>
  <si>
    <t>財團法人伊甸社會福利基金會</t>
  </si>
  <si>
    <t>1030409</t>
  </si>
  <si>
    <t>103PQ236a-103年度舞動紫絲帶嘉年華-家庭暴力防治宣導月活動</t>
  </si>
  <si>
    <t>1030630</t>
  </si>
  <si>
    <t>2014發展性社會工作國際研討會102H1202a</t>
  </si>
  <si>
    <t>台中榮民總醫院</t>
  </si>
  <si>
    <t>1021113</t>
  </si>
  <si>
    <t>103年度推廣臨床技能評估模式與一般醫學臨床教師培育計畫</t>
  </si>
  <si>
    <t>佳醫診所</t>
  </si>
  <si>
    <t>1031120</t>
  </si>
  <si>
    <t>103年度第二階段「醫事人員至原住民族地區開業補助」及「離島地區開業醫事機構獎勵」案</t>
  </si>
  <si>
    <t>臺灣醫學會</t>
  </si>
  <si>
    <t>1030923</t>
  </si>
  <si>
    <t>2014台灣醫學週-台灣聯合醫學會學術演講會暨臺灣醫學會第107屆總會學術演講會申請補助案</t>
  </si>
  <si>
    <t>財團法人台北醫學大學</t>
  </si>
  <si>
    <t>1021106</t>
  </si>
  <si>
    <t>103年提升臨床試驗創新及競爭力計畫</t>
  </si>
  <si>
    <t>可降解性奈米孔洞複合材於鼻腔填塞物之整合研究</t>
  </si>
  <si>
    <t>1021213</t>
  </si>
  <si>
    <t>臺北醫學大學辦理「病人安全創新策略-建構應變彈性的健康照護組織研討會」，申請本部補助經費一案</t>
  </si>
  <si>
    <t>1030303</t>
  </si>
  <si>
    <t>開發具高臨床適用性之人工生殖微流體生物晶片系統</t>
  </si>
  <si>
    <t>選擇性抗癌標靶藥物HDAC6抑制劑臨床前研究</t>
  </si>
  <si>
    <t>第四屆臺北醫學大學口腔醫學院國際學術週討會申請部分補助案</t>
  </si>
  <si>
    <t>辦理補助「103年度出席印度New Delhi的APAMI會議進行醫學資訊交流」案</t>
  </si>
  <si>
    <t>1030812</t>
  </si>
  <si>
    <t>Valproate治療腦外傷病人的臨床研究</t>
  </si>
  <si>
    <t>1030502</t>
  </si>
  <si>
    <t>103年度暑期大專青年服務營計畫(北醫楓杏醫學服務團)</t>
  </si>
  <si>
    <t>1030520</t>
  </si>
  <si>
    <t>為辦理補助「103年度推動台灣成為東南亞國際衛生交流與合作中心規劃─網路取向的雙邊與多邊實質合作關係發展行動策略」案</t>
  </si>
  <si>
    <t>1031030</t>
  </si>
  <si>
    <t>補助臺北醫學大學辦理「各國犯罪心理之文獻整理及執行概況報告」計畫</t>
  </si>
  <si>
    <t>1031124</t>
  </si>
  <si>
    <t>103年度原住民及離島地區醫事人員養成計畫在學公費生暑期班費用</t>
  </si>
  <si>
    <t>台灣心理衛生社會工作學會</t>
  </si>
  <si>
    <t>2014年台灣心理衛生社會工作專業發展研討會103H1010a</t>
  </si>
  <si>
    <t>財團法人周大觀文教基金會</t>
  </si>
  <si>
    <t>1030624</t>
  </si>
  <si>
    <t>台北市中醫師公會</t>
  </si>
  <si>
    <t>「第84屆國醫節暨第六屆台北國際中醫藥學術論壇」</t>
  </si>
  <si>
    <t>社團法人中華牙醫學會</t>
  </si>
  <si>
    <t>1030807</t>
  </si>
  <si>
    <t>部分補助中華牙醫學會辦理「中華牙醫學會第37次年度學術研討會」案</t>
  </si>
  <si>
    <t>中華民國藥劑生公會全國聯合會</t>
  </si>
  <si>
    <t>1030813</t>
  </si>
  <si>
    <t>中華民國藥劑生公會全國聯合會訂於103年12月17日辦理2014年提昇藥劑生中藥用藥安全研討會請惠予補助部分經費</t>
  </si>
  <si>
    <t>台灣原住民醫學學會</t>
  </si>
  <si>
    <t>1031016</t>
  </si>
  <si>
    <t>補助台灣原住民醫學學會辦理「2014年太平洋區原住民醫療衛生會議(2014年PRIDoC)」案</t>
  </si>
  <si>
    <t>台灣婦產科醫學會</t>
  </si>
  <si>
    <t>台灣婦產科醫學會第三屆國際學術研討會</t>
  </si>
  <si>
    <t>1030825</t>
  </si>
  <si>
    <t>103年度性侵害防治醫事人員訓練計畫(台灣婦產科醫學會)</t>
  </si>
  <si>
    <t>台灣精神醫學會</t>
  </si>
  <si>
    <t>1030922</t>
  </si>
  <si>
    <t>台灣精神醫學會辦理網路成癮繼續教育訓練計畫</t>
  </si>
  <si>
    <t>台灣憂鬱症防治協會</t>
  </si>
  <si>
    <t>1031106</t>
  </si>
  <si>
    <t>2014年台灣憂鬱症防治會年會暨學術研討會(部分補助印刷費)</t>
  </si>
  <si>
    <t>台灣醫院協會</t>
  </si>
  <si>
    <t>1030430</t>
  </si>
  <si>
    <t>補助台灣醫院協會出席2014國際醫院聯盟理事會</t>
  </si>
  <si>
    <t>台灣醫療管理科學學會</t>
  </si>
  <si>
    <t>台灣醫療管理科學學會「兩岸醫管合作契機帶動台灣醫療生技產業發展學術研討會」向本部申補助</t>
  </si>
  <si>
    <t>台灣護理學會</t>
  </si>
  <si>
    <t>1030425</t>
  </si>
  <si>
    <t>103年度國際護師節聯合慶祝大會經費</t>
  </si>
  <si>
    <t>1030625</t>
  </si>
  <si>
    <t>補助辦理2014年亞太地區護理研究會議經費案乙案</t>
  </si>
  <si>
    <t>補助友邦國家貝里斯1名護理人員參加國際護理協會(ICN)2014年全球護理領袖培訓營經費</t>
  </si>
  <si>
    <t>國立台灣大學醫學院附設醫院雲林分院</t>
  </si>
  <si>
    <t>1030211</t>
  </si>
  <si>
    <t>依協議書由本部撥付改制基準日前已退離職員之舊制退休、撫卹金及優惠存款利息補貼等經費</t>
  </si>
  <si>
    <t>私立中山醫學大學附設醫院</t>
  </si>
  <si>
    <t>1031007</t>
  </si>
  <si>
    <t>中山醫學大學附設醫院舉辦「糖尿病之中西醫研討會」申請補助乙案</t>
  </si>
  <si>
    <t>私立中國醫藥大學</t>
  </si>
  <si>
    <t>1030128</t>
  </si>
  <si>
    <t>兩岸中藥藥典差異評析研究</t>
  </si>
  <si>
    <t>私立中國醫藥大學北港附設醫院</t>
  </si>
  <si>
    <t>1031208</t>
  </si>
  <si>
    <t>103年度補(捐)助科技發展計畫－「以前瞻科技改善國人健康照護與緊急醫療推廣計畫」</t>
  </si>
  <si>
    <t>私立中國醫藥大學附設醫院</t>
  </si>
  <si>
    <t>第七屆泛太平洋國際幹細胞及癌症研究研討會</t>
  </si>
  <si>
    <t>私立東海大學</t>
  </si>
  <si>
    <t>1030919</t>
  </si>
  <si>
    <t>台灣社會工作的記憶、敘事與研究研討會(103H1205a)</t>
  </si>
  <si>
    <t>私立高雄醫學大學</t>
  </si>
  <si>
    <t>1030113</t>
  </si>
  <si>
    <t>102學年度第2學期原住民及離島地區醫事人員養成計畫公費生待遇經費</t>
  </si>
  <si>
    <t>私立輔英科技大學附設醫院</t>
  </si>
  <si>
    <t>1030929</t>
  </si>
  <si>
    <t>輔英科技大學附設醫院來函申請基因醫學臨床應用研討會案</t>
  </si>
  <si>
    <t>社團法人中華民國少數族群權益促進協會</t>
  </si>
  <si>
    <t>1030422</t>
  </si>
  <si>
    <t>103Q1005c補助社團法人中華民國少數族群權益促進協會辦理2014年煙酒(檳榔)防治宣導活動--少年保護與權益</t>
  </si>
  <si>
    <t>社團法人台灣物理治療學會</t>
  </si>
  <si>
    <t>長期照護醫事人員專業課程繼續教育計畫</t>
  </si>
  <si>
    <t>社團法人中華民國康復之友聯盟</t>
  </si>
  <si>
    <t>補助社團法人中華民國康復之友聯盟辦理「Living with schizophrenia-精神康復之路成果發表會」計畫</t>
  </si>
  <si>
    <t>社團法人中華溝通分析協會</t>
  </si>
  <si>
    <t>1030508</t>
  </si>
  <si>
    <t>103補助男性關懷專線辦理十週年活動</t>
  </si>
  <si>
    <t>社團法人台中市基督教青年會</t>
  </si>
  <si>
    <t xml:space="preserve">103KS303a愛心專櫃-協助經濟弱勢婦女自立脫貧方案 </t>
  </si>
  <si>
    <t>社團法人台灣藥物品質協會</t>
  </si>
  <si>
    <t>醫藥品查驗登記相關人才培訓</t>
  </si>
  <si>
    <t>社團法人社區大學全國促進會</t>
  </si>
  <si>
    <t>社區人力資源培訓-第16屆社區大學全國研討會:在地創新與教育對話(103F1303n)</t>
  </si>
  <si>
    <t>社團法人高雄市志願服務協會</t>
  </si>
  <si>
    <t>1030314</t>
  </si>
  <si>
    <t>103年度高雄地區志願服務人員特殊訓練班-社會福利類(2場次)103G4210a</t>
  </si>
  <si>
    <t>1030711</t>
  </si>
  <si>
    <t>2014年高雄各界慶祝國際志工日暨第八屆南台灣志工運動大會103G4213c</t>
  </si>
  <si>
    <t>社團法人國際生命線台灣總會</t>
  </si>
  <si>
    <t>1030311</t>
  </si>
  <si>
    <t>補助「社會工作專業人員敘事撰寫培力計畫」經費103H1103a</t>
  </si>
  <si>
    <t>補助辦理「心理健康與自殺防治介入策略研討會」103H1104a</t>
  </si>
  <si>
    <t>1031028</t>
  </si>
  <si>
    <t>社團法人國際生命線台灣總會申請補助辦理「非都會區生命線親職教育計畫」</t>
  </si>
  <si>
    <t>高雄市大高雄中醫師公會</t>
  </si>
  <si>
    <t>1030728</t>
  </si>
  <si>
    <t>高雄市大高雄中醫師公會申請補助辦理「中醫經論學的理論和臨床應用學術研討會」暨「2014中醫膏方實務與臨床應用學術研討會」</t>
  </si>
  <si>
    <t>國際青年商會中華民國總會</t>
  </si>
  <si>
    <t>部分補助辦理青商召集捐血救人命活動經費</t>
  </si>
  <si>
    <t>社團法人台灣生命倫理學會</t>
  </si>
  <si>
    <t>1030521</t>
  </si>
  <si>
    <t>辦理補助「103年度台灣跨領域之「優質生命末期照護」國際衛生合作計畫─以臨床研究為基礎之醫護人文實驗經驗推廣」</t>
  </si>
  <si>
    <t>財團法人護理人員愛滋病防治基金會</t>
  </si>
  <si>
    <t>1030415</t>
  </si>
  <si>
    <t>103年度獎勵臨床愛滋病照護優良護理人員計畫</t>
  </si>
  <si>
    <t>彰化縣中醫師公會</t>
  </si>
  <si>
    <t>1030901</t>
  </si>
  <si>
    <t>彰化縣中醫師公會申請補助辦理「103年中醫臨床病例繼續教育學術研討會」乙案</t>
  </si>
  <si>
    <t>財團法人領航文教基金會</t>
  </si>
  <si>
    <t>補助財團法人領航文教基金會辦理103年度女性心理健康教育關懷宣導活動案</t>
  </si>
  <si>
    <t>台灣脊椎微創醫學會</t>
  </si>
  <si>
    <t>臺灣脊椎微創醫學會向本部申請經費補助辦理第十四屆亞太脊椎微創手術學術會議事宜</t>
  </si>
  <si>
    <t>台灣醫學教育學會</t>
  </si>
  <si>
    <t>分攤考選部經費捐助台灣醫學教育學會辦理103年度醫學臨床技能測驗</t>
  </si>
  <si>
    <t>財團法人台灣世界展望會</t>
  </si>
  <si>
    <t>1030407</t>
  </si>
  <si>
    <t>103TO220e103年度花蓮縣推動原鄉部落家庭暴力被害人直接服務工作</t>
  </si>
  <si>
    <t>1030704</t>
  </si>
  <si>
    <t>103P1402a補助財團法人台灣世界展望會辦理103年度兒童及少年保護服務網絡人員出國考察計畫</t>
  </si>
  <si>
    <t>1030806</t>
  </si>
  <si>
    <t>103PO016a花蓮縣-103年度花蓮縣青少年福利服務中心「珍惜自己說不開始」宣導訪查計畫</t>
  </si>
  <si>
    <t>社團法人桃園縣社區精神復健協會</t>
  </si>
  <si>
    <t>補助「悠遊無礙，鹿港人文古蹟巡禮」-精神障礙者春季旅遊暨身心障礙者權益宣導活動</t>
  </si>
  <si>
    <t>財團法人台灣基督教門諾會附設花蓮縣私立善牧中心</t>
  </si>
  <si>
    <t>103TO246b-補助花蓮縣門諾會善牧中心強化家庭暴力及性侵害被害人庇護安置專業服務費</t>
  </si>
  <si>
    <t>財團法人厚生基金會</t>
  </si>
  <si>
    <t>財團法人厚生基金會第24屆醫奉獎部分補助案</t>
  </si>
  <si>
    <t>財團法人屏東縣私立基督教沐恩之家</t>
  </si>
  <si>
    <t>1030606</t>
  </si>
  <si>
    <t>沐恩之家「女性」藥癮者住宿型社會復健服務計畫</t>
  </si>
  <si>
    <t>財團法人國家衛生研究院</t>
  </si>
  <si>
    <t>1030107</t>
  </si>
  <si>
    <t>國家衛生研究院發展計畫</t>
  </si>
  <si>
    <t>補助國家衛生研究院代謝調控在癌症、老化的前瞻性科技研究計畫</t>
  </si>
  <si>
    <t>彰化基督教醫療財團法人彰化基督教醫院</t>
  </si>
  <si>
    <t>1030909</t>
  </si>
  <si>
    <t>財團法人彰化基督教醫院申請補助辦理「資深中醫師臨床經驗傳承學術研討會」一案</t>
  </si>
  <si>
    <t>財團法人器官捐贈移植登錄中心</t>
  </si>
  <si>
    <t>1030219</t>
  </si>
  <si>
    <t>103全國性眼角膜保存建置暨器官捐贈作業計畫</t>
  </si>
  <si>
    <t>財團法人醫院評鑑暨醫療品質策進會</t>
  </si>
  <si>
    <t>2014年台灣健康照護聯合學術研討會暨亞洲健康照護品質協會年會 部分補助案</t>
  </si>
  <si>
    <t>財團法人醫藥品查驗中心</t>
  </si>
  <si>
    <t>1021121</t>
  </si>
  <si>
    <t>103年建構及實施奈米醫藥品諮詢輔導機制研究計畫</t>
  </si>
  <si>
    <t>補助財團法人醫藥品查驗中心辦理以醫療科技評估建置衛生資源分配機制計畫</t>
  </si>
  <si>
    <t>1030115</t>
  </si>
  <si>
    <t>本部捐助CDE執行103年精進關鍵途徑法規科學與提昇臨床試驗法規環境計畫</t>
  </si>
  <si>
    <t>1030801</t>
  </si>
  <si>
    <t>103年度「生技醫藥及奈米生醫之科技發展研究計畫」</t>
  </si>
  <si>
    <t>國立中正大學</t>
  </si>
  <si>
    <t>補助中正大學辦理「第一屆海峽兩岸藥物濫用與毒品防治研討會」</t>
  </si>
  <si>
    <t>國立中正大學「性侵害犯罪主要型態之犯罪模式實證調查」計畫申請經費補助案</t>
  </si>
  <si>
    <t>國立台灣大學</t>
  </si>
  <si>
    <t>102學年度第2學期醫學系公費生待遇、學校設備費補助款</t>
  </si>
  <si>
    <t>1030512</t>
  </si>
  <si>
    <t>1030811</t>
  </si>
  <si>
    <t>103學年度第1學期醫學系公費生待遇、學校設備費補助款</t>
  </si>
  <si>
    <t>國立台灣師範大學</t>
  </si>
  <si>
    <t>1030411</t>
  </si>
  <si>
    <t>補助國立臺灣師範大學辦理K他命使用者認知控制之損害案例調查計畫</t>
  </si>
  <si>
    <t>國立成功大學</t>
  </si>
  <si>
    <t>食道癌合併化放療抗藥性甲基化基因之轉譯醫學與DNA甲基轉移酵素抑制劑之開發研究</t>
  </si>
  <si>
    <t>國人平均餘命與婦幼死亡率的統計評估</t>
  </si>
  <si>
    <t>國立成功大學醫學院附設醫院</t>
  </si>
  <si>
    <t>1030217</t>
  </si>
  <si>
    <t>教學醫院成立中藥臨床試驗中心</t>
  </si>
  <si>
    <t>103年度推展非洲地區國家衛生醫療合作計畫補助案</t>
  </si>
  <si>
    <t>辦理補助「103年度緬甸醫療服務計畫」案</t>
  </si>
  <si>
    <t>國立陽明大學</t>
  </si>
  <si>
    <t>補助國立陽明大學「南印度孟各藏族社區醫院健康護理訓練工作坊計畫」案</t>
  </si>
  <si>
    <t>陽明大學申請補助第七屆世界預防與再生醫學大會案</t>
  </si>
  <si>
    <t>1031231</t>
  </si>
  <si>
    <t>103年「建立健保支付與醫院評鑑連結之效益評估機制」(第2年)補(捐)助計畫</t>
  </si>
  <si>
    <t>台灣原住民族文化推廣協會</t>
  </si>
  <si>
    <t>台灣原住民族文化推廣協會辦理「氣爆災害孩童心靈重建關懷教育」部分補助案。</t>
  </si>
  <si>
    <t>私立亞洲大學</t>
  </si>
  <si>
    <t>1030612</t>
  </si>
  <si>
    <t>本部補助亞洲大學辦理健康幸福上網新生活計畫</t>
  </si>
  <si>
    <t>台灣復健醫學會</t>
  </si>
  <si>
    <t>1031006</t>
  </si>
  <si>
    <t>台灣復健醫學會辦理2014亞洲義肢裝具大會暨第二屆國際神經復健醫學會議申請案</t>
  </si>
  <si>
    <t>台灣聯合國協進會</t>
  </si>
  <si>
    <t>補助台灣聯合國協進會「2014年台灣加入WHO宣達團」宣傳活動之經費案</t>
  </si>
  <si>
    <t>台灣醫學生聯合會</t>
  </si>
  <si>
    <t>補助台灣醫學生聯合會出席世界醫學生聯盟三月大會</t>
  </si>
  <si>
    <t>1030613</t>
  </si>
  <si>
    <t>有關台灣醫學生聯合會擬舉辦「第63屆世界醫學生聯盟八月大會」一案，申請經費補助乙案</t>
  </si>
  <si>
    <t>財團法人人安社會福利慈善事業基金會</t>
  </si>
  <si>
    <t>103K4012c高雄市103年度街友輔導服務計畫</t>
  </si>
  <si>
    <t xml:space="preserve">103KQ017c103年度基隆市街友輔導服務計畫 </t>
  </si>
  <si>
    <t xml:space="preserve">103KN019c103年度臺東縣街友輔導服務計畫 </t>
  </si>
  <si>
    <t>103KR022c103年度新竹市街友輔導服務計畫</t>
  </si>
  <si>
    <t>103KT025c103年嘉義市低溫及年節時期加強關懷弱勢民眾專案計畫</t>
  </si>
  <si>
    <t>103KT026c嘉義市103年度街友輔導服務計畫</t>
  </si>
  <si>
    <t>103年度台南市街友輔導服務計畫  103KU027c</t>
  </si>
  <si>
    <t>103KG028c彰化縣103年度街友輔導服務計畫</t>
  </si>
  <si>
    <t>1030603</t>
  </si>
  <si>
    <t>103年度苗栗縣街友輔導服務計畫 103KE035c</t>
  </si>
  <si>
    <t>103KC037c103年度桃園縣街友輔導服務計畫</t>
  </si>
  <si>
    <t>103年度新北市街友輔導服務計畫103KX038c</t>
  </si>
  <si>
    <t>社團法人台灣職能治療學會</t>
  </si>
  <si>
    <t>補助社團法人臺灣職能治療學會「競選世界職能治療師聯盟執行委員(2014-2018)暨深化職能治療國際參與計畫」</t>
  </si>
  <si>
    <t>社團法人台灣癲癇之友協會</t>
  </si>
  <si>
    <t>1030911</t>
  </si>
  <si>
    <t>第十屆亞澳國際癲癇年會交流計畫書</t>
  </si>
  <si>
    <t>社團法人台灣社區關懷愛心服務協會</t>
  </si>
  <si>
    <t>部分補助社團法人台灣社區關懷愛心服務協會辦理「愛從你我開始，讓希望延續關懷弱勢朋友活動」</t>
  </si>
  <si>
    <t>1030617</t>
  </si>
  <si>
    <t>社團法人臺灣社區關懷愛心服務協會辦理尊重生命溫馨關懷社區弱勢朋友活動</t>
  </si>
  <si>
    <t>財團法人法鼓山人文社會基金會</t>
  </si>
  <si>
    <t>1030408</t>
  </si>
  <si>
    <t>法鼓山人文社會基金會辦理【法鼓山2014國際關懷生命獎】部分補助案</t>
  </si>
  <si>
    <t>台灣中醫護理學會</t>
  </si>
  <si>
    <t>台灣中醫護理學會辦理「中醫基本護理訓練計畫-中醫學概論、中藥學概論、藥膳學、針灸護理學、傷科護理學及中醫護理學」補助案</t>
  </si>
  <si>
    <t>財團法人天主教善牧社會福利基金會</t>
  </si>
  <si>
    <t>1030213</t>
  </si>
  <si>
    <t>103TJ201k補助嘉義縣政府核轉財團法人天主教善牧社會福利基金會辦理家暴事件服務處計畫</t>
  </si>
  <si>
    <t>103TU228b台南市103年家庭暴力暨性侵害被害人及其未成年子緊急及短期庇護服務計畫</t>
  </si>
  <si>
    <t>1030522</t>
  </si>
  <si>
    <t>103TO243e103年度花蓮縣推動原鄉部落家庭暴力被害人直接服務工作計畫</t>
  </si>
  <si>
    <t>台灣實證醫學學會</t>
  </si>
  <si>
    <t>台灣實證醫學學會辦理第三屆國際實證健康照護學會2014學術年會申請補助案</t>
  </si>
  <si>
    <t>台灣專科護理師學會</t>
  </si>
  <si>
    <t>補助辦理103年度專科護理師OSCE師資訓練工作坊</t>
  </si>
  <si>
    <t>中華民國助產師助產士公會全國聯合會</t>
  </si>
  <si>
    <t>1031114</t>
  </si>
  <si>
    <t>補助中華民國助產師助產士公會全國聯合會辦理「103年度助產師（士）繼續教育研習課程實施計畫」案</t>
  </si>
  <si>
    <t>三軍總醫院澎湖分院附設民眾診療服務處</t>
  </si>
  <si>
    <t>補助澎湖地區三軍總醫院澎湖分院附設民眾診療服務處辦理103年度「加強離島地區醫療營運維持計畫」 案</t>
  </si>
  <si>
    <t>台灣關懷社會公益服務協會</t>
  </si>
  <si>
    <t>部分補助台灣關懷社會公益服務協會活動費用</t>
  </si>
  <si>
    <t>育英醫護管理專科學校</t>
  </si>
  <si>
    <t>1021212</t>
  </si>
  <si>
    <t xml:space="preserve">補助103年度寒期健康服務營計畫費用 </t>
  </si>
  <si>
    <t>社團法人臺北市基督教教會聯合會</t>
  </si>
  <si>
    <t>1031027</t>
  </si>
  <si>
    <t>103PX025a社團法人臺北市基督教教會聯合會申請103年度兒童少年社區預防性服務方案</t>
  </si>
  <si>
    <t>台灣原住民族生存發展協會</t>
  </si>
  <si>
    <t>補助社團法人台灣原住民族生存發展協會辦理「2014台灣原民園」</t>
  </si>
  <si>
    <t>社團法人台灣露德協會</t>
  </si>
  <si>
    <t>補助辦理「103年愛滋助人者培訓計畫」103H1105a</t>
  </si>
  <si>
    <t>台灣粒線體醫學暨研究學會</t>
  </si>
  <si>
    <t>1030403</t>
  </si>
  <si>
    <t>第十一屆亞洲粒線體醫學暨研究學會2014國際研討會申請部分補助案</t>
  </si>
  <si>
    <t>台灣護理資訊學會</t>
  </si>
  <si>
    <t>1030703</t>
  </si>
  <si>
    <t>補助台灣護理資訊學會辦理第12屆全球護理資訊國際研討會經費案</t>
  </si>
  <si>
    <t>財團法人二十一世紀基金會</t>
  </si>
  <si>
    <t>1031127</t>
  </si>
  <si>
    <t>補助財團法人二十一世紀基金會辦理「2014平安月運動--感恩祝福與叮嚀」活動計畫</t>
  </si>
  <si>
    <t>中華民國癌症醫學會</t>
  </si>
  <si>
    <t>中華民國癌症醫學會辦理第五屆亞太地區原發性肝癌專家會議申請經費補助案</t>
  </si>
  <si>
    <t>社團法人中華民國牧愛生命協會</t>
  </si>
  <si>
    <t>1030526</t>
  </si>
  <si>
    <t>103K4501d社團法人中華民國牧愛生命協會辦理-低收入戶中低收入戶電腦教育訓練案</t>
  </si>
  <si>
    <t>103P4012a高雄牧愛-辦理超商、零售商或檳榔攤不得販售菸、酒、檳榔予兒少之宣導及訪查實驗計畫</t>
  </si>
  <si>
    <t>新北市客家傳統文化發展協會</t>
  </si>
  <si>
    <t>文化心客家情暨語言交流愛心服務活動</t>
  </si>
  <si>
    <t>財團法人領航基金會</t>
  </si>
  <si>
    <t>1030210</t>
  </si>
  <si>
    <t>補助財團法人領航基金會辦理傳遞愛心散播愛暨社區營造關懷弱勢朋友活動</t>
  </si>
  <si>
    <t>中華仁德推廣協會</t>
  </si>
  <si>
    <t>中華仁德推廣協會辦理有愛無礙照顧弱勢關懷身障朋友活動</t>
  </si>
  <si>
    <t>社團法人台灣關懷弱勢協會</t>
  </si>
  <si>
    <t>1030220</t>
  </si>
  <si>
    <t>補助社團法人台灣關懷弱勢協會辦理「愛相隨夢最美照顧弱勢活動」</t>
  </si>
  <si>
    <t>1030616</t>
  </si>
  <si>
    <t>部分補助社團法人台灣關懷弱勢協會辦理祈福心人文情關懷弱勢朋友活動</t>
  </si>
  <si>
    <t>李綜合醫療社團法人附設中華護理之家</t>
  </si>
  <si>
    <t>1030421</t>
  </si>
  <si>
    <t>一般護理之家功能拓展計畫-開發特殊照護創新服務</t>
  </si>
  <si>
    <t>中國青年救國團直屬台灣省雲林縣團務指導委員會</t>
  </si>
  <si>
    <t>國際志工日「志工有愛、雲林尚讚」績優志工及績優志工團體表揚暨全縣志工大會師活動103GI201b</t>
  </si>
  <si>
    <t>中華天然藥物安全推廣基金會</t>
  </si>
  <si>
    <t>中草藥用藥安全教育訓練研習會</t>
  </si>
  <si>
    <t>社團法人台灣社會心理復健協會</t>
  </si>
  <si>
    <t>1030916</t>
  </si>
  <si>
    <t>補助社團法人台灣社會心理復健協會辦理「健康、障礙與人權-第四屆亞太地區社會心理復健國際會議」</t>
  </si>
  <si>
    <t>社團法人台灣急診管理學會</t>
  </si>
  <si>
    <t>1021203</t>
  </si>
  <si>
    <t>部補社團法人台灣急診管理學會辦理103年急診空間運用全國觀摩會暨標竿獎章活動</t>
  </si>
  <si>
    <t>社團法人台灣海峽兩岸醫事交流協會</t>
  </si>
  <si>
    <t>1030730</t>
  </si>
  <si>
    <t>補助辦理第5屆海峽護理論壇</t>
  </si>
  <si>
    <t>中華民國中醫醫學會全國聯合會</t>
  </si>
  <si>
    <t>1030821</t>
  </si>
  <si>
    <t>補助中華民國中醫醫學會全國聯合會辦理「2014海峽兩岸中醫藥學術高峰論壇」會議</t>
  </si>
  <si>
    <t>台灣口腔顎顏面麻醉醫學會</t>
  </si>
  <si>
    <t>1031226</t>
  </si>
  <si>
    <t>部分補(捐)助台灣口腔顎顏面麻醉醫學會辦理「特殊需求者口腔麻醉照護生命徵象監測參考手冊計畫」</t>
  </si>
  <si>
    <t>中華醫事牙體技術學會</t>
  </si>
  <si>
    <t>部分補助中華醫事牙體技術學會辦理「2014愛您一市港都國際牙科學術論壇」案</t>
  </si>
  <si>
    <t>社團法人台灣國際健康功能與身心障礙分類系統研究學會</t>
  </si>
  <si>
    <t>1030218</t>
  </si>
  <si>
    <t>第四次TSICF學會暨第三次TREATS學會聯合學術研討暨論文發表大會</t>
  </si>
  <si>
    <t>大安診所</t>
  </si>
  <si>
    <t>1030513</t>
  </si>
  <si>
    <t>補助醫事人員至原住民族地區開業費用</t>
  </si>
  <si>
    <t>社團法人桃園縣助人專業促進協會</t>
  </si>
  <si>
    <t>103SC320f補助桃園縣助人專業促進協會辦理性侵害被害人保護扶助工作計畫</t>
  </si>
  <si>
    <t>長庚醫療財團法人林口長庚紀念醫院</t>
  </si>
  <si>
    <t>舉辦「2014 長庚梅約重建手術學術研討會」案</t>
  </si>
  <si>
    <t>財團法人慶興社會福利基金會</t>
  </si>
  <si>
    <t>1030410</t>
  </si>
  <si>
    <t>103KI305a~知識就是力量。技能就是財富~經濟弱勢戶就業前準備系列活動</t>
  </si>
  <si>
    <t>台灣社區工作與社區研究學會</t>
  </si>
  <si>
    <t>「社會企業：從社區到社會」研討會(103F1302n)</t>
  </si>
  <si>
    <t>社團法人台灣社區精神復健發展協會</t>
  </si>
  <si>
    <t>1031015</t>
  </si>
  <si>
    <t>社團法人台灣社區精神復健發展協會辦理「社區精神復健研討會」申請經費補助</t>
  </si>
  <si>
    <t>臺灣護理產業工會</t>
  </si>
  <si>
    <t>補助辦理護理職場醫療暴力及勞動權益面面觀一案</t>
  </si>
  <si>
    <t>財團法人臺北醫學大學</t>
  </si>
  <si>
    <t>補助臺北醫學大學「扶植我國國際公共衛生人才培育計畫」案</t>
  </si>
  <si>
    <t>財團法人中華醫藥促進基金會</t>
  </si>
  <si>
    <t>1031017</t>
  </si>
  <si>
    <t>財團法人中華醫藥促進基金會申請本部補助「2014年傳統醫學與現代醫學的整合國際論壇」案</t>
  </si>
  <si>
    <t>中華民國中藥商業同業公會全國聯合會</t>
  </si>
  <si>
    <t>103年度中醫藥用藥安全輔助計畫</t>
  </si>
  <si>
    <t>社團法人屏東縣中醫師公會</t>
  </si>
  <si>
    <t>1030912</t>
  </si>
  <si>
    <t>社團法人屏東縣中醫師公會申請補助辦理「中醫臨床醫學研討會」一案</t>
  </si>
  <si>
    <t>社團法人新北市中醫師公會</t>
  </si>
  <si>
    <t>「慶祝第84屆國醫節暨2014中醫藥臨床學術大會」</t>
  </si>
  <si>
    <t>高雄市中醫師公會</t>
  </si>
  <si>
    <t>1030804</t>
  </si>
  <si>
    <t>高雄市中醫師公會申請補助辦理「中醫臨床經驗學術研討會」乙事</t>
  </si>
  <si>
    <t>高雄市</t>
  </si>
  <si>
    <t>中華中醫藥生技國際發展協會</t>
  </si>
  <si>
    <t>1031014</t>
  </si>
  <si>
    <t>中華中醫藥生技國際發展協會申請補助辦理中藥用藥安全宣導活動</t>
  </si>
  <si>
    <t>花蓮縣中醫師公會</t>
  </si>
  <si>
    <t>1030707</t>
  </si>
  <si>
    <t>花蓮縣中醫師公會申請部分補助辦理「中醫藥暨兩性法規研討會」</t>
  </si>
  <si>
    <t>台灣中醫家庭醫學醫學會</t>
  </si>
  <si>
    <t>補助台灣中醫家庭醫學醫學會辦理「不孕症中西醫學及針灸療法研討會」</t>
  </si>
  <si>
    <t>財團法人私立高雄醫學大學</t>
  </si>
  <si>
    <t>1030722</t>
  </si>
  <si>
    <t>「第29屆天然藥物研討會」申請補助案</t>
  </si>
  <si>
    <t>103學年度第1學期原住民及離島地區醫事人員養成計畫公費生經費</t>
  </si>
  <si>
    <t>中華民國中西整合醫學會</t>
  </si>
  <si>
    <t>中華民國中西整合醫學會舉行「2014年南區中西整合醫學研討會」補助申請一案</t>
  </si>
  <si>
    <t>中華民國中醫內科醫學會</t>
  </si>
  <si>
    <t>中華民國中醫內科醫學會辦理「中西醫難症繼續教育學術研討會」申請補助案</t>
  </si>
  <si>
    <t>中華民國中醫兒科醫學會</t>
  </si>
  <si>
    <t>1030627</t>
  </si>
  <si>
    <t>中華民國中醫兒科醫學會辦理「中醫兒科過敏專科臨床經驗分享繼續教育學術研討會」申請補助一案</t>
  </si>
  <si>
    <t>中華天下龍鳳同心會</t>
  </si>
  <si>
    <t>103PC256a-2014婦幼人身安全宣導活動</t>
  </si>
  <si>
    <t>中華民國志工總會</t>
  </si>
  <si>
    <t>「中華民國第17屆模範志願服務家庭表揚大會」  (計畫編號: 103G1105b)</t>
  </si>
  <si>
    <t>中華民國志願服務協會</t>
  </si>
  <si>
    <t>中華民國第17屆「志願服務獎章」選拔與頒授活動( 103G1102b)</t>
  </si>
  <si>
    <t>全國志願服務聯繫會報(103G1103c)</t>
  </si>
  <si>
    <t>「志工學苑」第12期志工領導訓練(計畫編號:102G3101a)</t>
  </si>
  <si>
    <t>103年度全國績優志工團隊選拔103G1201b</t>
  </si>
  <si>
    <t>中華民國社會工作師公會全國聯合會</t>
  </si>
  <si>
    <t>1030417</t>
  </si>
  <si>
    <t>社會工作人員執業安全實務研習計畫(103H1004a)</t>
  </si>
  <si>
    <t>1031111</t>
  </si>
  <si>
    <t>憶路有我‧相伴相隨～103年度失智症防治及長期照護社工實務發展研討會(103H1207a)</t>
  </si>
  <si>
    <t>中華民國新女性聯合會</t>
  </si>
  <si>
    <t>103TI207k辦理司法機關推動家庭暴力防治工作-雲林縣婦女保護服務方案</t>
  </si>
  <si>
    <t xml:space="preserve">103TX229f新北市個案追蹤輔導支持性服務方案 </t>
  </si>
  <si>
    <t>中華民國道德重整協會</t>
  </si>
  <si>
    <t>志願服務管理行政升級103GU201e</t>
  </si>
  <si>
    <t>臺南市社會工作師公會</t>
  </si>
  <si>
    <t>「103年度臺南市社工人員人身安全實務研習」計畫103HU103a</t>
  </si>
  <si>
    <t>台灣省志願服務推展協會</t>
  </si>
  <si>
    <t>辦理「全國志工督導訓練」(計畫編號:103G2101a)</t>
  </si>
  <si>
    <t>1030623</t>
  </si>
  <si>
    <t>辦理「全國志工在職訓練實施計畫」( 計畫編號:103G2102a)</t>
  </si>
  <si>
    <t>宜蘭縣三星鄉月眉社區發展協會</t>
  </si>
  <si>
    <t>社區意識凝聚活動-社區刊物(103FB502f)</t>
  </si>
  <si>
    <t>宜蘭縣冬山鄉大興社區發展協會</t>
  </si>
  <si>
    <t>福利社區化旗艦型計畫-幸福冬山。貼心滿載(103FB401m)</t>
  </si>
  <si>
    <t>1030318</t>
  </si>
  <si>
    <t>103TM215b103年度屏東縣屏北區家暴婦幼緊急庇護中心</t>
  </si>
  <si>
    <t>社團法人中華民國天元慈善功德會</t>
  </si>
  <si>
    <t>「103年度新北市志工季刊宣導計畫」(計畫編號:103GX101d)</t>
  </si>
  <si>
    <t>1030915</t>
  </si>
  <si>
    <t>103年度志工服務背心103GX302g</t>
  </si>
  <si>
    <t>社團法人中華民國社會工作師公會全國聯合會</t>
  </si>
  <si>
    <t>103年社會工作專業人員表揚對象審查計畫(103H1001a)</t>
  </si>
  <si>
    <t>社團法人中華民國得勝者教育協會</t>
  </si>
  <si>
    <t>103P1309a-保護自己、珍愛生命－預防青少年性侵害及家暴防治、青少女懷孕防治宣導活動</t>
  </si>
  <si>
    <t>社團法人中華民國新聞媒體自律協會</t>
  </si>
  <si>
    <t>103P1303a-中華民國新聞媒體自律協會申請補助辦理103年度優質新聞獎</t>
  </si>
  <si>
    <t>社團法人中華民國優格文化教育推廣學會</t>
  </si>
  <si>
    <t>1030304</t>
  </si>
  <si>
    <t>花蓮縣103年度志願服務人員特殊教育訓練計畫103GO101a</t>
  </si>
  <si>
    <t>社團法人中華育幼機構兒童關懷協會</t>
  </si>
  <si>
    <t>103P1001a社團法人中華育幼機構關懷協會申請本部103年度推展社會福利服務經費補助辦理「2014兒少安置機構－主管高峰會」</t>
  </si>
  <si>
    <t>社團法人台灣防暴聯盟</t>
  </si>
  <si>
    <t>103P1301a「第三屆婦幼保護網絡－以被害人為中心之整合實踐徵文選拔與觀摩研討會」</t>
  </si>
  <si>
    <t>社團法人台灣社會福利總盟</t>
  </si>
  <si>
    <t>103年度赴日考察在宅醫療推動情形計畫</t>
  </si>
  <si>
    <t>社團法人南投縣基督教青年會</t>
  </si>
  <si>
    <t>103TH231j-103年度南投縣家庭暴力被害人垂直整合服務方案設施設備補助</t>
  </si>
  <si>
    <t>103PH249a「衝出封鎖線」破除家暴迷思、共創和樂家庭家暴防治宣導活動</t>
  </si>
  <si>
    <t>社團法人屏東縣希望家園協進會</t>
  </si>
  <si>
    <t>103PM217a-反暴力-家庭更美麗</t>
  </si>
  <si>
    <t>103QM003c補助社團法人屏東縣希望家園協進會辦理性交易與毒品防治宣導方案</t>
  </si>
  <si>
    <t>社團法人屏東縣志願服務協會</t>
  </si>
  <si>
    <t>103PM242a-「街坊出招，防暴幸福讚」-反性別暴力之社區守護天使關懷服務站誓師暨家暴有功人士表揚大會</t>
  </si>
  <si>
    <t>1030905</t>
  </si>
  <si>
    <t>「大手牽小手一起散播愛」—103年編列屏東縣志願服務刊物實施計畫103GM207d</t>
  </si>
  <si>
    <t>社團法人屏東縣社會工作者協會</t>
  </si>
  <si>
    <t>補助辦理103年南高屏地區社會工作專業人員表揚暨交流活動計畫-『陽光、熱浪、奔馳，社工young起來』計畫103HM003a</t>
  </si>
  <si>
    <t>社團法人高雄市基督教家庭服務協會</t>
  </si>
  <si>
    <t>103T4218j-103年度高雄市親密關係家庭暴力個案服務方案-充實設施設備補助計畫</t>
  </si>
  <si>
    <t>103P4226a幸福御守103年度婦幼安全家庭支持服務計畫</t>
  </si>
  <si>
    <t>社團法人高雄市晚晴婦女協會</t>
  </si>
  <si>
    <t>103T4209f高雄市103年度家暴個案追蹤輔導服務-社工專業培力研習計畫</t>
  </si>
  <si>
    <t>103P4210a高雄市103年度讓愛遠傳-家庭暴力防治宣導課程</t>
  </si>
  <si>
    <t>社團法人高雄市關懷台灣協會</t>
  </si>
  <si>
    <t>103P4306a社團法人高雄市關懷台灣協會「愛我！不要傷害我－性侵害防治宣導」</t>
  </si>
  <si>
    <t>社團法人高雄市青少年關懷協會</t>
  </si>
  <si>
    <t>103P4013a-高雄少年--辦理超商、零售商或檳榔攤不得販售菸、酒、檳榔予兒少之宣導及訪查實驗計畫</t>
  </si>
  <si>
    <t>社團法人華人伴侶與家族治療協會</t>
  </si>
  <si>
    <t>社會工作與家族治療研習方案103H1201a</t>
  </si>
  <si>
    <t>社團法人雲林縣婦女保護會</t>
  </si>
  <si>
    <t>103TI240b雲林縣家庭暴力防治第一緊急庇護中心103年度生活照顧人力充實計畫</t>
  </si>
  <si>
    <t>103PI239a雲林縣婦保會103年度社工在職專業知能訓練計畫</t>
  </si>
  <si>
    <t>社團法人新北市志願服務協會</t>
  </si>
  <si>
    <t>遊民外展服務個案輔導計畫 103KX033c</t>
  </si>
  <si>
    <t>103年度全國績優志工暨績優志工團隊頒獎典禮實施計畫103GX201b</t>
  </si>
  <si>
    <t>社團法人新北市智障者家長協會</t>
  </si>
  <si>
    <t>103PX315a補助社團法人新北市智障者家長協會辦理心智障礙者性侵害防治運用及追蹤輔導計畫</t>
  </si>
  <si>
    <t>社團法人嘉義縣志願服務協會</t>
  </si>
  <si>
    <t>嘉義縣103年度第一至二次祥和計畫志願服務聯繫會報暨研習活動103GJ201c</t>
  </si>
  <si>
    <t>103KJ003c辦理103年嘉義縣遊民收容輔導及生活重建服務計畫</t>
  </si>
  <si>
    <t>1030611</t>
  </si>
  <si>
    <t>103PJ251a守護社區 紫要幸福-103年嘉義縣家庭暴力防治宣導月計畫</t>
  </si>
  <si>
    <t>103年嘉義縣暨社會福利志工表揚活動103GJ207b</t>
  </si>
  <si>
    <t>社團法人彰化縣志願服務協會</t>
  </si>
  <si>
    <t>103年度社區人力資源-社區總幹事培訓計畫(103FG401n)</t>
  </si>
  <si>
    <t>彰化縣103年度勇敢追夢、展翅飛揚脫貧系列活動計劃 103KG306a</t>
  </si>
  <si>
    <t>全國志願服務資訊整合系統研習計畫103GG202a</t>
  </si>
  <si>
    <t>103年志工資訊化管理方案計畫103GG206e</t>
  </si>
  <si>
    <t>社團法人臺灣社會工作教育學會</t>
  </si>
  <si>
    <t>華人地區社會工作與社會福利志工國際研討會( 103G1101c)</t>
  </si>
  <si>
    <t>金門縣金湖鎮瓊林村社區發展協會</t>
  </si>
  <si>
    <t>社區意識凝聚活動－社區刊物(103FV301f)</t>
  </si>
  <si>
    <t>南投縣信義鄉部落文化經濟協會</t>
  </si>
  <si>
    <t>1030528</t>
  </si>
  <si>
    <t>103TH223e103年度南投縣推動原鄉部落家庭暴力被害人直接服務工作</t>
  </si>
  <si>
    <t>屏東縣屏東市大連社區發展協會</t>
  </si>
  <si>
    <t>辦理社區意識凝聚活動-社區刊物(103FM603F)</t>
  </si>
  <si>
    <t>苗栗縣銅鑼鄉竹森社區發展協會</t>
  </si>
  <si>
    <t>社區意識凝聚活動-竹森社區刊物(103FE404f )</t>
  </si>
  <si>
    <t>桃園縣龍潭鄉中正社區發展協會</t>
  </si>
  <si>
    <t>103年福利化社區旗艦型計畫-社區幸福網-母雞帶小雞、溫情滿家鄉(103FC401m)</t>
  </si>
  <si>
    <t>103PU313a補助財團法人張老師基金會辦理103年快樂FUN暑假~兒少保護宣導</t>
  </si>
  <si>
    <t>1031104</t>
  </si>
  <si>
    <t>補助財團法人「張老師」基金會辦理「社區暨輔導人員親職教育訓練方案」計畫</t>
  </si>
  <si>
    <t>財團法人千禧龍青年基金會</t>
  </si>
  <si>
    <t>103PH248a攜手反暴力，大街小巷來相挺-家庭暴力防治宣導系列活動</t>
  </si>
  <si>
    <t>南投縣103年度衛生福利部志願服務資訊系統研習計畫 103GH201a</t>
  </si>
  <si>
    <t>財團法人中華民國兒童福利聯盟文教基金會</t>
  </si>
  <si>
    <t>103Q1001c補助財團法人中華民國兒童福利聯盟文教基金會設置-失蹤兒童少年資料管理中心</t>
  </si>
  <si>
    <t>財團法人平安社會福利慈善事業基金會</t>
  </si>
  <si>
    <t>103TP203k補助澎湖縣辦理澎湖縣政府駐台灣澎湖地方法院家暴事件服務處</t>
  </si>
  <si>
    <t>財團法人犯罪被害人保護協會</t>
  </si>
  <si>
    <t>103Z11020-財團法人犯罪被害人保護協會辦理全國犯罪被害人保護業務</t>
  </si>
  <si>
    <t>財團法人宜蘭縣私立蘭馨婦幼中心</t>
  </si>
  <si>
    <t>103tb202k-103年度家暴服務處</t>
  </si>
  <si>
    <t>103TB213b宜蘭縣家庭暴力被害人庇護安置處遇服務計畫</t>
  </si>
  <si>
    <t>財團法人高雄市私立慈聯社會福利基金會</t>
  </si>
  <si>
    <t>103K4004c辦理103年度街道愛.友溫暖─街友禦寒照顧關懷計畫</t>
  </si>
  <si>
    <t>辦理103年度街友外展服務計畫(計畫編號：103K4005c)</t>
  </si>
  <si>
    <t>1031021</t>
  </si>
  <si>
    <t>103年度全國遊民業務研討會103K4042c</t>
  </si>
  <si>
    <t>財團法人基隆市私立博愛仁愛之家</t>
  </si>
  <si>
    <t>103TQ214b基隆市家庭暴力被害人及其子女安置照顧輔導人力計畫</t>
  </si>
  <si>
    <t>財團法人現代婦女教育基金會</t>
  </si>
  <si>
    <t>103TR208k新竹市103年度辦理司法機關推動家庭暴力防治工作</t>
  </si>
  <si>
    <t>103TS234k103年度臺中市辦理司法機關推動家庭暴力防治工作計畫</t>
  </si>
  <si>
    <t>103P1237a-103年度婦女人身安全實務研討會</t>
  </si>
  <si>
    <t>103P1238a-拒絕背後靈-反跟蹤立法行動計畫</t>
  </si>
  <si>
    <t>103TO219k103年度辦理司法機關推動家庭暴力及性侵害防治工作</t>
  </si>
  <si>
    <t>1030519</t>
  </si>
  <si>
    <t>103PS307a補助財團法人現代婦女教育基金會辦理[孩子，告訴我發生什麼事？ 兒童、智能障礙者性侵害案件詢（訊）問人員司法訪談能力培力方案</t>
  </si>
  <si>
    <t>103P1250a「518傳愛反家暴」-家庭暴力防治宣導月街頭宣導計畫</t>
  </si>
  <si>
    <t>103PD255a-103年新竹縣家暴防治網絡資源培力與交流座談會活動</t>
  </si>
  <si>
    <t>財團法人善慧恩社會慈善基金會</t>
  </si>
  <si>
    <t>103TM216b103年度屏東縣屏南區家暴婦幼緊急庇護中心-慧恩家園服務計畫</t>
  </si>
  <si>
    <t>財團法人雲林縣大慈社會福利慈善基金會</t>
  </si>
  <si>
    <t>103TI241b充實庇護中心人力、強化安置值勤工作暨辦公室租金補助計畫(雲林大慈)</t>
  </si>
  <si>
    <t>103TI227j-充實庇護安置機構設施設備計畫(雲林大慈)</t>
  </si>
  <si>
    <t>財團法人彰化縣私立真善美社會福利慈善事業基金會</t>
  </si>
  <si>
    <t>辦理駐司法機關推動家庭暴力及性侵害防治工作 103TG221k</t>
  </si>
  <si>
    <t>新竹縣婦女會</t>
  </si>
  <si>
    <t>103PD316a補助新竹縣婦女會辦理新竹縣婦女會護衛天使劇團性侵害防治宣導活動</t>
  </si>
  <si>
    <t>嘉義縣大林鎮明華社區發展協會</t>
  </si>
  <si>
    <t>福利化社區旗艦型計畫-大眾成林-老中青不分齡-志在服務您(103FJ401m)</t>
  </si>
  <si>
    <t>嘉義縣103年度社區人力資源培訓計畫(103FJ601n)</t>
  </si>
  <si>
    <t>彰化縣秀水鄉馬興社區發展協會</t>
  </si>
  <si>
    <t>福利化社區旗艦型計畫-建構老幼福利心、永續秀水新動力-幸福三部曲103FG401m</t>
  </si>
  <si>
    <t>彰化縣員林鎮新生社區發展協會</t>
  </si>
  <si>
    <t>社區意識凝聚活動-社區刊物(103FG414f)</t>
  </si>
  <si>
    <t>臺灣心理治療學會</t>
  </si>
  <si>
    <t>補助臺灣心理治療學會辦理「臺灣心理治療與心理衛生年度聯合會」</t>
  </si>
  <si>
    <t>臺灣社會工作專業人員協會</t>
  </si>
  <si>
    <t>103年度臺灣社會工作學刊編輯與發行103H1102a</t>
  </si>
  <si>
    <t>補助辦理103年度社會工作專業人員表揚頒獎典禮暨餐會計畫 103H1002a</t>
  </si>
  <si>
    <t>103P1319補助臺灣社會工作專業人員協會辦理如何與非自願個案工作~從動機式晤談法法出發工作坊</t>
  </si>
  <si>
    <t>社團法人屏東縣慈善團體聯合協會</t>
  </si>
  <si>
    <t>103KM301a-103年度屏東縣經濟弱勢學子安心就學脫貧自立服務方案</t>
  </si>
  <si>
    <t>流星之情、攜手相伴 103KM029c</t>
  </si>
  <si>
    <t>希望街友-103年屏東縣遊民生活照顧服務計畫 103KM031c</t>
  </si>
  <si>
    <t>溫暖流星─103年度屏東縣遊民低溫關懷活動 103KM036c</t>
  </si>
  <si>
    <t>社團法人臺南市婦女會</t>
  </si>
  <si>
    <t>103KU302a脫離貧窮大作戰-弱勢家庭子女教育脫貧暨弱勢婦女創業脫貧計畫</t>
  </si>
  <si>
    <t>社團法人台中市街友關懷協會</t>
  </si>
  <si>
    <t>103KS016c風信子街友身、心、靈關懷輔導計畫</t>
  </si>
  <si>
    <t>中秋佳節慶團圓 103KS040c</t>
  </si>
  <si>
    <t>財團法人基督教救世軍</t>
  </si>
  <si>
    <t>103K3002c辦理103年街友關懷服務計畫</t>
  </si>
  <si>
    <t>社團法人中華民國恩友愛心協會</t>
  </si>
  <si>
    <t>103K3001c辦理民國103年遊民供餐暨日常生活關懷服務計畫</t>
  </si>
  <si>
    <t>103KR021c民國103年新竹地區遊民供餐暨日常生活關懷服務計畫</t>
  </si>
  <si>
    <t>1030620</t>
  </si>
  <si>
    <t>103年度台南市街友輔導服務計畫 103KU034c</t>
  </si>
  <si>
    <t>民國103年斗南地區遊民供餐暨日常生活關懷服務計畫 103KI041c</t>
  </si>
  <si>
    <t>社團法人彰化縣愛加倍社區服務協會</t>
  </si>
  <si>
    <t>103KG014c溫暖之家-街友共生家園</t>
  </si>
  <si>
    <t>103KG015c溫暖之家-街友低溫計畫</t>
  </si>
  <si>
    <t>財團法人台中市私立龍眼林社會福利慈善事業基金會</t>
  </si>
  <si>
    <t>103KS020c臺中市街友端午卡拉OK暨宣導活動</t>
  </si>
  <si>
    <t>社團法人宜蘭縣職能發展協會</t>
  </si>
  <si>
    <t>103KB502d社團法人宜蘭縣職能發展協會-103年度辦理低收入戶或中低收入戶資訊教育訓練</t>
  </si>
  <si>
    <t>中華救助總會</t>
  </si>
  <si>
    <t>「社區培力‧無限活力」系列活動（103F1301n）</t>
  </si>
  <si>
    <t>新竹市竹塹服務協會</t>
  </si>
  <si>
    <t>103KR024c103年度低溫時期加強關懷街友服務計畫</t>
  </si>
  <si>
    <t>桃園縣八德市瑞發社區發展協會</t>
  </si>
  <si>
    <t>1030828</t>
  </si>
  <si>
    <t>社區防災備災宣導(103FC501q)</t>
  </si>
  <si>
    <t>桃園縣大園鄉圳頭社區發展協會</t>
  </si>
  <si>
    <t>社區意識凝聚活動-社區刊物(103FC511f)</t>
  </si>
  <si>
    <t>桃園縣大園鄉竹圍社區發展協會</t>
  </si>
  <si>
    <t>1030505</t>
  </si>
  <si>
    <t>社區意識凝聚活動-社區刊物(103FC512f)</t>
  </si>
  <si>
    <t>南投縣中醫師公會</t>
  </si>
  <si>
    <t>南投縣中醫師公會申請補助辦理「103年度中醫傷科手法繼續教育研討會」</t>
  </si>
  <si>
    <t>臺中市中區大誠社區發展協會</t>
  </si>
  <si>
    <t>社區意識凝聚活動-民俗技藝團隊活動(二胡研習)(103FS501j)</t>
  </si>
  <si>
    <t>臺中市太平區光隆社區發展協會</t>
  </si>
  <si>
    <t>社區意識凝聚活動-民俗技藝戰鼓研習等2計畫(103FS504j)</t>
  </si>
  <si>
    <t>臺北市文山區忠順社區發展協會</t>
  </si>
  <si>
    <t>社區意識凝聚活動-「忠順家園」社區季刊(103F3401f)</t>
  </si>
  <si>
    <t>台中市北屯區平昌社區發展協會</t>
  </si>
  <si>
    <t>凝聚社區意識活動-書法研習(103FS505p)</t>
  </si>
  <si>
    <t>南投縣竹山鎮包府社區發展協會</t>
  </si>
  <si>
    <t>社區意識凝聚活動-發行社區報暨民俗漢樂研習(103FH502f)</t>
  </si>
  <si>
    <t>南投縣竹山鎮延正社區發展協會</t>
  </si>
  <si>
    <t>社區意識凝聚活動-社區刊物(103FH505f)</t>
  </si>
  <si>
    <t>南投縣竹山鎮富州社區發展協會</t>
  </si>
  <si>
    <t>社區意識凝聚活動-社區刊物、竹仔鼓研習及車鼓陣、兒童及青少年趙堡太極拳班(103FH501f)</t>
  </si>
  <si>
    <t>彰化縣福興鄉西勢社區發展協會</t>
  </si>
  <si>
    <t>社區意識凝聚活動-西勢社區報(103FG406f)</t>
  </si>
  <si>
    <t>金門縣金城鎮後豐港社區發展協會</t>
  </si>
  <si>
    <t>福利社區化旗艦型計畫-喜新戀舊‧愛金門-航向幸福之城103FV401m</t>
  </si>
  <si>
    <t>金門縣金湖鎮山外社區發展協會</t>
  </si>
  <si>
    <t>1030529</t>
  </si>
  <si>
    <t>103年度志工特殊訓練研習計畫103GV201a</t>
  </si>
  <si>
    <t>金門縣金寧鄉安岐社區發展協會</t>
  </si>
  <si>
    <t>社區意識凝聚活動-社區刊物(103FV302f)</t>
  </si>
  <si>
    <t>臺北市信義區雙和社區發展協會</t>
  </si>
  <si>
    <t>社區意識凝聚活動-社區刊物(103F3406f)</t>
  </si>
  <si>
    <t>南投縣南投市嘉和社區發展協會</t>
  </si>
  <si>
    <t>南投縣103年度社區人力資源培訓計畫-幸福社區人才培訓系列活動(103FH501n)</t>
  </si>
  <si>
    <t>南投縣南投市營南社區發展協會</t>
  </si>
  <si>
    <t>社區意識凝聚活動—民俗技藝(103FH508p)</t>
  </si>
  <si>
    <t>臺中市南區福平社區發展協會</t>
  </si>
  <si>
    <t>補助辦理社區意識凝聚活動-書法研習(103FS501p)</t>
  </si>
  <si>
    <t>臺北市南港區鴻福社區發展協會</t>
  </si>
  <si>
    <t>社區意識凝聚活動-社區刊物(103F3413f)</t>
  </si>
  <si>
    <t>屏東縣枋寮鄉地利社區發展協會</t>
  </si>
  <si>
    <t>社區意識凝聚活動-桃花過渡民俗歌劇等5活動(103FM601j)</t>
  </si>
  <si>
    <t>苗栗縣通霄鎮通西社區發展協會</t>
  </si>
  <si>
    <t>1030527</t>
  </si>
  <si>
    <t>社區意識凝聚活動-媽媽教室生活藝術創作暨環保節能減碳研習活動(103FE401i)</t>
  </si>
  <si>
    <t>桃園縣桃園市西埔社區發展協會</t>
  </si>
  <si>
    <t>1030708</t>
  </si>
  <si>
    <t>社區意識凝聚活動-民俗技藝傳承(103FC503j)</t>
  </si>
  <si>
    <t>高雄市三民區安東社區發展協會</t>
  </si>
  <si>
    <t>社區意識凝聚活動-民俗技藝團隊活動(國樂團(103F4301j)</t>
  </si>
  <si>
    <t>高雄市林園區文賢社區發展協會</t>
  </si>
  <si>
    <t>福利化社區旗艦型計畫-社區永續不會停(103F4401m)</t>
  </si>
  <si>
    <t>高雄市苓雅區五權社區發展協會</t>
  </si>
  <si>
    <t>社區意識凝聚活動-課後陪讀班(103F4301p)</t>
  </si>
  <si>
    <t>高雄市新興區中東社區發展協會</t>
  </si>
  <si>
    <t>1030326</t>
  </si>
  <si>
    <t>社區意識凝聚活動-社區刊物(103F4306f)</t>
  </si>
  <si>
    <t>基隆市中正區砂灣社區發展協會</t>
  </si>
  <si>
    <t>社區意識凝聚活動-大家相招學日文班(103FQ401p)</t>
  </si>
  <si>
    <t>基隆市信義區智慧社區發展協會</t>
  </si>
  <si>
    <t>社區意識凝聚活動--智慧社區報、中國結製作及社區衛教暨生活智慧創意班(103FQ401f)</t>
  </si>
  <si>
    <t>新北市板橋區中山社區發展協會</t>
  </si>
  <si>
    <t>社區意識凝聚活動-社區刊物(103FX403f)</t>
  </si>
  <si>
    <t>新北市板橋區龍興社區發展協會</t>
  </si>
  <si>
    <t>福利社區化旗艦型計畫-湳仔水岸新樂園(103FX401m)</t>
  </si>
  <si>
    <t>新北市板橋區雙新社區發展協會</t>
  </si>
  <si>
    <t>社區意識凝聚活動-雙新月刊(103FX401f)</t>
  </si>
  <si>
    <t>新北市蘆洲區集賢社區發展協會</t>
  </si>
  <si>
    <t>社區意識凝聚活動-社區媽媽教室活動(103FX401i)</t>
  </si>
  <si>
    <t>新北市鶯歌區永吉社區發展協會</t>
  </si>
  <si>
    <t>社區意識凝聚活動-民俗技藝太鼓班(103FX401j)</t>
  </si>
  <si>
    <t>辦理社區防災備災安全宣導活動(103FX401q)</t>
  </si>
  <si>
    <t>桃園縣新屋鄉埔頂社區發展協會</t>
  </si>
  <si>
    <t>社區意識凝聚活動-社區刊物(103FC501f)</t>
  </si>
  <si>
    <t>嘉義市東區光復社區發展協會</t>
  </si>
  <si>
    <t>社區意識凝聚活動-社區刊物(103FT301f)</t>
  </si>
  <si>
    <t>臺中市北區長青社區發展協會</t>
  </si>
  <si>
    <t>社區意識凝聚活動-社區刊物、銀?族心靈成長講座(103FS502p)</t>
  </si>
  <si>
    <t>臺中市西區大忠社區發展協會</t>
  </si>
  <si>
    <t>社區意識凝聚活動-民俗技藝團隊及社區成長學習活動(醒獅團、布袋戲研討會及暑期親子成長營)(103FS503p)</t>
  </si>
  <si>
    <t>臺中市南屯區永定社區發展協會</t>
  </si>
  <si>
    <t>社區意識凝聚活動-民俗技藝活動二胡研習(103FS502j)</t>
  </si>
  <si>
    <t>臺中市南區西川社區發展協會</t>
  </si>
  <si>
    <t>社區意識凝聚活動-社區刊物及陶笛、語言及書法研習103FS501f</t>
  </si>
  <si>
    <t>臺中市清水區清水社區發展協會</t>
  </si>
  <si>
    <t>1030509</t>
  </si>
  <si>
    <t>社區凝聚意識活動-書法研習(103FS507P)</t>
  </si>
  <si>
    <t>臺北市北投區硫磺谷社區發展協會</t>
  </si>
  <si>
    <t>開發社區人力資源.營造福利化社區-社區防災備災宣導(103F3401q)</t>
  </si>
  <si>
    <t>臺北市南港區中研新村社區發展協會</t>
  </si>
  <si>
    <t>社區意識凝聚活動-社區刊物(103F3418f)</t>
  </si>
  <si>
    <t>臺東市光明社區發展協會</t>
  </si>
  <si>
    <t>社區意識凝聚活動-民俗技藝團隊活動(花鼓陣)(103FN301j)</t>
  </si>
  <si>
    <t>臺南市北區正覺社區發展協會</t>
  </si>
  <si>
    <t>社區意識凝聚活動-社區刊物、民俗技藝扯鈴傳承計畫(103FU307f)</t>
  </si>
  <si>
    <t>臺南市北區勝安社區發展協會</t>
  </si>
  <si>
    <t>社區意識凝聚活動-社區刊物(103FU305f)</t>
  </si>
  <si>
    <t>臺南市北區裕民社區發展協會</t>
  </si>
  <si>
    <t>社區意識凝聚活動─社區刊物(103FU301f)</t>
  </si>
  <si>
    <t>宜蘭縣羅東鎮樹林社區發展協會</t>
  </si>
  <si>
    <t>社區意識凝聚活動-社區刊物(103FB503f)</t>
  </si>
  <si>
    <t>桃園縣蘆竹鄉山腳社區發展協會</t>
  </si>
  <si>
    <t>「103年度全國社區發展福利社區化觀摩會」（計畫編號：103FC501e）</t>
  </si>
  <si>
    <t>社團法人中華大同行善會</t>
  </si>
  <si>
    <t>103P1304a補助大同行善會辦理性侵害防治宣導活動</t>
  </si>
  <si>
    <t>「志願服務宣導講座」(計畫編號: 103GC101d)</t>
  </si>
  <si>
    <t>補助購置推展志願服務電腦及週邊設備(計畫編號:103G1104e)</t>
  </si>
  <si>
    <t>社團法人花蓮縣老人暨家庭關懷協會</t>
  </si>
  <si>
    <t xml:space="preserve"> 花蓮縣103年志工服務人員特殊教育訓練實施計畫(計畫編號:103GO104a)</t>
  </si>
  <si>
    <t>社團法人新竹市至愛服務協會</t>
  </si>
  <si>
    <t>1031024</t>
  </si>
  <si>
    <t>志願服務標竿學習共識營(103GR309c)</t>
  </si>
  <si>
    <t>社團法人高雄市第一志願服務協會</t>
  </si>
  <si>
    <t>103年度高雄市社會福利類特殊教育訓練103G4209a</t>
  </si>
  <si>
    <t>社團法人新竹縣志願服務協會</t>
  </si>
  <si>
    <t>志願服務人員特殊教育訓練研習(三期)103GD101a</t>
  </si>
  <si>
    <t>「新竹縣103年度志工大會師暨表揚活動」(計畫編號:  103GD105b)</t>
  </si>
  <si>
    <t>新竹縣志願服務觀摩參訪活動暨參加103年度全國績優金牌獎志工暨社會福利志工團隊頒獎典禮(103GD306c)</t>
  </si>
  <si>
    <t>社團法人基隆市志願服務協會</t>
  </si>
  <si>
    <t>基隆市103年績優志工表揚大會(計畫編號:103GQ101b)</t>
  </si>
  <si>
    <t>澎湖縣志願服務協會</t>
  </si>
  <si>
    <t>志願服務人員教育訓練【特殊訓練1梯次、領導訓練1梯次】103GP201a</t>
  </si>
  <si>
    <t>社團法人臺南市臺南都志願服務協會</t>
  </si>
  <si>
    <t>臺南市103年度志工特殊訓練103GU203a</t>
  </si>
  <si>
    <t>社團法人新竹市生命線協會</t>
  </si>
  <si>
    <t>新竹市103年志工特殊訓練實施計畫(計畫編號103GR101a)</t>
  </si>
  <si>
    <t>社團法人高雄市服務與學習發展協會</t>
  </si>
  <si>
    <t>103年度高雄市社會福利類志願服務特殊訓練103G4201a</t>
  </si>
  <si>
    <t>社團法人嘉義市志願服務協會</t>
  </si>
  <si>
    <t>嘉義市103年度社會福利類及綜合類志工特殊訓練(一)(103GT201a)</t>
  </si>
  <si>
    <t>嘉義市103年度績優志願服務人員表揚大會(103GT205b)</t>
  </si>
  <si>
    <t>社團法人中國青年救國團</t>
  </si>
  <si>
    <t>103年花蓮縣祥和計畫志願服務志工背心(計畫編號:103GO108g)</t>
  </si>
  <si>
    <t>103年花蓮縣祥和計畫志願服務志工電腦週邊設備(計畫編號:103GO109e)</t>
  </si>
  <si>
    <t>財團法人生命之愛文教基金會</t>
  </si>
  <si>
    <t>103年志工特殊訓練計畫(103GE101a)</t>
  </si>
  <si>
    <t>社團法人宜蘭縣志願服務協會</t>
  </si>
  <si>
    <t>志願服務觀摩學習暨參加全國志願服務頒獎典禮(103GB310c)</t>
  </si>
  <si>
    <t>澎湖縣生命線協會</t>
  </si>
  <si>
    <t>1031002</t>
  </si>
  <si>
    <t>103年國際志工日活動─全國志工表揚大會暨觀摩研習活動103GP207c</t>
  </si>
  <si>
    <t>社團法人中華大道南方聚賢會</t>
  </si>
  <si>
    <t>志工教育訓練計畫103GU202a</t>
  </si>
  <si>
    <t>社團法人台灣揚善社會公益服務協會</t>
  </si>
  <si>
    <t>103年度高雄市社會福利類志工特殊教育訓練(2場次)103G4207a</t>
  </si>
  <si>
    <t>中華民國紅十字會新高雄分會</t>
  </si>
  <si>
    <t>103年度志工特殊教育訓練(2場次)103G4208a</t>
  </si>
  <si>
    <t>花蓮縣志願服務協會</t>
  </si>
  <si>
    <t>1030904</t>
  </si>
  <si>
    <t>花蓮縣103年志願服務資訊整合系統教育訓練(103GO310a)</t>
  </si>
  <si>
    <t>花蓮縣103年慶祝國際志工日趣味運動暨園遊會(103GO312c)</t>
  </si>
  <si>
    <t>社團法人臺東縣志願服務協會</t>
  </si>
  <si>
    <t>103年社會福利類志工特殊教育訓練(103GN201a）</t>
  </si>
  <si>
    <t>縱谷線社會福利類志工特殊教育訓練103GN207a</t>
  </si>
  <si>
    <t>103年度臺東縣第十七屆金馨獎績優志工表揚活動103GN209b</t>
  </si>
  <si>
    <t>103年度購置辦公設備103GN210e</t>
  </si>
  <si>
    <t>社團法人台南市新世代社會福利關懷協會</t>
  </si>
  <si>
    <t>1031110</t>
  </si>
  <si>
    <t>家庭暴力被人復原服務方案-103TU257f</t>
  </si>
  <si>
    <t>台中市慈善撒瑪黎雅婦女關懷協會</t>
  </si>
  <si>
    <t>103年度女街友生活服務計畫 103KS039c</t>
  </si>
  <si>
    <t>宜蘭縣羅東鎮竹林社區發展協會</t>
  </si>
  <si>
    <t>社區意識凝聚活動-社區刊物(103FB501f)</t>
  </si>
  <si>
    <t>台灣少數民族產業文化觀光體育協會</t>
  </si>
  <si>
    <t>補助台灣少數民族產業文化觀光體育協會辦理花蓮縣北區原住民關懷老人感恩活動</t>
  </si>
  <si>
    <t>社團法人南投縣生命線協會</t>
  </si>
  <si>
    <t>1031113</t>
  </si>
  <si>
    <t>南投縣103年參加國際志工日績優志工表揚暨觀摩活動103GH211c</t>
  </si>
  <si>
    <t>南投縣志願服務協會</t>
  </si>
  <si>
    <t>南投縣志願服務協會辦理南投縣災害救助研習活動計畫103KH301b</t>
  </si>
  <si>
    <t>財團法人呂旭立紀念文教基金會</t>
  </si>
  <si>
    <t>103P1401a兒童及少年暴力事件保護服務專業人才培訓計畫</t>
  </si>
  <si>
    <t>嘉義縣愛家反暴力協會</t>
  </si>
  <si>
    <t>嘉義縣愛家反暴力協會申請補助辦理「精神障礙性侵加害者處遇」研習課程計畫</t>
  </si>
  <si>
    <t>財團法人雲林縣雲萱基金會</t>
  </si>
  <si>
    <t>103PI247a有愛社區‧攜手反暴力 無暴家園‧暴力零容忍-紫絲帶防暴宣導活動</t>
  </si>
  <si>
    <t>財團法人台北基督教女青年會</t>
  </si>
  <si>
    <t>103TX232j新北市家庭暴力個案追蹤輔導支持性服務方案</t>
  </si>
  <si>
    <t>1030610</t>
  </si>
  <si>
    <t>志工特殊訓練(計畫編號:103G3102a)</t>
  </si>
  <si>
    <t>財團法人臺北市現代婦女基金會</t>
  </si>
  <si>
    <t>103T3204k司法機關推動家庭暴力及性侵害防治工作-台北地院</t>
  </si>
  <si>
    <t>103T3205k司法機關推動家庭暴力及性侵害防治工作-士林地院</t>
  </si>
  <si>
    <t>台南市女性權益促進會</t>
  </si>
  <si>
    <t xml:space="preserve">103TU222k臺南市政府駐臺灣地方法院家庭暴力事件服務處暨家事事件服務處 </t>
  </si>
  <si>
    <t>103TU244f家庭暴力被害人復原服務方案－第一區</t>
  </si>
  <si>
    <t>103TU245f家庭暴力被害人復原服務方案－第二區</t>
  </si>
  <si>
    <t>社團法人宜蘭縣溫馨家庭促進協會</t>
  </si>
  <si>
    <t>103PB018a宜蘭縣103年兒童及少年社區預防性服務方案計畫</t>
  </si>
  <si>
    <t>社團法人世界和平會</t>
  </si>
  <si>
    <t>1031121</t>
  </si>
  <si>
    <t>『志工讚出來-台南我最愛』慶祝『國際志工日』績優志工表揚活動103GU205b</t>
  </si>
  <si>
    <t>社團法人高雄市社福慈善團體聯合會</t>
  </si>
  <si>
    <t>高雄市新生代希望工程-脫貧計畫 103K4034a</t>
  </si>
  <si>
    <t>103K4009c辦理遊民輔導服務(103年度高雄市鳳山街友中心外展關懷服務計畫)</t>
  </si>
  <si>
    <t>103K4010c辦理遊民輔導服務(高雄市鳳山街友中心103年度低溫關懷實施計畫)</t>
  </si>
  <si>
    <t>103K4011c「2014五月五慶端午」街友端午活動計畫</t>
  </si>
  <si>
    <t>社團法人彰化縣關懷弱勢社會服務協會</t>
  </si>
  <si>
    <t xml:space="preserve">103KG018c彰化縣街友成長團體計畫 </t>
  </si>
  <si>
    <t>社團法人中華民國教會人權促進聯盟</t>
  </si>
  <si>
    <t>103P1101a教會難以言喻之痛-性侵害/性騷擾的預防與關顧工作坊</t>
  </si>
  <si>
    <t>彰化縣和美鎮南佃社區發展協會</t>
  </si>
  <si>
    <t>103年度全國社區發展業務聯繫會報(103FG501s)</t>
  </si>
  <si>
    <t>屏東縣九如鄉昌榮社區發展協會</t>
  </si>
  <si>
    <t>103年度全國社區民俗育樂觀摩會（103FM301e）</t>
  </si>
  <si>
    <t>臺南市柳營區八翁社區發展協會</t>
  </si>
  <si>
    <t>社區自主防災備災及宣導103FU301q</t>
  </si>
  <si>
    <t>雲林縣林內鄉林中社區發展協會</t>
  </si>
  <si>
    <t>1030702</t>
  </si>
  <si>
    <t>辦理社區意識凝聚活動-社區刊物等3活動(103FI601f)</t>
  </si>
  <si>
    <t>金門縣志願服務協會</t>
  </si>
  <si>
    <t>1031107</t>
  </si>
  <si>
    <t>103年慶祝國際志工日全國績優志工表揚暨觀摩活動103GV206c</t>
  </si>
  <si>
    <t>台灣原住民社區發展協會</t>
  </si>
  <si>
    <t>1030110</t>
  </si>
  <si>
    <t>補助台灣原住民發展協會辦理愛心無國界，提升弱勢人權關懷原住民活動</t>
  </si>
  <si>
    <t>中華民國更生少年關懷協會</t>
  </si>
  <si>
    <t>103P3010a-臺北市-辦理超商、零售商或檳榔攤不得販售菸、酒、檳榔予兒少之宣導及訪查</t>
  </si>
  <si>
    <t>社團法人臺灣冒險學習發展協會</t>
  </si>
  <si>
    <t>103PX009a新北市-暑期健康兒少社區宣導服務方案</t>
  </si>
  <si>
    <t>103PU024a-103年度兒童及少年社區預防性服務方案</t>
  </si>
  <si>
    <t>社團法人宜蘭縣冬山鄉珍珠社區發展協會</t>
  </si>
  <si>
    <t>103PB017a宜蘭縣103年兒童及少年『拒絕香檳酒  青春一起走』社區預防性服務方案</t>
  </si>
  <si>
    <t>社團法人嘉義縣兒童及少年福利發展協會</t>
  </si>
  <si>
    <t>103PJ007a嘉義縣-103年辦理超商、零售商或檳榔攤不得販售菸、酒、檳榔予兒少宣導及查訪</t>
  </si>
  <si>
    <t>社團法人臺東縣社會福利聯盟</t>
  </si>
  <si>
    <t>「103年度社會工作相關從業人員「建立助人關係」專業職能研習」計畫經費(103HN003a)</t>
  </si>
  <si>
    <t>社團法人台灣復元優勢觀點社會工作學會</t>
  </si>
  <si>
    <t>補助辦理優勢觀點與家庭處遇國際研討會(103H1101a)</t>
  </si>
  <si>
    <t>高雄市三民區高泰社區發展協會</t>
  </si>
  <si>
    <t>社區意識凝聚活動-社區刊物(103F4301f)</t>
  </si>
  <si>
    <t>社團法人中華民國晴天社會福利協會</t>
  </si>
  <si>
    <t>103PQ021a基隆市103年推動兒童及少年社區預防性服務方案試辦計畫</t>
  </si>
  <si>
    <t>社團法人台灣芒草心慈善協會</t>
  </si>
  <si>
    <t>103KC006c103年度桃園縣低溫時期遊民關懷服務計畫</t>
  </si>
  <si>
    <t>苗栗縣三義鄉勝興社區發展協會</t>
  </si>
  <si>
    <t>社區意識凝聚活動-社區刊物(103FE401f)</t>
  </si>
  <si>
    <t>高雄市苓雅區尚義社區發展協會</t>
  </si>
  <si>
    <t>社區意識凝聚活動-社區刊物(103F4302f)</t>
  </si>
  <si>
    <t>彰化縣田中鎮三民社區發展協會</t>
  </si>
  <si>
    <t>社區意識凝聚活動-活力新三民 社區刊物(103FG401f)</t>
  </si>
  <si>
    <t>彰化縣花壇鄉花壇社區發展協會</t>
  </si>
  <si>
    <t>1030530</t>
  </si>
  <si>
    <t>社區意識凝聚活動-花壇社區報(103FG417f)</t>
  </si>
  <si>
    <t>屏東縣萬丹鄉社中社區發展協會</t>
  </si>
  <si>
    <t>社區凝聚意識活動-社區刊物暨舞獅團隊活動(103FM601f)</t>
  </si>
  <si>
    <t>臺南市南區大恩社區發展協會</t>
  </si>
  <si>
    <t>社區意識凝聚活動-社區刊物(103FU302f)</t>
  </si>
  <si>
    <t>新竹市東區前溪社區發展協會</t>
  </si>
  <si>
    <t>社區意識凝聚活動-社區刊物(103FR601f)</t>
  </si>
  <si>
    <t xml:space="preserve">臺南市柳營區篤農社區發展協會 </t>
  </si>
  <si>
    <t>社區營造提案培力計畫(103FU301r)</t>
  </si>
  <si>
    <t>苗栗縣公館鄉玉谷社區發展協會</t>
  </si>
  <si>
    <t>社區意識凝聚活動-社區刊物(103FE407f)</t>
  </si>
  <si>
    <t>屏東縣枋寮鄉東海社區發展協會</t>
  </si>
  <si>
    <t>1030402</t>
  </si>
  <si>
    <t>辦理社區意識凝聚活動-社區刊物(103FM602f)</t>
  </si>
  <si>
    <t>臺灣客家語言文化農業推廣協會</t>
  </si>
  <si>
    <t>補助台灣客語文化農業推廣協會辦理「希望有愛客家傳情暨語言文化交流」</t>
  </si>
  <si>
    <t>佛教慈濟醫療財團法人大林慈濟醫院</t>
  </si>
  <si>
    <t>辦理「103年度全民防衛動員（萬安37號）暨災害防救演習」</t>
  </si>
  <si>
    <t>桃園縣龍潭鄉三水社區發展協會</t>
  </si>
  <si>
    <t>凝聚社區意識活動-社區刊物(103FC502f)</t>
  </si>
  <si>
    <t>社團法人嘉義縣生命線協會</t>
  </si>
  <si>
    <t>103TJ233b-強化家庭暴力及性侵害被害人庇護安置工作</t>
  </si>
  <si>
    <t>購置電腦及週邊設備103GJ208e</t>
  </si>
  <si>
    <t>屏東縣九如鄉九明社區發展協會</t>
  </si>
  <si>
    <t>社區意識凝聚活動-社區自我成長學習(103FM602p)</t>
  </si>
  <si>
    <t>社團法人屏東縣華生社會福利協會</t>
  </si>
  <si>
    <t>103PM235a-愛．存在；痛．不在-辦理屏東縣原住民鄉家庭暴力防治工作宣導研習活動</t>
  </si>
  <si>
    <t>103PM312a補助辦理人間有愛世間有情受傷天使有福辦理屏東縣原住民鄉性侵害防治工作宣導研習活動</t>
  </si>
  <si>
    <t>高雄市新興區振成社區發展協會</t>
  </si>
  <si>
    <t>社區意識凝聚活動-社區刊物(103F4310f)</t>
  </si>
  <si>
    <t>臺南市南區金華社區發展協會</t>
  </si>
  <si>
    <t>福利社區化旗艦型計畫-安全宜居新家園-打造福利新故鄉(103FU401m)</t>
  </si>
  <si>
    <t>南投縣埔里鎮籃城社區發展協會</t>
  </si>
  <si>
    <t>103年福利社區化旗艦型計畫-攜手相連‧共同打造‧溫暖大埔里(103FH401m)</t>
  </si>
  <si>
    <t>屏東縣屏東市華山社區發展協會</t>
  </si>
  <si>
    <t>社區意識凝聚活動-華哥山妹拼布班活動(103FM604p)</t>
  </si>
  <si>
    <t>臺東縣關山鎮中福社區發展協會</t>
  </si>
  <si>
    <t>社區意識凝聚活動-樂鼓研習(103FN301p)</t>
  </si>
  <si>
    <t>高雄市阿蓮區復安社區發展協會</t>
  </si>
  <si>
    <t>社區意識凝聚活動-民俗技藝團隊活動(開路鼓陣)(103F4305j)</t>
  </si>
  <si>
    <t>中華民國紅十字會台灣省彰化縣支會</t>
  </si>
  <si>
    <t>彰化縣103年全國志工觀摩研習103GG205c</t>
  </si>
  <si>
    <t>社團法人金門縣婦女權益促進會</t>
  </si>
  <si>
    <t>補助偏遠地區民間機構團體工作人員專業進修學分費103HV101d</t>
  </si>
  <si>
    <t>臺南市柳營區果毅社區發展協會</t>
  </si>
  <si>
    <t>社區意識凝聚活動-社區刊物(103FU309f)</t>
  </si>
  <si>
    <t>新竹縣竹北市竹北社區發展協會</t>
  </si>
  <si>
    <t>辦理社區意識凝聚活動-國樂喜慶弦鼓演奏研習班(103FD601j)</t>
  </si>
  <si>
    <t>苗栗縣頭屋鄉獅潭社區發展協會</t>
  </si>
  <si>
    <t>社區意識凝聚活動-獅潭社區湧向幸福泉活動(103FE402p )</t>
  </si>
  <si>
    <t>台灣鄉土人文關懷協會</t>
  </si>
  <si>
    <t>部分補助臺灣鄉土人文關懷會辦理「鄉土關懷藝文傳情暨寒冬送暖愛心活動」。</t>
  </si>
  <si>
    <t>高雄市左營區新崇實社區發展協會</t>
  </si>
  <si>
    <t>社區凝聚意識活動-社區刊物(103F4315f)</t>
  </si>
  <si>
    <t>臺東縣池上鄉富興社區發展協會</t>
  </si>
  <si>
    <t>社區凝聚意識活動-成長學習活動(103FN302p)</t>
  </si>
  <si>
    <t>臺南市白河區仙草社區發展協會</t>
  </si>
  <si>
    <t>社區意識凝聚活動-民俗技藝團隊(社區獅陣研習班)(103FU303j)</t>
  </si>
  <si>
    <t>高雄市社區聯合發展協會</t>
  </si>
  <si>
    <t>1030604</t>
  </si>
  <si>
    <t>103年度全國走動式績優社區觀摩活動(103F4301e)</t>
  </si>
  <si>
    <t>苗栗縣自強游泳協會</t>
  </si>
  <si>
    <t>(部份補助)苗栗縣自強游泳協會舉辦「海上救生中心啟用典禮暨心肺復甦術(CPR)及船艇救生操作訓練」活動經費</t>
  </si>
  <si>
    <t>宜蘭縣羅東鎮北成社區發展協會</t>
  </si>
  <si>
    <t>社區意識凝聚活動-社區刊物(103FB504f)</t>
  </si>
  <si>
    <t>桃園縣蘆竹鄉富竹社區發展協會　</t>
  </si>
  <si>
    <t>社區意識凝聚活動-社區刊物(103FC515f)</t>
  </si>
  <si>
    <t>苗栗縣寬心自在協會</t>
  </si>
  <si>
    <t>103年度精神衛生機構團體獎勵計畫</t>
  </si>
  <si>
    <t>社團法人高雄市鳳山老人健康照護協會</t>
  </si>
  <si>
    <t>高雄市103年度社會福利類志工成長教育訓練103G4211a</t>
  </si>
  <si>
    <t>社團法人中華國際幼兒文教聯合總會</t>
  </si>
  <si>
    <t>103Q1006c-103年飛揚青春活力四射--全國性交易及反毒宣導樂會</t>
  </si>
  <si>
    <t>臺南市後壁區侯伯社區發展協會</t>
  </si>
  <si>
    <t>社區意識凝聚活動-民俗技藝團隊(宋江陣)(103FU305j)</t>
  </si>
  <si>
    <t>金門縣烈嶼鄉東林社區發展協會</t>
  </si>
  <si>
    <t>社區意識凝聚活動-民俗技藝團隊活動(鑼鼓陣)(103FV302j)</t>
  </si>
  <si>
    <t>財團法人張老師基金會桃園分事務所</t>
  </si>
  <si>
    <t>103年度擴大民間參與心理健康促進計畫</t>
  </si>
  <si>
    <t>社團法人雲林縣老人福利保護協會</t>
  </si>
  <si>
    <t>1030619</t>
  </si>
  <si>
    <t>103PI252a雲林縣103年度老人保護專業人員教育訓練實施計畫</t>
  </si>
  <si>
    <t>屏東縣里港鄉信國社區發展協會</t>
  </si>
  <si>
    <t>社區意識凝聚活動-雲南民俗舞蹈認識與教學(103FM602j)</t>
  </si>
  <si>
    <t>苗栗縣頭屋鄉仁隆社區發展協會</t>
  </si>
  <si>
    <t>社區意識凝聚活動-民俗技藝團隊沙坪客家鼓樂隊訓練活動(103FE401j)</t>
  </si>
  <si>
    <t>高雄市左營區新吉莊社區發展協會</t>
  </si>
  <si>
    <t>社區意識凝聚活動-社區刊物（103F4317f）</t>
  </si>
  <si>
    <t>台灣中小企業經營與管理協會</t>
  </si>
  <si>
    <t>1031P1253a辦理屏屏安安活動</t>
  </si>
  <si>
    <t>南投縣水里鄉上安社區發展協會</t>
  </si>
  <si>
    <t>社區意識凝聚活動-叮叮噹噹上安樂音樂班研習(103FH516P)</t>
  </si>
  <si>
    <t>社團法人嘉義市仁愛慈善會</t>
  </si>
  <si>
    <t>電腦及週邊設備更新計畫103GT204e</t>
  </si>
  <si>
    <t>社團法人苗栗縣山城志工協會</t>
  </si>
  <si>
    <t>103PE008a苗栗縣103年兒童及少年社區預防性服務方案</t>
  </si>
  <si>
    <t>財團法人天主教會花蓮教區(富里天主堂)</t>
  </si>
  <si>
    <t>103PO015a103年度花蓮縣富里鄉青少年「反菸拒檳不飲酒」宣導訪查計畫</t>
  </si>
  <si>
    <t>財團法人陽光社會福利基金會嘉義分事務所</t>
  </si>
  <si>
    <t>103PT020a嘉義市103年兒童及少年社區預防性服務方案</t>
  </si>
  <si>
    <t>財團法人台中市私立群園社會福利基金會</t>
  </si>
  <si>
    <t>103PS011a臺中市-103年兒童及少年社區預防性方案菸、酒、檳榔予兒少之宣導計畫</t>
  </si>
  <si>
    <t>中華民國正義社</t>
  </si>
  <si>
    <t>1030718</t>
  </si>
  <si>
    <t>103PC254a-2014關懷婦幼安全防止家庭暴力及營造健康美好生活宣導活動</t>
  </si>
  <si>
    <t>財團法人基督教更生團契附設桃園縣私立少年之家</t>
  </si>
  <si>
    <t>103PC023a桃園縣103年度兒童及少年社區預防性服務方案</t>
  </si>
  <si>
    <t>社團法人台東縣生命線協會</t>
  </si>
  <si>
    <t>辦理「103年全國志願服務聯繫會報」(計畫編號:103GN105c)</t>
  </si>
  <si>
    <t>臺中市東區合作社區發展協會</t>
  </si>
  <si>
    <t>社區意識凝聚活動-書法、編織技藝、攝影研習(103FS510p)</t>
  </si>
  <si>
    <t>臺東縣太麻里鄉大王社區發展協會</t>
  </si>
  <si>
    <t>103年度臺東縣南迴線社區發展工作人員研習(103FN301n)</t>
  </si>
  <si>
    <t>新北市三芝區三和社區發展協會</t>
  </si>
  <si>
    <t>社區意識凝聚活動-社區媽媽教室活動樂活成長學習(103FX402i)</t>
  </si>
  <si>
    <t>社團法人台灣社會工作實務發展協會</t>
  </si>
  <si>
    <t>2014年第五屆『創新與深耕』社會工作實務研討會(103H1206a)</t>
  </si>
  <si>
    <t>彰化縣慈善團體聯合協會</t>
  </si>
  <si>
    <t>彰化縣103年「關懷弱勢者資訊教育訓練」</t>
  </si>
  <si>
    <t>台灣人慈善協會</t>
  </si>
  <si>
    <t>1030902</t>
  </si>
  <si>
    <t>社區意識凝聚活動-成長學習活動-喜悅書香(103FJ401p)</t>
  </si>
  <si>
    <t>臺中市大里區大新社區發展協會</t>
  </si>
  <si>
    <t>社區成長研習-兒童讀經班(103FS511p)</t>
  </si>
  <si>
    <t>新竹市香山區海山社區發展協會</t>
  </si>
  <si>
    <t>社區意識凝聚活動-稻草研習班(103FR601p)</t>
  </si>
  <si>
    <t>彰化縣田尾鄉陸豐社區發展協會</t>
  </si>
  <si>
    <t>社區意識凝聚活動-書法研習班(103FG409p)</t>
  </si>
  <si>
    <t>澎湖縣白沙鄉吉貝社區發展協會</t>
  </si>
  <si>
    <t>社區意識凝聚活動-吉貝社區媽媽教室活動(103FP301i)</t>
  </si>
  <si>
    <t>嘉義市西區下埤社區發展協會</t>
  </si>
  <si>
    <t>1030917</t>
  </si>
  <si>
    <t>社區意識凝聚活動-健康系列講座暨老人健康操活動(103FT301p)</t>
  </si>
  <si>
    <t>嘉義市西區磚磘社區發展協會</t>
  </si>
  <si>
    <t>1031009</t>
  </si>
  <si>
    <t>社區意識凝聚活動-社區成長學習活動(103FT302p)</t>
  </si>
  <si>
    <t>高雄市仁武區新庄社區發展協會</t>
  </si>
  <si>
    <t>社區意識凝聚活動－團體成長知性講座(103F4302p)</t>
  </si>
  <si>
    <t>苗栗縣大湖鄉大湖社區發展協會</t>
  </si>
  <si>
    <t>社區意識凝聚活動-知性成長學習活動(103FE404p)</t>
  </si>
  <si>
    <t>基隆市中正區平寮社區發展協會</t>
  </si>
  <si>
    <t>社區意識凝聚活動-社區影像紀錄及北管樂團培訓課程(103FQ402p)</t>
  </si>
  <si>
    <t>臺中市南屯區南屯社區發展協會</t>
  </si>
  <si>
    <t>社區意識凝聚活動-書法研習(103FS512p)</t>
  </si>
  <si>
    <t>屏東縣霧台鄉好茶社區發展協會</t>
  </si>
  <si>
    <t>社區意識凝聚活動-社區成長學習活動(103FM605p)</t>
  </si>
  <si>
    <t>苗栗縣大湖鄉武榮社區發展協會</t>
  </si>
  <si>
    <t>社區意識凝聚活動-生命、生活、知性研習活動(103FE405p)</t>
  </si>
  <si>
    <t>苗栗縣大湖鄉靜湖社區發展協會</t>
  </si>
  <si>
    <t>社區意識凝聚活動-國樂南胡基礎研習班(103FE403j)</t>
  </si>
  <si>
    <t>社團法人臺灣學校社會工作協會</t>
  </si>
  <si>
    <t>1030930</t>
  </si>
  <si>
    <t>2014年臺灣學校社會工作學術與實務研討會(103H1201a)</t>
  </si>
  <si>
    <t>台灣醫療繼續教育推廣學會</t>
  </si>
  <si>
    <t>103年度助產及護理人員繼續教育計畫</t>
  </si>
  <si>
    <t>財團法人天主教臺南市私立德蘭啟智中心</t>
  </si>
  <si>
    <t>103LU001a103年公益勸募研習訓練課程</t>
  </si>
  <si>
    <t>社團法人嘉義縣仁里慈濟會</t>
  </si>
  <si>
    <t>1031103</t>
  </si>
  <si>
    <t>補助購置「電腦及週邊設備」103GJ209e</t>
  </si>
  <si>
    <t>臺灣社會發展研究學會</t>
  </si>
  <si>
    <t>1031117</t>
  </si>
  <si>
    <t>行動裝置應用在社會工作與社區實務運用研習會(103F1304n)</t>
  </si>
  <si>
    <t>社團法人台灣社會改造協會</t>
  </si>
  <si>
    <t>1030926</t>
  </si>
  <si>
    <t>為社團法人臺灣社會改造協會辦理國際社區精神醫學與心理衛生人才培訓與合作研究平臺建置計畫II一案</t>
  </si>
  <si>
    <t>社團法人台灣醫務管理學會</t>
  </si>
  <si>
    <t>1030626</t>
  </si>
  <si>
    <t>(部分補助)第6屆第3次會員大會暨醫管專業培訓之學術活動-部分補助2萬元--社團法人台灣醫務管理學會</t>
  </si>
  <si>
    <t>桃園縣中醫師公會</t>
  </si>
  <si>
    <t>桃園縣中醫師公會舉辦「癌症及婦科臨床經驗分享繼續教育研討會」申請補助一案</t>
  </si>
  <si>
    <t>中華民國人因工程學會</t>
  </si>
  <si>
    <t>部分補助中華民國人因工程學會（下稱人因學會）「第四屆健護系統人因工程與病人安全國際研討會（2014HEPS）」</t>
  </si>
  <si>
    <t>財團法人張老師基金會高雄分事務所</t>
  </si>
  <si>
    <t>103P4022a兒少預防接觸有害物質查訪宣導計畫</t>
  </si>
  <si>
    <t>利用體外藥物致敏性標的分子篩選結合抗大腸直腸癌藥物之Lipid-base奈米劑型開發</t>
  </si>
  <si>
    <t>辦理本部中醫藥司補助103年兩岸中醫藥學術交流計畫</t>
  </si>
  <si>
    <t>私立台北醫學大學附設醫院</t>
  </si>
  <si>
    <t>103年度醫療復健輔具中心計畫</t>
  </si>
  <si>
    <t>私立義守大學</t>
  </si>
  <si>
    <t>天主教若瑟醫療財團法人若瑟醫院</t>
  </si>
  <si>
    <t>103年度補(捐)助科技發展計畫－「以前瞻科技改善國人健康照護與緊急醫療推廣計畫-發展及精進以社區為基礎的在地老人醫療服務模式」</t>
  </si>
  <si>
    <t>新竹市精神健康協會</t>
  </si>
  <si>
    <t>財團法人高雄市私立慈暉關懷學園</t>
  </si>
  <si>
    <t>藥癮少年安置暨職業培訓計畫</t>
  </si>
  <si>
    <t>食道癌幹細胞於合併化放療抗性之角色與針對食道癌幹細胞之新穎抗癌分子開發</t>
  </si>
  <si>
    <t>三軍總醫院附設民眾診療服務處</t>
  </si>
  <si>
    <t>辦理103年度二年期牙醫師畢業後一般醫學訓練計畫補助教學醫院教學費用及撥付經費案</t>
  </si>
  <si>
    <t>台灣社區醫院協會</t>
  </si>
  <si>
    <t>國立臺北科技大學</t>
  </si>
  <si>
    <t>開發一次性手術為導向之軟骨再生修復技術與相關手術器械</t>
  </si>
  <si>
    <t>中華海峽兩岸醫療暨健康產業發展協會</t>
  </si>
  <si>
    <t>醫療器材、健康食品與化粧品商品化之關鍵法規人才培訓及人才資料庫建置計畫</t>
  </si>
  <si>
    <t>佳馨藥局</t>
  </si>
  <si>
    <t>1030515</t>
  </si>
  <si>
    <t>補助醫療機構建立兒少保護醫療服務模式計畫</t>
  </si>
  <si>
    <t>慈濟學校財團法人慈濟大學</t>
  </si>
  <si>
    <t>103年度暑期大專青年服務營計畫(慈大公衛系)</t>
  </si>
  <si>
    <t>三軍總醫院北投分院附設民眾診療服務處</t>
  </si>
  <si>
    <t>1021223</t>
  </si>
  <si>
    <t>103年度臨床醫事人員培訓計畫</t>
  </si>
  <si>
    <t>酒癮戒治人員處遇研討會(103H1005a)</t>
  </si>
  <si>
    <t>花蓮縣103年度志願服務專刊編製計畫103GO102d</t>
  </si>
  <si>
    <t>1030313</t>
  </si>
  <si>
    <t>「訓練有福利、志工更有力」志願服務人員特殊訓練實施計畫103GM201a</t>
  </si>
  <si>
    <t>「志願服務、溫暖人間」屏東縣103年度志願宣導實施計畫103GM208d</t>
  </si>
  <si>
    <t>嘉義縣103年度第一至二次各目的事業主管機關志願服務聯繫會報暨研習活動103GJ202c</t>
  </si>
  <si>
    <t>103年度志工大會師暨志工表揚之夜活動103GG203b</t>
  </si>
  <si>
    <t>屏東縣枋寮鄉新龍社區發展協會</t>
  </si>
  <si>
    <t>社區意識凝聚活動-打包帶手創編織高階班及手縫拼布與健康舞研習(103FM601p)</t>
  </si>
  <si>
    <t>凝聚社區意識活動-太鼓研習及社區刊物(103FC503f)</t>
  </si>
  <si>
    <t>嘉義市東區東門社區發展協會</t>
  </si>
  <si>
    <t>社區意識凝聚活動-社區刊物(103FT302f)</t>
  </si>
  <si>
    <t>屏東縣九如鄉三塊社區發展協會</t>
  </si>
  <si>
    <t>社區意識凝聚活動-社區自我成長學習及社區媽媽教室(103FM603p)</t>
  </si>
  <si>
    <t>社區意識凝聚活動-社區刊物(103FC506f)</t>
  </si>
  <si>
    <t>臺北市士林區福佳社區發展協會</t>
  </si>
  <si>
    <t>社區意識凝聚活動-福佳社區報(103F3407f)</t>
  </si>
  <si>
    <t>桃園縣大溪鎮月眉社區發展協會</t>
  </si>
  <si>
    <t>社區意識凝聚活動-民俗技藝團隊-花鼓隊(103FC502j)</t>
  </si>
  <si>
    <t>臺北市中山區榮星社區發展協會</t>
  </si>
  <si>
    <t>社區意識凝聚活動-榮星社區報—幸福來「報」到(103F3402f)</t>
  </si>
  <si>
    <t>臺中市北區中達社區發展協會</t>
  </si>
  <si>
    <t>社區意識凝聚活動-社區刊物103FS502f</t>
  </si>
  <si>
    <t>台中市北區賴明社區發展協會</t>
  </si>
  <si>
    <t>社區意識凝聚活動-社區刊物(103FS510f)</t>
  </si>
  <si>
    <t>金門縣烈嶼鄉南塘社區發展協會</t>
  </si>
  <si>
    <t>南投縣南投市嘉興社區發展協會</t>
  </si>
  <si>
    <t>社區意識凝聚活動-民俗技藝團隊(花鼓隊、民俗摺紙、大鼓陣)(103FH505p)</t>
  </si>
  <si>
    <t>南投縣南投市鳳鳴社區發展協會</t>
  </si>
  <si>
    <t>社區成長學習活動-環保手工皂製作班(103FH501P)</t>
  </si>
  <si>
    <t>高雄市新興區建興社區發展協會</t>
  </si>
  <si>
    <t>社區意識凝聚活動-社區刊物(103F4307f)</t>
  </si>
  <si>
    <t>高雄市新興區新榮治社區發展協會</t>
  </si>
  <si>
    <t>社區意識凝聚活動-社區刊物(103F4303f)</t>
  </si>
  <si>
    <t>基隆市仁愛區吉仁社區發展協會</t>
  </si>
  <si>
    <t>社區意識凝聚活動--創意燈籠及三陽開泰大型燈龍製作(103FQ401j)</t>
  </si>
  <si>
    <t>彰化縣鹿港鎮南勢社區發展協會</t>
  </si>
  <si>
    <t>社區意識凝聚活動-社區刊物(103FG416f)</t>
  </si>
  <si>
    <t>雲林縣虎尾鎮西屯社區發展協會</t>
  </si>
  <si>
    <t>辦理社區意識凝聚活動-書法研習(103FI601p)</t>
  </si>
  <si>
    <t>彰化縣彰化市介壽社區發展協會</t>
  </si>
  <si>
    <t>社區意識凝聚活動-介壽社區報(103FG418f)</t>
  </si>
  <si>
    <t>彰化縣田尾鄉北鎮社區發展協會</t>
  </si>
  <si>
    <t>社區意識凝聚活動-社區國樂教學研習(103FG410p)</t>
  </si>
  <si>
    <t>臺中市太平區中興社區發展協會</t>
  </si>
  <si>
    <t>社區意識凝聚活動-社區刊物(103FS506f)</t>
  </si>
  <si>
    <t>臺南市北區大港社區發展協會</t>
  </si>
  <si>
    <t>社區意識凝聚活動-社區刊物(103FU308f)</t>
  </si>
  <si>
    <t>臺南市北區中樓社區發展協會</t>
  </si>
  <si>
    <t>社區意識凝聚活動-美學研習、兒童美術研習(103FU305p)</t>
  </si>
  <si>
    <t>臺南市北區東興社區發展協會</t>
  </si>
  <si>
    <t>社區意識凝聚活動-環保紙工藝及串珠手工工藝(103FU301p)</t>
  </si>
  <si>
    <t>臺南市柳營區旭山社區發展協會</t>
  </si>
  <si>
    <t>社區意識凝聚活動-民俗技藝團隊(宋江陣)(103FU304j)</t>
  </si>
  <si>
    <t>臺南市將軍區西華社區發展協會</t>
  </si>
  <si>
    <t>社區凝聚意識活動-社區成長學習活動(我的故鄉系列講座)103FU303p</t>
  </si>
  <si>
    <t>桃園縣龍潭鄉三和社區發展協會</t>
  </si>
  <si>
    <t>社區意識凝聚活動-三和社區資源調查與人力培訓(103FC501p)</t>
  </si>
  <si>
    <t>新竹市第7屆「模範志願服務家庭」表揚(計畫編號103GR102b)</t>
  </si>
  <si>
    <t>新竹市103年度志工大會師暨宣導推廣活動(103GR310c)</t>
  </si>
  <si>
    <t>志願服務人員成長教育訓練研習103GD102a</t>
  </si>
  <si>
    <t>志願服務推廣中心宣導活動(計畫編號:103GQ102d)</t>
  </si>
  <si>
    <t>財團法人台北市立心慈善基金會</t>
  </si>
  <si>
    <t>志願服務人員教育訓練(103G3103a )</t>
  </si>
  <si>
    <t>103年度高雄市衛生福利部志願服務資訊整合系統操作說明會103G4202a</t>
  </si>
  <si>
    <t>嘉義市103年度衛生福利部志願服務資訊整合系統研習營(2場次)(103GT202a)</t>
  </si>
  <si>
    <t>103年貓裏志工刊物(103GE102d)</t>
  </si>
  <si>
    <t>重災志工人力整合網路平台管理系統103GP202a</t>
  </si>
  <si>
    <t>祥和志工背心新增計畫(103GO311g)</t>
  </si>
  <si>
    <t>花蓮縣103年度志願服務優良志工表揚活動(103GO313b)</t>
  </si>
  <si>
    <t>103年全國志願服務資訊整合系統教育訓練(2場次)(103GN202a)</t>
  </si>
  <si>
    <t>海岸線社會福利類志工特殊教育訓練103GN208a</t>
  </si>
  <si>
    <t>中華民國紅十字會台灣省南投縣支會</t>
  </si>
  <si>
    <t>南投縣103年度志願服務特殊訓練(1梯次)103GH202a</t>
  </si>
  <si>
    <t>屏東縣牡丹鄉高士社區發展協會</t>
  </si>
  <si>
    <t>辦理社區意識凝聚活動-社區刊物暨社區媽媽教室(103FM604f)</t>
  </si>
  <si>
    <t>金門縣志工103年志工歡樂動員趣味競賽活動103GV202c</t>
  </si>
  <si>
    <t>苗栗縣卓蘭鎮新厝社區發展協會</t>
  </si>
  <si>
    <t>社區意識凝聚活動-社區刊物(103FE402f)</t>
  </si>
  <si>
    <t>新北市板橋區埤墘社區發展協會</t>
  </si>
  <si>
    <t>社區意識凝聚活動-埤墘社區報(103FX402f)</t>
  </si>
  <si>
    <t>彰化縣二林鎮西庄社區發展協會</t>
  </si>
  <si>
    <t>社區意識凝聚活動-書法創意研習社(103FG401p)</t>
  </si>
  <si>
    <t>彰化縣彰化市忠權社區發展協會</t>
  </si>
  <si>
    <t>社區意識凝聚活動-忠權社區報(103FG407f)</t>
  </si>
  <si>
    <t>苗栗縣公館鄉玉泉社區發展協會</t>
  </si>
  <si>
    <t>社區意識凝聚活動-社區刊物(103FE405f)</t>
  </si>
  <si>
    <t>新竹市東區科園社區發展協會</t>
  </si>
  <si>
    <t>社區意識凝聚活動-社區刊物(103FR602f)</t>
  </si>
  <si>
    <t>臺南市南區國宅社區發展協會</t>
  </si>
  <si>
    <t>社區意識凝聚活動-母姐成長學園(103FU306p)</t>
  </si>
  <si>
    <t>臺北市萬華區國興水漾社區發展協會</t>
  </si>
  <si>
    <t>社區意識凝聚活動-社區刊物(103F3414f)</t>
  </si>
  <si>
    <t>臺北市大同區大龍社區發展協會</t>
  </si>
  <si>
    <t>社區意識凝聚活動-民俗技藝.才藝活動(103F3402j )</t>
  </si>
  <si>
    <t>南投縣南投市營北社區發展協會</t>
  </si>
  <si>
    <t>社區意識凝聚活動—日語研習(103FH509p)</t>
  </si>
  <si>
    <t>臺中市大雅區西寶社區發展協會</t>
  </si>
  <si>
    <t>社區意識凝聚活動-社區刊物(103FS511f)</t>
  </si>
  <si>
    <t>臺南市南區文南社區發展協會</t>
  </si>
  <si>
    <t>社區意識凝聚活動-社區刊物(103FU310f)</t>
  </si>
  <si>
    <t>新竹縣竹北市東海社區發展協會</t>
  </si>
  <si>
    <t>辦理社區意識凝聚活動-電腦研習團隊活動(103FD601p)</t>
  </si>
  <si>
    <t>臺中市北區建成社區發展協會</t>
  </si>
  <si>
    <t>凝聚社區意識活動-國樂技藝研習(103FS502j)</t>
  </si>
  <si>
    <t>苗栗縣造橋鄉談文社區發展協會</t>
  </si>
  <si>
    <t>社區意識凝聚活動-談文社區電腦研習(103FE403p)</t>
  </si>
  <si>
    <t xml:space="preserve">高雄前鎮區路中廟社區發展協會 </t>
  </si>
  <si>
    <t>社區凝聚意識活動-社區刊物(103F4316f)</t>
  </si>
  <si>
    <t>臺北市南港區久如社區發展協會</t>
  </si>
  <si>
    <t>社區意識凝聚活動-久如社區報(103F3419f)</t>
  </si>
  <si>
    <t>社團法人花蓮縣生命線協會</t>
  </si>
  <si>
    <t>花蓮縣103年社會福利類志工成長訓練計畫(北區場)(計畫編號:103GO105a)</t>
  </si>
  <si>
    <t>臺中市東區東門社區發展協會</t>
  </si>
  <si>
    <t>社區意識凝聚活動-書法研習等2計畫(103FS508p)</t>
  </si>
  <si>
    <t>南投縣草屯鎮碧峰社區發展協會</t>
  </si>
  <si>
    <t>社區意識凝聚活動-民俗技藝團隊活動等3活動(103FH501j)</t>
  </si>
  <si>
    <t>高雄市103年度社會福利類志工領導教育訓練103G4212a</t>
  </si>
  <si>
    <t>南投縣草屯鎮平林社區發展協會</t>
  </si>
  <si>
    <t>社區意識凝聚活動-藝術與環保手工皂研習班(103FH517P)</t>
  </si>
  <si>
    <t>新竹市香山區樹下社區發展協會</t>
  </si>
  <si>
    <t>社區意凝聚活動-電腦課程研習班(103FR602p)</t>
  </si>
  <si>
    <t>苗栗縣大湖鄉南湖社區發展協會</t>
  </si>
  <si>
    <t>社區意識凝聚活動-民俗技藝研習活動(103FE402j)</t>
  </si>
  <si>
    <t>基隆市仁愛區文昌社區發展協會</t>
  </si>
  <si>
    <t>社區意識凝聚活動-社區傳統民俗技藝班(103FQ402j)</t>
  </si>
  <si>
    <t>屏東縣萬巒鄉萬金社區發展協會</t>
  </si>
  <si>
    <t>社區意識凝聚活動-萬金社區導覽解說員教育訓練(103FM606p)</t>
  </si>
  <si>
    <t>苗栗縣三義鄉雙潭社區發展協會</t>
  </si>
  <si>
    <t>社區意識凝聚活動-書法研習班(103FE406p)</t>
  </si>
  <si>
    <t>國立台灣大學醫學院附設醫院金山分院</t>
  </si>
  <si>
    <t>建立衛政與社政整合之社區型居家及遠距科技照護模式</t>
  </si>
  <si>
    <t>財團法人彰化縣私立慈恩老人養護中心</t>
  </si>
  <si>
    <t>103年志工資訊化管理方案計畫103GG207e</t>
  </si>
  <si>
    <t>財團法人私立高雄醫學大學附設中和紀念醫院</t>
  </si>
  <si>
    <t>中華民國營養師公會全國聯合會</t>
  </si>
  <si>
    <t>台北榮民總醫院</t>
  </si>
  <si>
    <t>竹山秀傳醫院</t>
  </si>
  <si>
    <t>社區型醫院遠距照護研究</t>
  </si>
  <si>
    <t>台北市生物產業協會</t>
  </si>
  <si>
    <t>基因改良技術暨食品安全管理策略人才培訓班</t>
  </si>
  <si>
    <t>私立元培科技大學</t>
  </si>
  <si>
    <t>103年度暑期大專青年服務營計畫(元培科大衛教志工服務社)</t>
  </si>
  <si>
    <t>私立輔英科技大學</t>
  </si>
  <si>
    <t>補助103年度寒期健康服務營計畫費用</t>
  </si>
  <si>
    <t>人類乳突狀病毒治療性疫苗的臨床前研究</t>
  </si>
  <si>
    <t>新型近視防治藥物臨床前藥物動力學及安全性評估-著重於MMP抑制劑</t>
  </si>
  <si>
    <t>利用多重標靶磁性奈米試劑進行肝癌體外及體內診斷技術之開發</t>
  </si>
  <si>
    <t>原發性與併發頭頸部鱗狀上皮細胞癌之食道癌接受合併化放療預後的宿主因素與臨床內視鏡超音波指標之縱向評量</t>
  </si>
  <si>
    <t>財團法人外傷防治暨災難醫學研究基金會</t>
  </si>
  <si>
    <t>國軍高雄總醫院附設民眾診療服務處</t>
  </si>
  <si>
    <t>103年度非鴉片類藥癮者醫療戒治補助計畫</t>
  </si>
  <si>
    <t>國防醫學院</t>
  </si>
  <si>
    <t>三軍總醫院松山分院附設民眾診療服務處</t>
  </si>
  <si>
    <t>2014年第二屆南台灣社會工作實務研討會(103H1006a)</t>
  </si>
  <si>
    <t>「志工來逗陣．相揪搏趣味」志工大會師暨趣味競賽103GM202c</t>
  </si>
  <si>
    <t>嘉義縣103年度志工成長訓練研習營103GJ203a</t>
  </si>
  <si>
    <t>103年度陽光志工情志願服務季刊發行計畫103GG204d</t>
  </si>
  <si>
    <t>臺北市士林區福林社區發展協會</t>
  </si>
  <si>
    <t>社區意識凝聚活動-福林社區報刊物(103F3408f)</t>
  </si>
  <si>
    <t>桃園縣中壢市龍興社區發展協會</t>
  </si>
  <si>
    <t>臺北市文山區順興社區發展協會</t>
  </si>
  <si>
    <t>社區意識凝聚活動-順興社區刊物(103F3403f)</t>
  </si>
  <si>
    <t>臺中市北屯區后庄社區發展協會</t>
  </si>
  <si>
    <t>臺北市北投區奇岩社區發展協會</t>
  </si>
  <si>
    <t>臺中市南屯區溝墘社區發展協會</t>
  </si>
  <si>
    <t>社區意識凝聚活動-社區刊物103FS503f</t>
  </si>
  <si>
    <t>台南市北區振興社區發展協會</t>
  </si>
  <si>
    <t>社區意識凝聚活動-社區成長學習活動(環保紙工藝、蝶古巴特手工藝)(103FU307p)</t>
  </si>
  <si>
    <t>桃園縣平鎮市義民社區發展協會</t>
  </si>
  <si>
    <t>社區意識凝聚活動-社區刊物(103FC516fj)</t>
  </si>
  <si>
    <t>南投縣竹山鎮山崇社區發展協會</t>
  </si>
  <si>
    <t>社區意識凝聚活動-社區刊物、中國結研習(103FH506f)</t>
  </si>
  <si>
    <t>臺中市西區中美社區發展協會</t>
  </si>
  <si>
    <t>社區意識凝聚活動-社區刊物(103FS509f)</t>
  </si>
  <si>
    <t>彰化縣秀水鄉埔崙社區發展協會</t>
  </si>
  <si>
    <t>社區意識凝聚活動-金獅陣訓練計畫(103FG401j)</t>
  </si>
  <si>
    <t>南投縣南投市三興社區發展協會</t>
  </si>
  <si>
    <t>社區成長學習活動-珍珠帶編織進階製作班(103FH502P)</t>
  </si>
  <si>
    <t>南投縣南投市美滿社區協進會</t>
  </si>
  <si>
    <t>社區意識凝聚活動—社區刊物(103FH503f)</t>
  </si>
  <si>
    <t>高雄市新興區景盛社區發展協會</t>
  </si>
  <si>
    <t>社區意識凝聚活動-社區刊物(103F4304f)</t>
  </si>
  <si>
    <t>南投縣魚池鄉東光社區發展協會</t>
  </si>
  <si>
    <t>社區意識凝聚活動-創意手工編織技藝研習(103FH506p)</t>
  </si>
  <si>
    <t>彰化縣線西鄉德興社區發展協會</t>
  </si>
  <si>
    <t>社區意識凝聚活動-出刊德興社區報(103FG419f)</t>
  </si>
  <si>
    <t>臺中市沙鹿區洛泉社區發展協會</t>
  </si>
  <si>
    <t>社區意識凝聚活動-書法研習(103FS506p)</t>
  </si>
  <si>
    <t>臺南市北區昇平社區發展協會</t>
  </si>
  <si>
    <t>社區意識凝聚活動-社區刊物(103FU306f)</t>
  </si>
  <si>
    <t>桃園縣龍潭鄉三林社區發展協會</t>
  </si>
  <si>
    <t>社區意識凝聚活動-社區刊物(103FC513f)</t>
  </si>
  <si>
    <t>桃園縣蘆竹鄉外社社區發展協會</t>
  </si>
  <si>
    <t>社區意識凝聚活動-社區刊物(103FC507f)</t>
  </si>
  <si>
    <t>台灣北中區志工督導訓練「躍舞生命潛能-巔峰營」(計畫編號103GR103a)</t>
  </si>
  <si>
    <t>志願服務人員領導教育訓練研習103GD103a</t>
  </si>
  <si>
    <t>基隆市志願服務推廣中心志工特殊訓練課程(計畫編號:103GQ103a)</t>
  </si>
  <si>
    <t>103年度高雄市志工成長訓練103G4203a</t>
  </si>
  <si>
    <t>嘉義市103年度志願服務刊物-「諸羅志工」半年刊(103GT203d)</t>
  </si>
  <si>
    <t>志願服務資訊整合系統教育訓練103GP203a</t>
  </si>
  <si>
    <t>103年社會福利類志工幹部領導訓練(103GN203a)</t>
  </si>
  <si>
    <t>南投縣志工「特殊訓練」實施計畫103GH203a</t>
  </si>
  <si>
    <t>苗栗縣竹南鎮營盤社區發展協會</t>
  </si>
  <si>
    <t>社區意識凝聚活動-環保創意DIY研習營(打包帶及數字油畫)(103FE401p)</t>
  </si>
  <si>
    <t>財團法人基督教芥菜種會</t>
  </si>
  <si>
    <t>103年度志願服務(北區)特殊教育訓練計畫103GO103a</t>
  </si>
  <si>
    <t>彰化縣彰化市平和社區發展協會</t>
  </si>
  <si>
    <t>社區意識凝聚活動-平和社區報(103FG402f)</t>
  </si>
  <si>
    <t>彰化縣花壇鄉中庄社區發展協會</t>
  </si>
  <si>
    <t>社區意識凝聚活動-中庄社區報(103FG408f)</t>
  </si>
  <si>
    <t>社區意識凝聚活動-臺南市南區防災備災宣導活動(社區治安會報、登革熱疫情宣導防治)(103FU302q)</t>
  </si>
  <si>
    <t>臺南市北區文元社區發展協會</t>
  </si>
  <si>
    <t>社區凝聚意識活動-社區成長學習活動(書法研習)103FU304p</t>
  </si>
  <si>
    <t>財團法人新北市基督教晨曦會</t>
  </si>
  <si>
    <t>103年基督教晨曦會藥癮安置及輔導計畫</t>
  </si>
  <si>
    <t>高雄市岡山區壽峰社區發展協會</t>
  </si>
  <si>
    <t>社區意識凝聚活動-社區刊物(103F4308f)</t>
  </si>
  <si>
    <t>高雄市岡山區忠孝社區發展協會</t>
  </si>
  <si>
    <t>社區意識凝聚活動-社區刊物(103F4311f)</t>
  </si>
  <si>
    <t>電腦及週邊設備申請案103GV203e</t>
  </si>
  <si>
    <t>社團法人苗栗縣銀髮族照顧協會</t>
  </si>
  <si>
    <t>電腦及週邊設備補助計畫(103GE103e)</t>
  </si>
  <si>
    <t>臺北市北投區文化社區發展協會</t>
  </si>
  <si>
    <t>社區意識凝聚活動-社區刊物(103F3420f)</t>
  </si>
  <si>
    <t>雲林縣二崙鄉崙西社區發展協會</t>
  </si>
  <si>
    <t>辦理社區意識凝聚活動-書法研習(103FI602p)</t>
  </si>
  <si>
    <t>花蓮縣103年社會福利類志工領導訓練計畫(北區場)(計畫編號:103GO106a)</t>
  </si>
  <si>
    <t>臺中市潭子區福仁社區發展協會</t>
  </si>
  <si>
    <t>社區意識凝聚活動-書法研習(103FS509p)</t>
  </si>
  <si>
    <t>南投縣草屯鎮御史社區發展協會</t>
  </si>
  <si>
    <t>社區意識凝聚活動-產業粿米文化創意、環保藝術手工皂節能減碳DIY研習研習(103FH518P)</t>
  </si>
  <si>
    <t>彰化縣田尾鄉打簾社區發展協會</t>
  </si>
  <si>
    <t>社區意識凝聚活動-書法研習(103FG411p)</t>
  </si>
  <si>
    <t>大千綜合醫院</t>
  </si>
  <si>
    <t>建立以工程模式發展急重症應變彈性機制</t>
  </si>
  <si>
    <t>中華民國藥師公會全國聯合會</t>
  </si>
  <si>
    <t>推動全國實證醫學科技交流與建置電子資源知識共享及時應用計畫</t>
  </si>
  <si>
    <t>以腫瘤醣類抗原Tn為標的之癌病治療新策略</t>
  </si>
  <si>
    <t>103年度暑期大專青年服務營計畫(北醫山地醫療服務團)</t>
  </si>
  <si>
    <t>目標導向型奈米藥物載體應用於大腸直腸癌早期診斷與標靶治療</t>
  </si>
  <si>
    <t>利用癲癇基因替換小鼠篩選新型藥物：臨床前試驗</t>
  </si>
  <si>
    <t>國立台灣大學醫學院附設醫院</t>
  </si>
  <si>
    <t>103年度補(捐)助科技發展計畫－「以前瞻科技改善國人健康照護與緊急醫療推廣計畫-熱浪與寒潮對弱勢民眾之影響與因應策略」</t>
  </si>
  <si>
    <t>多層次靶向治療之功能性奈米粒子設計及合成中心計畫</t>
  </si>
  <si>
    <t>社團法人新北市國際生命線協會</t>
  </si>
  <si>
    <t>義大醫療財團法人義大醫院</t>
  </si>
  <si>
    <t>103年度校園巡迴講座-社工實務對談(103H1007a)</t>
  </si>
  <si>
    <t>「服務活化生命力、愛心溫暖屏東情」志願服務人員表揚活動103GM203b</t>
  </si>
  <si>
    <t>嘉義縣103年度志工領導訓練研習營103GJ204a</t>
  </si>
  <si>
    <t>臺北市大安區錦華社區發展協會</t>
  </si>
  <si>
    <t>社區意識凝聚活動-錦華社區刊物(103F3409f)</t>
  </si>
  <si>
    <t>桃園縣中壢市永福社區發展協會</t>
  </si>
  <si>
    <t>社區意識凝聚活動-社區刊物(103FC514f)</t>
  </si>
  <si>
    <t>臺北市文山區明興社區發展協會</t>
  </si>
  <si>
    <t>社區意識凝聚活動-明興月刊(103F3404f)</t>
  </si>
  <si>
    <t>南投縣南投市永興社區發展協會</t>
  </si>
  <si>
    <t>社區意識凝聚活動—社區刊物(103FH504f)</t>
  </si>
  <si>
    <t>苗栗縣西湖鄉金獅社區發展協會</t>
  </si>
  <si>
    <t>社區意識凝聚活動-社區刊物(103FE403f)</t>
  </si>
  <si>
    <t>桃園縣蘆竹鄉坑口社區發展協會</t>
  </si>
  <si>
    <t>社區意識凝聚活動-社區刊物、社區媽媽生活美學(103FC517f)</t>
  </si>
  <si>
    <t>高雄市大寮區中興社區發展協會</t>
  </si>
  <si>
    <t>社區意識凝聚活動-社區刊物(103F4305f)</t>
  </si>
  <si>
    <t>高雄市苓雅區新建軍社區發展協會</t>
  </si>
  <si>
    <t>社區意識凝聚活動-社區刊物(103F4312f)</t>
  </si>
  <si>
    <t>彰化縣芳苑鄉建平社區發展協會</t>
  </si>
  <si>
    <t>社區意識凝聚活動-書法藝術研習班(103FG412p)</t>
  </si>
  <si>
    <t>彰化縣彰化市興北社區發展協會</t>
  </si>
  <si>
    <t>社區意識凝聚活動-興北社區報(103FG409f)</t>
  </si>
  <si>
    <t>臺中市烏日區烏日社區發展協會</t>
  </si>
  <si>
    <t>社區意識凝聚活動-社區刊物103FS504f</t>
  </si>
  <si>
    <t>臺南市北區長榮社區發展協會</t>
  </si>
  <si>
    <t>社區凝聚意識活動-社區刊物103FU303f</t>
  </si>
  <si>
    <t>社區意識凝聚活動-社區刊物(103FC508f)</t>
  </si>
  <si>
    <t>新竹市103年志願服務人員「領導訓練」(計畫編號103GR104a)</t>
  </si>
  <si>
    <t>新竹縣志願服務季刊103GD104d</t>
  </si>
  <si>
    <t>基隆市103年志願服務動態觀摩(計畫編號:103GQ104c)</t>
  </si>
  <si>
    <t>志工督導效能提昇專業研習工作坊103G4204a</t>
  </si>
  <si>
    <t>103年志願服務聯繫會報(2場次)(103GN204c）</t>
  </si>
  <si>
    <t>南投縣志工「成長訓練」實施計畫103GH204a</t>
  </si>
  <si>
    <t>財團法人臺灣基督教主愛之家輔導中心</t>
  </si>
  <si>
    <t>藥毒癮尋戒者社會復健工作計畫</t>
  </si>
  <si>
    <t>社團法人澎湖縣康復之友協會</t>
  </si>
  <si>
    <t>志願服務表揚暨趣味競賽活動103GP204b</t>
  </si>
  <si>
    <t>臺中市東區東英社區發展協會</t>
  </si>
  <si>
    <t>社區意識凝聚活動-社區刊物(103FS507f)</t>
  </si>
  <si>
    <t>南投縣名間鄉南雅社區發展協會</t>
  </si>
  <si>
    <t>社區成長學習活動-生活日語研習班(103FH503P)</t>
  </si>
  <si>
    <t>南投縣南投市文山社區發展協會</t>
  </si>
  <si>
    <t>社區意識凝聚活動-書藝薪傳書法研習、皂福人生創皂幸福研習親子手工皂製作(103FH507p)</t>
  </si>
  <si>
    <t>彰化縣和美鎮新庄社區發展協會</t>
  </si>
  <si>
    <t>社區意識凝聚活動-社區刊物(103FG403f)</t>
  </si>
  <si>
    <t>臺南市學甲區宅港社區發展協會</t>
  </si>
  <si>
    <t>民俗技藝團隊活動-十二婆姐陣研習(103FU301j)</t>
  </si>
  <si>
    <t xml:space="preserve">臺北市大安區大學社區發展協會 </t>
  </si>
  <si>
    <t>社區意識凝聚活動-社區刊物(103F3416f)</t>
  </si>
  <si>
    <t>桃園縣龍潭鄉坑尾社區發展協會</t>
  </si>
  <si>
    <t>凝聚社區意識活動-社區刊物(103FC504f)</t>
  </si>
  <si>
    <t>高雄市岡山區勵志社區發展協會</t>
  </si>
  <si>
    <t>社區意識凝聚活動-社區刊物(103F4309f)</t>
  </si>
  <si>
    <t>國立臺灣大學醫學院附設醫院</t>
  </si>
  <si>
    <t xml:space="preserve">中華民國紅十字會台灣省彰化縣支會 </t>
  </si>
  <si>
    <t>103年度志工特殊教育訓練103GG201a</t>
  </si>
  <si>
    <t>志工服務背心申請計畫103GV204g</t>
  </si>
  <si>
    <t>彰化縣和美鎮面前社區發展協會</t>
  </si>
  <si>
    <t>社區意識凝聚活動-社區刊物(103FG412f)</t>
  </si>
  <si>
    <t>臺北市文山區樟林社區發展協會</t>
  </si>
  <si>
    <t>社區意識凝聚活動-樟林社區報(103F3421f)</t>
  </si>
  <si>
    <t>雲林縣斗六市八德社區發展協會</t>
  </si>
  <si>
    <t>辦理社區意識凝聚活動-八德社區報(103FI602f)</t>
  </si>
  <si>
    <t>彰化縣彰化市長樂社區發展協會</t>
  </si>
  <si>
    <t>社區意識凝聚活動-長樂社區報(103FG420f)</t>
  </si>
  <si>
    <t>花蓮縣103年社會福利類志工特殊訓練計畫(北區場)(計畫編號:103GO107a)</t>
  </si>
  <si>
    <t>南投縣埔里鎮五十甲社區發展協會</t>
  </si>
  <si>
    <t>社區意識凝聚活動-國樂研習班、生活技藝研習班(103FH513p)</t>
  </si>
  <si>
    <t>財團法人台灣省私立台北仁濟院附設仁濟療養院新莊分院社區復健中心</t>
  </si>
  <si>
    <t>南投縣草屯鎮中原社區發展協會</t>
  </si>
  <si>
    <t>社區意識凝聚活動-書法研習(103FH519P)</t>
  </si>
  <si>
    <t>睡眠對健康影響實證科技研究-以睡眠呼吸中止症為例</t>
  </si>
  <si>
    <t>台灣醫學會雜誌</t>
  </si>
  <si>
    <t>國立臺北護理健康大學</t>
  </si>
  <si>
    <t>國立台灣大學醫學院</t>
  </si>
  <si>
    <t>國立中興大學</t>
  </si>
  <si>
    <t>個人化過敏疾病基因檢測技術開發</t>
  </si>
  <si>
    <t>利用臨床微小的檢體以RNA做為肺癌個人化醫療的基因檢測</t>
  </si>
  <si>
    <t>新型選擇性HDAC6抑制劑在人類癌症治療之藥理研究</t>
  </si>
  <si>
    <t>台灣呼吸治療學會</t>
  </si>
  <si>
    <t>長庚醫療財團法人高雄長庚紀念醫院</t>
  </si>
  <si>
    <t>社團法人澎湖縣照顧服務協會</t>
  </si>
  <si>
    <t>520臺灣志工日志願服務成果展示觀摩競賽103GP205c</t>
  </si>
  <si>
    <t>亞太創意技術學院</t>
  </si>
  <si>
    <t>103年度暑期大專青年服務營計畫(亞太創意原住民教育中心)</t>
  </si>
  <si>
    <t>中華辯論推廣協進會</t>
  </si>
  <si>
    <t>103年度補(捐)助科技發展計畫－「以前瞻科技改善國人健康照護與緊急醫療推廣計畫-應用前瞻科技提升急診醫學檢傷分類認知度之可親性-以數位平台推展衛教宣導活動為例」</t>
  </si>
  <si>
    <t>財團法人基督教台中更生團契</t>
  </si>
  <si>
    <t>沙漠中的盼望-成癮婦女培力計畫</t>
  </si>
  <si>
    <t>社會工作師事務所研討會(103H1008a)</t>
  </si>
  <si>
    <t>嘉義縣103年度第二至三期社福類志工特殊訓練研習營103GJ205a</t>
  </si>
  <si>
    <t>社區意識凝聚活動-社區刊物及戰鼓陣(103FG404f)</t>
  </si>
  <si>
    <t>臺北市大同區慶安社區發展協會</t>
  </si>
  <si>
    <t>社區意識凝聚活動-為傳承偶藝再耕耘(103F3401j)</t>
  </si>
  <si>
    <t>臺北市大安區安東社區發展協會</t>
  </si>
  <si>
    <t>社區意識凝聚活動-社區刊物(103F3410f)</t>
  </si>
  <si>
    <t>高雄市湖內區大湖社區發展協會</t>
  </si>
  <si>
    <t>社區意識凝聚活動-社區刊物(103F4313f)</t>
  </si>
  <si>
    <t>南投縣草屯鎮北投社區發展協會</t>
  </si>
  <si>
    <t>社區意識凝聚活動—戰鼓研習(103FH510p)</t>
  </si>
  <si>
    <t>雲林縣土庫鎮雙人厝社區發展協會</t>
  </si>
  <si>
    <t>辦理社區意識凝聚活動-書法研習(103FI603p)</t>
  </si>
  <si>
    <t>臺南市永康區復國社區發展協會</t>
  </si>
  <si>
    <t>社區凝聚意識活動-社區刊物103FU304f</t>
  </si>
  <si>
    <t>桃園縣蘆竹鄉坑子社區發展協會</t>
  </si>
  <si>
    <t>社區意識凝聚活動-社區刊物(103FC509f)</t>
  </si>
  <si>
    <t>新竹市103年志願服務人員「成長訓練」(計畫編號103GR105a)</t>
  </si>
  <si>
    <t>志願服務資訊整合系統暨重大災害物資及志工人力整合系統教育訓練(計畫編號:103GQ105a)</t>
  </si>
  <si>
    <t>志工領導訓練103G4205a</t>
  </si>
  <si>
    <t>南投縣志工「領導教育訓練」實施計畫103GH205a</t>
  </si>
  <si>
    <t>臺中市西屯區何德社區發展協會</t>
  </si>
  <si>
    <t>社區意識凝聚活動-社區刊物103FS505f</t>
  </si>
  <si>
    <t>臺中市北屯區松茂社區發展協會</t>
  </si>
  <si>
    <t>社區意識凝聚活動-社區刊物(103FS508f)</t>
  </si>
  <si>
    <t>南投縣草屯鎮復興社區發展協會</t>
  </si>
  <si>
    <t>社區成長研習活動---讀經班、手工皂製作研習班(103FH504P)</t>
  </si>
  <si>
    <t>彰化縣和美鎮源埤社區發展協會</t>
  </si>
  <si>
    <t>社區意識凝聚活動-社區刊物(103FG410f)</t>
  </si>
  <si>
    <t>臺南市南區大忠社區發展協會</t>
  </si>
  <si>
    <t>社區意識凝聚活動-社區刊物、太鼓研習(103FU302j)</t>
  </si>
  <si>
    <t>臺北市文山區萬有社區發展協會</t>
  </si>
  <si>
    <t>社區意識凝聚活動-社區刊物(103F3417f)</t>
  </si>
  <si>
    <t>彰化縣線西鄉下犁社區發展協會</t>
  </si>
  <si>
    <t>社區意識凝聚活動-社區刊物(103FG413f)</t>
  </si>
  <si>
    <t>臺北市萬華區保德社區發展協會</t>
  </si>
  <si>
    <t>社區意識凝聚活動-社區刊物—保德特訊(103F3422f)</t>
  </si>
  <si>
    <t>彰化縣埔鹽鄉?子社區發展協會</t>
  </si>
  <si>
    <t>社區意識凝聚活動-書法基礎入門班(103FG406p)</t>
  </si>
  <si>
    <t>南投縣竹山鎮中和社區發展協會</t>
  </si>
  <si>
    <t>社區意識凝聚活動-書法藝術研習班(103FH514p)</t>
  </si>
  <si>
    <t>金門縣金城鎮南門社區發展協會</t>
  </si>
  <si>
    <t>南門莒光志工隊申請志工背心計畫103GV205g</t>
  </si>
  <si>
    <t>社團法人臺灣家連家精神健康教育協會</t>
  </si>
  <si>
    <t>南投縣埔里鎮恆吉社區發展協會</t>
  </si>
  <si>
    <t>社區意識凝聚活動-創意木雕研習營(103FH520P)</t>
  </si>
  <si>
    <t>彰化縣田尾鄉南曾社區發展協會</t>
  </si>
  <si>
    <t>社區意識凝聚活動-親子創意美術讀經班(103FG413p)</t>
  </si>
  <si>
    <t>仁愛醫療財團法人大里仁愛醫院</t>
  </si>
  <si>
    <t>苗栗縣</t>
  </si>
  <si>
    <t>私立長庚大學</t>
  </si>
  <si>
    <t>財團法人工業技術研究院</t>
  </si>
  <si>
    <t>標靶奈米光動力藥物之轉譯研究</t>
  </si>
  <si>
    <t>財團法人天主教聖馬爾定醫院</t>
  </si>
  <si>
    <t>嘉義市</t>
  </si>
  <si>
    <t>財團法人臺灣基督長老教會馬偕紀念社會事業基金會馬偕紀念醫院</t>
  </si>
  <si>
    <t>光動力奈米藥物於腫瘤治療之應用（2）</t>
  </si>
  <si>
    <t>雙療效光動力技術平台在腫瘤及感染性疾病治療的應用發展(II)</t>
  </si>
  <si>
    <t>多中心臨床試驗倫理審查機制之整合</t>
  </si>
  <si>
    <t>103年度暑期大專青年服務營計畫(台大醫服團)</t>
  </si>
  <si>
    <t>國防大學國防醫學院三軍總醫院</t>
  </si>
  <si>
    <t>澎湖縣菊島志工心報103GP206d</t>
  </si>
  <si>
    <t>103年度社工教考任用及未來發展研討會(103H1009a)</t>
  </si>
  <si>
    <t>嘉義縣103年志願服務專刊-『嘉邑志工』(2期)103GJ206d</t>
  </si>
  <si>
    <t>南投縣南投市新興社區發展協會</t>
  </si>
  <si>
    <t>社區意識凝聚活動—書法研習(103FH511p)</t>
  </si>
  <si>
    <t>高雄市湖內區劉家社區發展協會</t>
  </si>
  <si>
    <t>社區意識凝聚活動-社區刊物(103F4314f)</t>
  </si>
  <si>
    <t>桃園縣蘆竹鄉蘆竹社區發展協會</t>
  </si>
  <si>
    <t>社區意識凝聚活動-社區刊物(103FC510f)</t>
  </si>
  <si>
    <t>新竹市103年志願服務人員「特殊訓練」(計畫編號103GR106a)</t>
  </si>
  <si>
    <t>基隆市103年志願服務各目的事業主管機關聯繫會報(計畫編號:103GQ106c)</t>
  </si>
  <si>
    <t>南投縣103年度志願服務績優志願服務團體暨模範志工家庭表揚103GH206b</t>
  </si>
  <si>
    <t>臺中市西區忠明社區發展協會</t>
  </si>
  <si>
    <t>社區意識凝聚活動-社區成長學習活動(書法、陶笛及太鼓研習)(103FS504p)</t>
  </si>
  <si>
    <t>彰化縣彰化市西安社區發展協會</t>
  </si>
  <si>
    <t>社區意識凝聚活動-社區報(103FG405f)</t>
  </si>
  <si>
    <t>彰化縣彰化市中山社區發展協會</t>
  </si>
  <si>
    <t>社區意識凝聚活動-社區刊物(103FG411f)</t>
  </si>
  <si>
    <t>臺北市中山區大直社區發展協會</t>
  </si>
  <si>
    <t>社區意識凝聚活動-社區刊物(103F3405f)</t>
  </si>
  <si>
    <t>臺北市大安區欣龍陣社區發展協會</t>
  </si>
  <si>
    <t>社區意識凝聚活動-欣龍陣社區報(103F3411f)</t>
  </si>
  <si>
    <t>臺北市萬華區和平社區發展協會</t>
  </si>
  <si>
    <t>社區意識凝聚活動-傳統工法陶藝研習營(103F3401p)</t>
  </si>
  <si>
    <t>彰化縣芳苑鄉新生社區發展協會</t>
  </si>
  <si>
    <t>社區意識凝聚活動-社區刊物(103FG415f)</t>
  </si>
  <si>
    <t>社團法人台灣減害協會</t>
  </si>
  <si>
    <t>「鳳凰居」女性藥癮中途之家建立與營運計畫</t>
  </si>
  <si>
    <t>臺北市大安區華聲社區發展協會</t>
  </si>
  <si>
    <t>社區意識凝聚活動等-華聲社刊(103F3423f)</t>
  </si>
  <si>
    <t>彰化縣芳苑鄉草湖社區發展協會</t>
  </si>
  <si>
    <t>社區意識凝聚活動-書法研習等4項活動(103FG407p)</t>
  </si>
  <si>
    <t>南投縣草屯鎮新豐社區發展協會</t>
  </si>
  <si>
    <t>社區意識凝聚活動-書法研習班、手工皂研習班(103FH515p)</t>
  </si>
  <si>
    <t>屏基醫療財團法人屏東基督教醫院</t>
  </si>
  <si>
    <t>私立中山醫學大學</t>
  </si>
  <si>
    <t>私立輔仁大學</t>
  </si>
  <si>
    <t>天主教耕莘醫療財團法人永和耕莘醫院</t>
  </si>
  <si>
    <t>新北市</t>
  </si>
  <si>
    <t>研發肺腺癌之風險預測及藥物反應之生物標記</t>
  </si>
  <si>
    <t>高雄市立凱旋醫院</t>
  </si>
  <si>
    <t>103年度暑期大專青年服務營計畫(台大傳醫社)</t>
  </si>
  <si>
    <t>台灣復健工程暨輔具科技學會</t>
  </si>
  <si>
    <t>規劃國家級輔具科技中心研究發展計畫</t>
  </si>
  <si>
    <t>臺北市士林區新葫東社區發展協會</t>
  </si>
  <si>
    <t>社區意識凝聚活動-社區刊物(103F3412f)</t>
  </si>
  <si>
    <t>南投縣103年度目的事業主管機關志願服務聯繫會報103GH207c</t>
  </si>
  <si>
    <t>社團法人台灣世界愛滋快樂聯盟</t>
  </si>
  <si>
    <t>藥癮更生人愛歸巢家庭培立方案</t>
  </si>
  <si>
    <t>佛教慈濟醫療財團法人花蓮慈濟醫院</t>
  </si>
  <si>
    <t>中華民國幸福家庭促進協會</t>
  </si>
  <si>
    <t>彰化縣溪湖鎮北勢社區發展協會</t>
  </si>
  <si>
    <t>社區意識凝聚活動-傳統書法藝術班(103FG402p)</t>
  </si>
  <si>
    <t>彰化縣溪湖鎮中山社區發展協會</t>
  </si>
  <si>
    <t>社區意識凝聚活動-書法基礎班103FG403p)</t>
  </si>
  <si>
    <t>高雄市阿蓮區阿蓮社區發展協會</t>
  </si>
  <si>
    <t>社區意識凝聚活動-民俗技藝團隊活動(跳鼓陣)(103F4302j)</t>
  </si>
  <si>
    <t>桃園縣蘆竹鄉五福社區發展協會</t>
  </si>
  <si>
    <t>社區意識凝聚活動-社區刊物(103FC505f)</t>
  </si>
  <si>
    <t>彰化縣埔鹽鄉埔南社區發展協會</t>
  </si>
  <si>
    <t>社區意識凝聚活動-文字藝術創作班(103FG405p)</t>
  </si>
  <si>
    <t>臺北市大安區師大三里社區發展協會</t>
  </si>
  <si>
    <t>社區意識凝聚活動-社區刊物(103F3424f)</t>
  </si>
  <si>
    <t>彰化縣田尾鄉新生社區發展協會</t>
  </si>
  <si>
    <t>社區意識凝聚活動-樂活書法研習(103FG408p)</t>
  </si>
  <si>
    <t>康新康復之家</t>
  </si>
  <si>
    <t>雲林縣</t>
  </si>
  <si>
    <t>奇美醫療財團法人奇美醫院</t>
  </si>
  <si>
    <t>天主教耕莘醫療財團法人耕莘醫院</t>
  </si>
  <si>
    <t>社團法人台北市心生活協會</t>
  </si>
  <si>
    <t>馬偕醫學院</t>
  </si>
  <si>
    <t>康寧大學</t>
  </si>
  <si>
    <t>103年度暑期大專青年服務營計畫(康寧健康照護管理學系)</t>
  </si>
  <si>
    <t>台灣北醫醫務管理協會</t>
  </si>
  <si>
    <t>推動我國國際醫療產業科技發展模式</t>
  </si>
  <si>
    <t>高雄市橋頭區三德社區發展協會</t>
  </si>
  <si>
    <t>社區意識凝聚活動-民俗技藝團隊活動(金獅陣)(103F4303j)</t>
  </si>
  <si>
    <t>社團法人花蓮縣持修積善協會</t>
  </si>
  <si>
    <t>南投縣103年度祥和計畫志願服務聯繫會報103GH208c</t>
  </si>
  <si>
    <t>彰化縣彰化市光華社區發展協會</t>
  </si>
  <si>
    <t>社區意識凝聚活動-舞動筆墨研習班(103FG404p)</t>
  </si>
  <si>
    <t>臺北市士林區海光社區發展協會</t>
  </si>
  <si>
    <t>社區意識凝聚活動-我愛富光里—社區通報(103F3425f)</t>
  </si>
  <si>
    <t>社團法人中華毒害覺醒菩提大協會</t>
  </si>
  <si>
    <t>最遙遠的路程-最踏實的夢想實施計畫</t>
  </si>
  <si>
    <t>台北市康復之友協會</t>
  </si>
  <si>
    <t>國家衛生福利科技政策研究論壇發展計畫</t>
  </si>
  <si>
    <t>103年度暑期大專青年服務營計畫(亞洲健管系)</t>
  </si>
  <si>
    <t>天成醫院</t>
  </si>
  <si>
    <t>桃園縣</t>
  </si>
  <si>
    <t>南投縣103年度志工觀摩參訪活動103GH209c</t>
  </si>
  <si>
    <t>高雄市湖內區田尾社區發展協會</t>
  </si>
  <si>
    <t>社區意識凝聚活動-民俗技藝團隊活動(牛犁陣)(103F4304j)</t>
  </si>
  <si>
    <t>台灣基督教門諾會醫療財團法人門諾醫院</t>
  </si>
  <si>
    <t>103年度暑期大專青年服務營計畫(北醫楓林幸服服務團)</t>
  </si>
  <si>
    <t>財團法人馬偕紀念醫院台東分院</t>
  </si>
  <si>
    <t>迦樂醫療財團法人迦樂醫院</t>
  </si>
  <si>
    <t>天成醫療社團法人天晟醫院</t>
  </si>
  <si>
    <t>美和學校財團法人美和科技大學</t>
  </si>
  <si>
    <t>南投縣103年度志願服務刊物出版103GH210d</t>
  </si>
  <si>
    <t>財團法人佛教慈濟綜合醫院</t>
  </si>
  <si>
    <t>社團法人高雄市築夢關懷協會</t>
  </si>
  <si>
    <t>103年度暑期大專青年服務營計畫(亞洲幼教系及中國醫藥大學護理系合辦)</t>
  </si>
  <si>
    <t>中華學校財團法人中華科技大學</t>
  </si>
  <si>
    <t>臺北市立萬芳醫院-委託財團法人臺北醫學大學辦理</t>
  </si>
  <si>
    <t>社團法人高雄市大高雄生命線協會</t>
  </si>
  <si>
    <t>天主教仁慈醫療財團法人仁慈醫院</t>
  </si>
  <si>
    <t>新竹縣</t>
  </si>
  <si>
    <t>台南市立醫院</t>
  </si>
  <si>
    <t>高雄榮民總醫院</t>
  </si>
  <si>
    <t>103年度暑期大專青年服務營計畫(陽明牙醫系口衛隊)</t>
  </si>
  <si>
    <t>財團法人「張老師」基金會台中分事務所</t>
  </si>
  <si>
    <t>新光醫療財團法人新光吳火獅紀念醫院</t>
  </si>
  <si>
    <t>財團法人董氏基金會</t>
  </si>
  <si>
    <t>台灣基督長老教會新樓醫療財團法人台南新樓醫院</t>
  </si>
  <si>
    <t>台北市立萬芳醫院</t>
  </si>
  <si>
    <t>安泰醫療社團法人安泰醫院</t>
  </si>
  <si>
    <t>屏東縣</t>
  </si>
  <si>
    <t>財團法人為恭紀念醫院</t>
  </si>
  <si>
    <t>南投縣</t>
  </si>
  <si>
    <t>桃園縣生命線協會</t>
  </si>
  <si>
    <t>行天宮醫療志業醫療財團法人恩主公醫院</t>
  </si>
  <si>
    <t>財團法人精神健康基金會</t>
  </si>
  <si>
    <t>嘉義縣</t>
  </si>
  <si>
    <t>社團法人雲林縣生命線協會</t>
  </si>
  <si>
    <t>國泰醫療財團法人國泰綜合醫院</t>
  </si>
  <si>
    <t>花蓮縣</t>
  </si>
  <si>
    <t>秀傳醫療社團法人秀傳紀念醫院</t>
  </si>
  <si>
    <t>彰化縣</t>
  </si>
  <si>
    <t>社團法人嘉義市諮商心理師公會</t>
  </si>
  <si>
    <t>秀傳醫療財團法人彰濱秀傳紀念醫院</t>
  </si>
  <si>
    <t>台灣基督長老教會新樓醫療財團法人麻豆新樓醫院</t>
  </si>
  <si>
    <t>光田醫療社團法人光田綜合醫院</t>
  </si>
  <si>
    <t>阮綜合醫療社團法人阮綜合醫院</t>
  </si>
  <si>
    <t>奇美醫療財團法人柳營奇美醫院</t>
  </si>
  <si>
    <t>長庚醫療財團法人台北長庚紀念醫院</t>
  </si>
  <si>
    <t>西園醫院</t>
  </si>
  <si>
    <t>財團法人張老師基金會台北分事務所</t>
  </si>
  <si>
    <t>長庚醫療財團法人基隆長庚紀念醫院</t>
  </si>
  <si>
    <t>基隆市</t>
  </si>
  <si>
    <t>佛教慈濟醫療財團法人台中慈濟醫院</t>
  </si>
  <si>
    <t>社團法人花蓮縣兒童暨家庭關懷協會</t>
  </si>
  <si>
    <t>長庚醫療財團法人嘉義長庚紀念醫院</t>
  </si>
  <si>
    <t>李綜合醫療社團法人大甲李綜合醫院</t>
  </si>
  <si>
    <t>李綜合醫療社團法人苑裡李綜合醫院</t>
  </si>
  <si>
    <t>佛教慈濟醫療財團法人台北慈濟醫院</t>
  </si>
  <si>
    <t>沙爾德聖保祿修女會醫療財團法人聖保祿醫院</t>
  </si>
  <si>
    <t>財團法人馬偕紀念醫院新竹分院</t>
  </si>
  <si>
    <t>新竹市</t>
  </si>
  <si>
    <t>財團法人基督長老教會馬偕紀念醫院淡水分院</t>
  </si>
  <si>
    <t>奇美醫療財團法人佳里奇美醫院</t>
  </si>
  <si>
    <t>財團法人羅許基金會羅東博愛醫院</t>
  </si>
  <si>
    <t>宜蘭縣</t>
  </si>
  <si>
    <t>奇美醫療財團法人奇美醫院台南分院</t>
  </si>
  <si>
    <t>高雄市立大同醫院(委託財團法人私立高雄醫學大學附設中和紀念醫院經營)</t>
  </si>
  <si>
    <t>怡仁綜合醫院</t>
  </si>
  <si>
    <t>東元綜合醫院</t>
  </si>
  <si>
    <t>林新醫療社團法人林新醫院</t>
  </si>
  <si>
    <t>國立陽明大學附設醫院</t>
  </si>
  <si>
    <t>國立臺灣大學醫學院附設醫院新竹分院</t>
  </si>
  <si>
    <t>國軍桃園總醫院附設民眾診療服務處</t>
  </si>
  <si>
    <t>國軍台中總醫院附設民眾診療服務處</t>
  </si>
  <si>
    <t>國泰醫療財團法人汐止國泰綜合醫院</t>
  </si>
  <si>
    <t>埔基醫療財團法人埔里基督教醫院</t>
  </si>
  <si>
    <t>振興醫療財團法人振興醫院</t>
  </si>
  <si>
    <t>財團法人天主教聖功醫院</t>
  </si>
  <si>
    <t>童綜合醫療社團法人童綜合醫院</t>
  </si>
  <si>
    <t>財團法人天主教靈醫會羅東聖母醫院</t>
  </si>
  <si>
    <t>財團法人台灣省私立高雄仁愛之家附設慈惠醫院</t>
  </si>
  <si>
    <t>彰化基督教醫療財團法人二林基督教醫院</t>
  </si>
  <si>
    <t>財團法人佛教慈濟綜合醫院台北分院</t>
  </si>
  <si>
    <t>台北市立聯合醫院中興院區</t>
  </si>
  <si>
    <t>台北市立聯合醫院和平婦幼院區</t>
  </si>
  <si>
    <t>台北市立聯合醫院忠孝院區</t>
  </si>
  <si>
    <t>台北市立聯合醫院陽明院區</t>
  </si>
  <si>
    <t>高雄市立小港醫院(委託財團法人私立高雄醫學大學經營)</t>
  </si>
  <si>
    <t>高雄市立聯合醫院</t>
  </si>
  <si>
    <t>戴德森醫療財團法人嘉義基督教醫院</t>
  </si>
  <si>
    <t>醫療財團法人徐元智先生醫藥基金會亞東紀念醫院</t>
  </si>
  <si>
    <t>高雄榮民總醫院屏東分院</t>
  </si>
  <si>
    <t>高雄榮民總醫院臺南分院</t>
  </si>
  <si>
    <t>健仁醫院</t>
  </si>
  <si>
    <t>國立成功大學醫學院附設醫院斗六分院</t>
  </si>
  <si>
    <t>國立台灣大學醫學院附設醫院竹東分院</t>
  </si>
  <si>
    <t>國軍花蓮總醫院附設民眾診療服務處</t>
  </si>
  <si>
    <t>國軍高雄總醫院左營分院附設民眾診療服務處</t>
  </si>
  <si>
    <t>國泰醫療財團法人新竹國泰綜合醫院</t>
  </si>
  <si>
    <t>基督復臨安息日會醫療財團法人台安醫院</t>
  </si>
  <si>
    <t>康寧醫療財團法人康寧醫院</t>
  </si>
  <si>
    <t>敏盛綜合醫院</t>
  </si>
  <si>
    <t>郭綜合醫院</t>
  </si>
  <si>
    <t>博仁綜合醫院</t>
  </si>
  <si>
    <t>新北市立聯合醫院</t>
  </si>
  <si>
    <t>彰化基督教醫療財團法人雲林基督教醫院</t>
  </si>
  <si>
    <t>台中榮民總醫院嘉義分院</t>
  </si>
  <si>
    <t>台北市立聯合醫院仁愛院區</t>
  </si>
  <si>
    <t>台北市立聯合醫院松德院區</t>
  </si>
  <si>
    <t>臺北榮民總醫院玉里分院</t>
  </si>
  <si>
    <t>台北榮民總醫院員山分院</t>
  </si>
  <si>
    <t>臺北榮民總醫院桃園分院</t>
  </si>
  <si>
    <t>澄清綜合醫院</t>
  </si>
  <si>
    <t>澄清綜合醫院中港分院</t>
  </si>
  <si>
    <t>醫療財團法人辜公亮基金會和信治癌中心醫院</t>
  </si>
  <si>
    <t>壢新醫院</t>
  </si>
  <si>
    <t>寶建醫療社團法人寶建醫院</t>
  </si>
  <si>
    <t>衛生福利部公務人員協會</t>
  </si>
  <si>
    <t>本部103年補（捐）助本部公務人員協會辦理活動計畫</t>
  </si>
  <si>
    <t>衛生福利部中央健康保險署</t>
  </si>
  <si>
    <t>1030109</t>
  </si>
  <si>
    <t>103公益彩券回饋金計畫經費</t>
  </si>
  <si>
    <t>衛生福利部玉里醫院</t>
  </si>
  <si>
    <t>1030212</t>
  </si>
  <si>
    <t>精神疾病公費床病患養護經費</t>
  </si>
  <si>
    <t>衛生福利部嘉南療養院</t>
  </si>
  <si>
    <t>1021217</t>
  </si>
  <si>
    <t>補助本部嘉南療養院所收治龍發堂轉出第一、二類精神病人103年治療期間住院伙食費、診斷書及合併症轉醫之部分負擔、掛號費、醫療器材費用乙案</t>
  </si>
  <si>
    <t>補助本部八里療養院等5家精神醫療機構所收治原高雄縣路竹鄉龍發堂、嘉義縣梅山鄉大千堂轉出精神病人103年治療期間住院伙食費、診斷書及合併症轉醫之部分負擔、掛號費乙案</t>
  </si>
  <si>
    <t>衛生福利部樂生療養院</t>
  </si>
  <si>
    <t>漢生病公費養護床病患照護費</t>
  </si>
  <si>
    <t>1031001</t>
  </si>
  <si>
    <t>103年度離島及原住民地區醫事暨相關人員進修補助計畫(南投縣衛生局)</t>
  </si>
  <si>
    <t>103年度培育醫師出國進修實施計畫</t>
  </si>
  <si>
    <t>醫療替代役</t>
  </si>
  <si>
    <t>本部替代役男退役返鄉旅費</t>
  </si>
  <si>
    <t>1031013</t>
  </si>
  <si>
    <t>離外島地區返鄉休假交通費補助</t>
  </si>
  <si>
    <t>酒癮戒治者</t>
  </si>
  <si>
    <t>酒癮戒治處遇服務方案</t>
  </si>
  <si>
    <t/>
  </si>
  <si>
    <t>器官捐贈者家屬</t>
  </si>
  <si>
    <t>1030103</t>
  </si>
  <si>
    <t>103年度捐贈屍體器官移植喪葬補助費</t>
  </si>
  <si>
    <t>非愛滋藥癮者</t>
  </si>
  <si>
    <t>非愛滋藥癮者替代治療補助方案</t>
  </si>
  <si>
    <t>103年精神疾病嚴重病人強制處置醫療費用</t>
  </si>
  <si>
    <t>辦理全民健康保險低收入戶住院病患膳食費</t>
  </si>
  <si>
    <t>財團法人台灣省私立高雄仁愛之家</t>
  </si>
  <si>
    <t>1030206</t>
  </si>
  <si>
    <t>小康計畫精神病患因併發症住院健保不給付之醫療費及住院看護費</t>
  </si>
  <si>
    <t>財團法人臺灣省私立臺中仁愛之家</t>
  </si>
  <si>
    <t>小康計畫低收入戶精神病患養護經費</t>
  </si>
  <si>
    <t>接受急難救助者</t>
  </si>
  <si>
    <t>發給急難救助金</t>
  </si>
  <si>
    <t>死亡慰問</t>
  </si>
  <si>
    <t>鳳凰颱風死亡者行政院院長慰問金</t>
  </si>
  <si>
    <t>法務部矯正署台中監獄附設培德醫院</t>
  </si>
  <si>
    <t>1031118</t>
  </si>
  <si>
    <t>性侵害防治法第22條之1強制治療受處分人103年度強制治療費用</t>
  </si>
  <si>
    <t>103年度離島及原住民地區醫事暨相關人員進修補助計畫</t>
  </si>
  <si>
    <t>衛生福利部八里療養院</t>
  </si>
  <si>
    <t>衛生福利部草屯療養院</t>
  </si>
  <si>
    <t>財團法人台灣省私立台南仁愛之家</t>
  </si>
  <si>
    <t>衛生福利部桃園療養院</t>
  </si>
  <si>
    <t>補助本部八里療養院等5家精神醫療機構所收治原高雄縣路竹鄉龍發堂轉出精神病人103年治療期間住院伙食費、診斷書及合併症轉醫之部分負擔、掛號費乙案</t>
  </si>
  <si>
    <t>屏安醫院</t>
  </si>
  <si>
    <t>補（捐）助事項或用途</t>
  </si>
  <si>
    <t>衛生福利部雙和醫院(委託臺北醫學大學興建經營)</t>
  </si>
  <si>
    <t>衛生福利部雙和醫院</t>
  </si>
  <si>
    <t>雙和醫院「參與馬紹爾共和國非政府組織Women United Together Marshall Islamds(WUTMI)兒童聽力篩檢計畫」補助案</t>
  </si>
  <si>
    <t>新北市</t>
  </si>
  <si>
    <t>新北市</t>
  </si>
  <si>
    <t>宜蘭縣</t>
  </si>
  <si>
    <t>新竹市</t>
  </si>
  <si>
    <t>彰化縣</t>
  </si>
  <si>
    <t>嘉義縣大埔鄉永樂社區發展協會</t>
  </si>
  <si>
    <t>部分補助國立臺灣大學之學生社團－台灣大學公共衛生工作服務隊辦理「公共衛生調查與服務活動」乙案</t>
  </si>
  <si>
    <t>103P1103a補助台灣人慈善協會辦理「幸福九九--愛我‧別傷害我」計畫案</t>
  </si>
  <si>
    <t>凝聚社區意識活動-社區樂齡打擊樂研習(103FC501j)</t>
  </si>
  <si>
    <t>財團法人張老師基金會</t>
  </si>
  <si>
    <t>合成選擇性HDAC6抑制劑</t>
  </si>
  <si>
    <t>103年度本部捐助CDE執行生技醫藥轉譯及臨床研究法規科學研究與服務計畫</t>
  </si>
  <si>
    <t>凝聚社區意識活動-社區刊物及銀髮日語研習(103FS512f)</t>
  </si>
  <si>
    <t>社區意識凝聚活動-社區刊物日出奇岩社區報(103F3415f)</t>
  </si>
  <si>
    <t>補助本部八里療養院等5家精神醫療機構所收治嘉義縣梅山鄉大千堂轉出精神病人103年治療期間住院伙食費、診斷書及合併症轉醫之部分負擔、掛號費乙案</t>
  </si>
  <si>
    <t>受補（捐）助單位</t>
  </si>
  <si>
    <t>社區意識凝聚活動-民俗技藝團隊活動(電音三太子研習) (103FV301j)</t>
  </si>
  <si>
    <t>周大觀文教基金會辦理鼓舞生命，活出極限－2014年大家一起來推動熱愛生命運動暨防治國民憂鬱自殺系列公益活動</t>
  </si>
  <si>
    <t>臺中市政府</t>
  </si>
  <si>
    <t>臺中市政府衛生局</t>
  </si>
  <si>
    <t>臺東縣衛生局</t>
  </si>
  <si>
    <t>臺南市政府</t>
  </si>
  <si>
    <t>臺南市政府衛生局</t>
  </si>
  <si>
    <t>臺中市</t>
  </si>
  <si>
    <t>臺中市</t>
  </si>
  <si>
    <t>臺東縣</t>
  </si>
  <si>
    <t>臺南市</t>
  </si>
  <si>
    <t>臺南市</t>
  </si>
  <si>
    <t>臺北市</t>
  </si>
  <si>
    <t>臺北市</t>
  </si>
  <si>
    <t>社團法人屏東縣兒童少年關懷協會</t>
  </si>
  <si>
    <t>103PM311a補助辦理勇於拒絕免於性侵計畫</t>
  </si>
  <si>
    <t>高雄市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</si>
</sst>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s>
  <fonts count="43">
    <font>
      <sz val="12"/>
      <name val="新細明體"/>
      <family val="1"/>
    </font>
    <font>
      <sz val="9"/>
      <name val="新細明體"/>
      <family val="1"/>
    </font>
    <font>
      <sz val="12"/>
      <name val="標楷體"/>
      <family val="4"/>
    </font>
    <font>
      <sz val="12"/>
      <color indexed="8"/>
      <name val="新細明體"/>
      <family val="1"/>
    </font>
    <font>
      <b/>
      <sz val="12"/>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2" tint="-0.09996999800205231"/>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1" applyNumberFormat="0" applyFill="0" applyAlignment="0" applyProtection="0"/>
    <xf numFmtId="0" fontId="29" fillId="23" borderId="0" applyNumberFormat="0" applyBorder="0" applyAlignment="0" applyProtection="0"/>
    <xf numFmtId="0" fontId="3" fillId="24" borderId="0" applyNumberFormat="0" applyBorder="0" applyAlignment="0" applyProtection="0"/>
    <xf numFmtId="0" fontId="30" fillId="25" borderId="2" applyNumberFormat="0" applyAlignment="0" applyProtection="0"/>
    <xf numFmtId="0" fontId="3" fillId="26" borderId="0" applyNumberFormat="0" applyBorder="0" applyAlignment="0" applyProtection="0"/>
    <xf numFmtId="0" fontId="3" fillId="27" borderId="0" applyNumberFormat="0" applyBorder="0" applyAlignment="0" applyProtection="0"/>
    <xf numFmtId="0" fontId="31" fillId="0" borderId="3" applyNumberFormat="0" applyFill="0" applyAlignment="0" applyProtection="0"/>
    <xf numFmtId="0" fontId="0" fillId="28"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5" borderId="2" applyNumberFormat="0" applyAlignment="0" applyProtection="0"/>
    <xf numFmtId="0" fontId="39" fillId="25" borderId="8" applyNumberFormat="0" applyAlignment="0" applyProtection="0"/>
    <xf numFmtId="0" fontId="40" fillId="36" borderId="9" applyNumberFormat="0" applyAlignment="0" applyProtection="0"/>
    <xf numFmtId="0" fontId="41" fillId="37" borderId="0" applyNumberFormat="0" applyBorder="0" applyAlignment="0" applyProtection="0"/>
    <xf numFmtId="0" fontId="42" fillId="0" borderId="0" applyNumberFormat="0" applyFill="0" applyBorder="0" applyAlignment="0" applyProtection="0"/>
  </cellStyleXfs>
  <cellXfs count="27">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vertical="center"/>
    </xf>
    <xf numFmtId="179" fontId="2" fillId="0" borderId="11" xfId="0" applyNumberFormat="1" applyFont="1" applyFill="1" applyBorder="1" applyAlignment="1">
      <alignment horizontal="right"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4" fillId="0" borderId="11" xfId="0" applyNumberFormat="1" applyFont="1" applyFill="1" applyBorder="1" applyAlignment="1">
      <alignment horizontal="center" vertical="center" wrapText="1"/>
    </xf>
    <xf numFmtId="0" fontId="2" fillId="38"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left" vertical="center" wrapText="1"/>
    </xf>
    <xf numFmtId="0" fontId="2"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472"/>
  <sheetViews>
    <sheetView tabSelected="1" view="pageBreakPreview" zoomScaleSheetLayoutView="100" zoomScalePageLayoutView="0" workbookViewId="0" topLeftCell="A1">
      <selection activeCell="I8" sqref="I8"/>
    </sheetView>
  </sheetViews>
  <sheetFormatPr defaultColWidth="9.00390625" defaultRowHeight="16.5"/>
  <cols>
    <col min="1" max="1" width="24.375" style="8" customWidth="1"/>
    <col min="2" max="2" width="9.75390625" style="1" customWidth="1"/>
    <col min="3" max="3" width="20.50390625" style="8" customWidth="1"/>
    <col min="4" max="4" width="31.75390625" style="7" customWidth="1"/>
    <col min="5" max="5" width="13.25390625" style="1" customWidth="1"/>
    <col min="6" max="16384" width="9.00390625" style="8" customWidth="1"/>
  </cols>
  <sheetData>
    <row r="1" spans="1:5" ht="21.75">
      <c r="A1" s="23" t="s">
        <v>0</v>
      </c>
      <c r="B1" s="23"/>
      <c r="C1" s="24"/>
      <c r="D1" s="24"/>
      <c r="E1" s="24"/>
    </row>
    <row r="2" spans="1:5" ht="21.75">
      <c r="A2" s="25" t="s">
        <v>12</v>
      </c>
      <c r="B2" s="25"/>
      <c r="C2" s="26"/>
      <c r="D2" s="26"/>
      <c r="E2" s="26"/>
    </row>
    <row r="3" spans="1:5" ht="15.75">
      <c r="A3" s="3"/>
      <c r="B3" s="2"/>
      <c r="C3" s="2"/>
      <c r="D3" s="6"/>
      <c r="E3" s="15" t="s">
        <v>2</v>
      </c>
    </row>
    <row r="4" spans="1:5" s="1" customFormat="1" ht="15.75">
      <c r="A4" s="4" t="s">
        <v>1948</v>
      </c>
      <c r="B4" s="4" t="s">
        <v>4</v>
      </c>
      <c r="C4" s="4" t="s">
        <v>10</v>
      </c>
      <c r="D4" s="4" t="s">
        <v>1929</v>
      </c>
      <c r="E4" s="4" t="s">
        <v>1</v>
      </c>
    </row>
    <row r="5" spans="1:5" s="1" customFormat="1" ht="15.75">
      <c r="A5" s="5" t="s">
        <v>3</v>
      </c>
      <c r="B5" s="4"/>
      <c r="C5" s="12">
        <f>SUM(C6:C311)</f>
        <v>4234151741</v>
      </c>
      <c r="D5" s="4"/>
      <c r="E5" s="4"/>
    </row>
    <row r="6" spans="1:5" s="1" customFormat="1" ht="48">
      <c r="A6" s="10" t="s">
        <v>1951</v>
      </c>
      <c r="B6" s="11" t="s">
        <v>66</v>
      </c>
      <c r="C6" s="9">
        <v>21682000</v>
      </c>
      <c r="D6" s="10" t="s">
        <v>67</v>
      </c>
      <c r="E6" s="11" t="s">
        <v>1957</v>
      </c>
    </row>
    <row r="7" spans="1:5" s="1" customFormat="1" ht="32.25">
      <c r="A7" s="10" t="s">
        <v>1952</v>
      </c>
      <c r="B7" s="11" t="s">
        <v>70</v>
      </c>
      <c r="C7" s="9">
        <v>213200</v>
      </c>
      <c r="D7" s="10" t="s">
        <v>95</v>
      </c>
      <c r="E7" s="11" t="s">
        <v>1957</v>
      </c>
    </row>
    <row r="8" spans="1:5" s="1" customFormat="1" ht="48">
      <c r="A8" s="10" t="s">
        <v>1952</v>
      </c>
      <c r="B8" s="11" t="s">
        <v>89</v>
      </c>
      <c r="C8" s="9">
        <v>12930000</v>
      </c>
      <c r="D8" s="10" t="s">
        <v>90</v>
      </c>
      <c r="E8" s="11" t="s">
        <v>1957</v>
      </c>
    </row>
    <row r="9" spans="1:5" s="1" customFormat="1" ht="48">
      <c r="A9" s="10" t="s">
        <v>1952</v>
      </c>
      <c r="B9" s="11" t="s">
        <v>48</v>
      </c>
      <c r="C9" s="9">
        <v>203104</v>
      </c>
      <c r="D9" s="10" t="s">
        <v>49</v>
      </c>
      <c r="E9" s="11" t="s">
        <v>1957</v>
      </c>
    </row>
    <row r="10" spans="1:5" s="1" customFormat="1" ht="64.5">
      <c r="A10" s="10" t="s">
        <v>1952</v>
      </c>
      <c r="B10" s="11" t="s">
        <v>14</v>
      </c>
      <c r="C10" s="9">
        <v>28000</v>
      </c>
      <c r="D10" s="10" t="s">
        <v>30</v>
      </c>
      <c r="E10" s="11" t="s">
        <v>1957</v>
      </c>
    </row>
    <row r="11" spans="1:5" s="1" customFormat="1" ht="48">
      <c r="A11" s="10" t="s">
        <v>1952</v>
      </c>
      <c r="B11" s="11" t="s">
        <v>32</v>
      </c>
      <c r="C11" s="9">
        <v>395850</v>
      </c>
      <c r="D11" s="10" t="s">
        <v>33</v>
      </c>
      <c r="E11" s="11" t="s">
        <v>1957</v>
      </c>
    </row>
    <row r="12" spans="1:5" s="1" customFormat="1" ht="32.25">
      <c r="A12" s="10" t="s">
        <v>1952</v>
      </c>
      <c r="B12" s="11" t="s">
        <v>25</v>
      </c>
      <c r="C12" s="9">
        <v>1127610</v>
      </c>
      <c r="D12" s="10" t="s">
        <v>26</v>
      </c>
      <c r="E12" s="11" t="s">
        <v>1957</v>
      </c>
    </row>
    <row r="13" spans="1:5" s="1" customFormat="1" ht="64.5">
      <c r="A13" s="10" t="s">
        <v>1952</v>
      </c>
      <c r="B13" s="11" t="s">
        <v>89</v>
      </c>
      <c r="C13" s="9">
        <v>300000</v>
      </c>
      <c r="D13" s="10" t="s">
        <v>117</v>
      </c>
      <c r="E13" s="11" t="s">
        <v>1957</v>
      </c>
    </row>
    <row r="14" spans="1:5" s="1" customFormat="1" ht="32.25">
      <c r="A14" s="10" t="s">
        <v>1952</v>
      </c>
      <c r="B14" s="11" t="s">
        <v>28</v>
      </c>
      <c r="C14" s="9">
        <v>44389</v>
      </c>
      <c r="D14" s="10" t="s">
        <v>29</v>
      </c>
      <c r="E14" s="11" t="s">
        <v>1957</v>
      </c>
    </row>
    <row r="15" spans="1:5" s="1" customFormat="1" ht="32.25">
      <c r="A15" s="10" t="s">
        <v>1952</v>
      </c>
      <c r="B15" s="11" t="s">
        <v>19</v>
      </c>
      <c r="C15" s="9">
        <v>921000</v>
      </c>
      <c r="D15" s="10" t="s">
        <v>31</v>
      </c>
      <c r="E15" s="11" t="s">
        <v>1957</v>
      </c>
    </row>
    <row r="16" spans="1:5" s="1" customFormat="1" ht="32.25">
      <c r="A16" s="10" t="s">
        <v>1953</v>
      </c>
      <c r="B16" s="11" t="s">
        <v>17</v>
      </c>
      <c r="C16" s="9">
        <v>1037819</v>
      </c>
      <c r="D16" s="10" t="s">
        <v>18</v>
      </c>
      <c r="E16" s="11" t="s">
        <v>1958</v>
      </c>
    </row>
    <row r="17" spans="1:5" s="1" customFormat="1" ht="32.25">
      <c r="A17" s="10" t="s">
        <v>1953</v>
      </c>
      <c r="B17" s="11" t="s">
        <v>20</v>
      </c>
      <c r="C17" s="9">
        <v>125045</v>
      </c>
      <c r="D17" s="10" t="s">
        <v>21</v>
      </c>
      <c r="E17" s="11" t="s">
        <v>1958</v>
      </c>
    </row>
    <row r="18" spans="1:5" s="1" customFormat="1" ht="32.25">
      <c r="A18" s="10" t="s">
        <v>1953</v>
      </c>
      <c r="B18" s="11" t="s">
        <v>22</v>
      </c>
      <c r="C18" s="9">
        <v>469368</v>
      </c>
      <c r="D18" s="10" t="s">
        <v>23</v>
      </c>
      <c r="E18" s="11" t="s">
        <v>1958</v>
      </c>
    </row>
    <row r="19" spans="1:5" s="1" customFormat="1" ht="48">
      <c r="A19" s="10" t="s">
        <v>1953</v>
      </c>
      <c r="B19" s="11" t="s">
        <v>75</v>
      </c>
      <c r="C19" s="9">
        <v>1117474</v>
      </c>
      <c r="D19" s="10" t="s">
        <v>76</v>
      </c>
      <c r="E19" s="11" t="s">
        <v>1958</v>
      </c>
    </row>
    <row r="20" spans="1:5" s="1" customFormat="1" ht="48">
      <c r="A20" s="10" t="s">
        <v>1953</v>
      </c>
      <c r="B20" s="11" t="s">
        <v>20</v>
      </c>
      <c r="C20" s="9">
        <v>206340</v>
      </c>
      <c r="D20" s="10" t="s">
        <v>80</v>
      </c>
      <c r="E20" s="11" t="s">
        <v>1958</v>
      </c>
    </row>
    <row r="21" spans="1:5" s="1" customFormat="1" ht="32.25">
      <c r="A21" s="10" t="s">
        <v>1953</v>
      </c>
      <c r="B21" s="11" t="s">
        <v>17</v>
      </c>
      <c r="C21" s="9">
        <v>527687</v>
      </c>
      <c r="D21" s="10" t="s">
        <v>97</v>
      </c>
      <c r="E21" s="11" t="s">
        <v>1958</v>
      </c>
    </row>
    <row r="22" spans="1:5" s="1" customFormat="1" ht="48">
      <c r="A22" s="10" t="s">
        <v>1953</v>
      </c>
      <c r="B22" s="11" t="s">
        <v>77</v>
      </c>
      <c r="C22" s="9">
        <v>972000</v>
      </c>
      <c r="D22" s="10" t="s">
        <v>78</v>
      </c>
      <c r="E22" s="11" t="s">
        <v>1958</v>
      </c>
    </row>
    <row r="23" spans="1:5" s="1" customFormat="1" ht="64.5">
      <c r="A23" s="10" t="s">
        <v>1953</v>
      </c>
      <c r="B23" s="11" t="s">
        <v>14</v>
      </c>
      <c r="C23" s="9">
        <v>121903</v>
      </c>
      <c r="D23" s="10" t="s">
        <v>30</v>
      </c>
      <c r="E23" s="11" t="s">
        <v>1958</v>
      </c>
    </row>
    <row r="24" spans="1:5" s="1" customFormat="1" ht="48">
      <c r="A24" s="10" t="s">
        <v>1953</v>
      </c>
      <c r="B24" s="11" t="s">
        <v>48</v>
      </c>
      <c r="C24" s="9">
        <v>171882</v>
      </c>
      <c r="D24" s="10" t="s">
        <v>49</v>
      </c>
      <c r="E24" s="11" t="s">
        <v>1958</v>
      </c>
    </row>
    <row r="25" spans="1:5" s="1" customFormat="1" ht="48">
      <c r="A25" s="10" t="s">
        <v>1953</v>
      </c>
      <c r="B25" s="11" t="s">
        <v>32</v>
      </c>
      <c r="C25" s="9">
        <v>2417000</v>
      </c>
      <c r="D25" s="10" t="s">
        <v>33</v>
      </c>
      <c r="E25" s="11" t="s">
        <v>1958</v>
      </c>
    </row>
    <row r="26" spans="1:5" s="1" customFormat="1" ht="32.25">
      <c r="A26" s="10" t="s">
        <v>1953</v>
      </c>
      <c r="B26" s="11" t="s">
        <v>19</v>
      </c>
      <c r="C26" s="9">
        <v>1140000</v>
      </c>
      <c r="D26" s="10" t="s">
        <v>31</v>
      </c>
      <c r="E26" s="11" t="s">
        <v>1958</v>
      </c>
    </row>
    <row r="27" spans="1:5" s="1" customFormat="1" ht="32.25">
      <c r="A27" s="10" t="s">
        <v>1953</v>
      </c>
      <c r="B27" s="11" t="s">
        <v>25</v>
      </c>
      <c r="C27" s="9">
        <v>6467731</v>
      </c>
      <c r="D27" s="10" t="s">
        <v>26</v>
      </c>
      <c r="E27" s="11" t="s">
        <v>1958</v>
      </c>
    </row>
    <row r="28" spans="1:5" s="1" customFormat="1" ht="64.5">
      <c r="A28" s="10" t="s">
        <v>1953</v>
      </c>
      <c r="B28" s="11" t="s">
        <v>89</v>
      </c>
      <c r="C28" s="9">
        <v>900000</v>
      </c>
      <c r="D28" s="10" t="s">
        <v>117</v>
      </c>
      <c r="E28" s="11" t="s">
        <v>1958</v>
      </c>
    </row>
    <row r="29" spans="1:5" s="1" customFormat="1" ht="32.25">
      <c r="A29" s="10" t="s">
        <v>1953</v>
      </c>
      <c r="B29" s="11" t="s">
        <v>28</v>
      </c>
      <c r="C29" s="9">
        <v>254340</v>
      </c>
      <c r="D29" s="10" t="s">
        <v>29</v>
      </c>
      <c r="E29" s="11" t="s">
        <v>1958</v>
      </c>
    </row>
    <row r="30" spans="1:5" s="1" customFormat="1" ht="48">
      <c r="A30" s="10" t="s">
        <v>1953</v>
      </c>
      <c r="B30" s="11" t="s">
        <v>89</v>
      </c>
      <c r="C30" s="9">
        <v>4703000</v>
      </c>
      <c r="D30" s="10" t="s">
        <v>90</v>
      </c>
      <c r="E30" s="11" t="s">
        <v>1958</v>
      </c>
    </row>
    <row r="31" spans="1:5" s="1" customFormat="1" ht="48">
      <c r="A31" s="10" t="s">
        <v>1954</v>
      </c>
      <c r="B31" s="11" t="s">
        <v>66</v>
      </c>
      <c r="C31" s="9">
        <v>8464795</v>
      </c>
      <c r="D31" s="10" t="s">
        <v>67</v>
      </c>
      <c r="E31" s="11" t="s">
        <v>1960</v>
      </c>
    </row>
    <row r="32" spans="1:5" s="1" customFormat="1" ht="48">
      <c r="A32" s="10" t="s">
        <v>1955</v>
      </c>
      <c r="B32" s="11" t="s">
        <v>89</v>
      </c>
      <c r="C32" s="9">
        <v>10949000</v>
      </c>
      <c r="D32" s="10" t="s">
        <v>90</v>
      </c>
      <c r="E32" s="11" t="s">
        <v>1960</v>
      </c>
    </row>
    <row r="33" spans="1:5" s="1" customFormat="1" ht="32.25">
      <c r="A33" s="10" t="s">
        <v>1955</v>
      </c>
      <c r="B33" s="11" t="s">
        <v>19</v>
      </c>
      <c r="C33" s="9">
        <v>1853000</v>
      </c>
      <c r="D33" s="10" t="s">
        <v>31</v>
      </c>
      <c r="E33" s="11" t="s">
        <v>1960</v>
      </c>
    </row>
    <row r="34" spans="1:5" s="1" customFormat="1" ht="15.75">
      <c r="A34" s="10" t="s">
        <v>142</v>
      </c>
      <c r="B34" s="11" t="s">
        <v>103</v>
      </c>
      <c r="C34" s="9">
        <v>6552564</v>
      </c>
      <c r="D34" s="10" t="s">
        <v>104</v>
      </c>
      <c r="E34" s="11" t="s">
        <v>27</v>
      </c>
    </row>
    <row r="35" spans="1:5" s="1" customFormat="1" ht="48">
      <c r="A35" s="10" t="s">
        <v>142</v>
      </c>
      <c r="B35" s="11" t="s">
        <v>93</v>
      </c>
      <c r="C35" s="9">
        <v>4259000</v>
      </c>
      <c r="D35" s="10" t="s">
        <v>94</v>
      </c>
      <c r="E35" s="11" t="s">
        <v>27</v>
      </c>
    </row>
    <row r="36" spans="1:5" s="1" customFormat="1" ht="32.25">
      <c r="A36" s="10" t="s">
        <v>142</v>
      </c>
      <c r="B36" s="11" t="s">
        <v>107</v>
      </c>
      <c r="C36" s="9">
        <v>1625720</v>
      </c>
      <c r="D36" s="10" t="s">
        <v>108</v>
      </c>
      <c r="E36" s="11" t="s">
        <v>27</v>
      </c>
    </row>
    <row r="37" spans="1:5" s="1" customFormat="1" ht="32.25">
      <c r="A37" s="10" t="s">
        <v>142</v>
      </c>
      <c r="B37" s="11" t="s">
        <v>109</v>
      </c>
      <c r="C37" s="9">
        <v>45000</v>
      </c>
      <c r="D37" s="10" t="s">
        <v>110</v>
      </c>
      <c r="E37" s="11" t="s">
        <v>27</v>
      </c>
    </row>
    <row r="38" spans="1:5" s="1" customFormat="1" ht="48">
      <c r="A38" s="10" t="s">
        <v>142</v>
      </c>
      <c r="B38" s="11" t="s">
        <v>39</v>
      </c>
      <c r="C38" s="9">
        <v>1363054</v>
      </c>
      <c r="D38" s="10" t="s">
        <v>190</v>
      </c>
      <c r="E38" s="11" t="s">
        <v>27</v>
      </c>
    </row>
    <row r="39" spans="1:5" s="1" customFormat="1" ht="48">
      <c r="A39" s="10" t="s">
        <v>142</v>
      </c>
      <c r="B39" s="11" t="s">
        <v>105</v>
      </c>
      <c r="C39" s="9">
        <v>2347993</v>
      </c>
      <c r="D39" s="10" t="s">
        <v>195</v>
      </c>
      <c r="E39" s="11" t="s">
        <v>1935</v>
      </c>
    </row>
    <row r="40" spans="1:5" s="1" customFormat="1" ht="48">
      <c r="A40" s="10" t="s">
        <v>142</v>
      </c>
      <c r="B40" s="11" t="s">
        <v>66</v>
      </c>
      <c r="C40" s="9">
        <v>6487410</v>
      </c>
      <c r="D40" s="10" t="s">
        <v>67</v>
      </c>
      <c r="E40" s="11" t="s">
        <v>27</v>
      </c>
    </row>
    <row r="41" spans="1:5" s="1" customFormat="1" ht="32.25">
      <c r="A41" s="10" t="s">
        <v>24</v>
      </c>
      <c r="B41" s="11" t="s">
        <v>25</v>
      </c>
      <c r="C41" s="9">
        <v>1200000</v>
      </c>
      <c r="D41" s="10" t="s">
        <v>26</v>
      </c>
      <c r="E41" s="11" t="s">
        <v>27</v>
      </c>
    </row>
    <row r="42" spans="1:5" s="1" customFormat="1" ht="32.25">
      <c r="A42" s="10" t="s">
        <v>24</v>
      </c>
      <c r="B42" s="11" t="s">
        <v>28</v>
      </c>
      <c r="C42" s="9">
        <v>74727</v>
      </c>
      <c r="D42" s="10" t="s">
        <v>29</v>
      </c>
      <c r="E42" s="11" t="s">
        <v>27</v>
      </c>
    </row>
    <row r="43" spans="1:5" s="1" customFormat="1" ht="64.5">
      <c r="A43" s="10" t="s">
        <v>24</v>
      </c>
      <c r="B43" s="11" t="s">
        <v>14</v>
      </c>
      <c r="C43" s="9">
        <v>58000</v>
      </c>
      <c r="D43" s="10" t="s">
        <v>30</v>
      </c>
      <c r="E43" s="11" t="s">
        <v>27</v>
      </c>
    </row>
    <row r="44" spans="1:5" s="1" customFormat="1" ht="32.25">
      <c r="A44" s="10" t="s">
        <v>24</v>
      </c>
      <c r="B44" s="11" t="s">
        <v>19</v>
      </c>
      <c r="C44" s="9">
        <v>1853000</v>
      </c>
      <c r="D44" s="10" t="s">
        <v>31</v>
      </c>
      <c r="E44" s="11" t="s">
        <v>27</v>
      </c>
    </row>
    <row r="45" spans="1:5" s="1" customFormat="1" ht="48">
      <c r="A45" s="10" t="s">
        <v>24</v>
      </c>
      <c r="B45" s="11" t="s">
        <v>32</v>
      </c>
      <c r="C45" s="9">
        <v>1050200</v>
      </c>
      <c r="D45" s="10" t="s">
        <v>33</v>
      </c>
      <c r="E45" s="11" t="s">
        <v>27</v>
      </c>
    </row>
    <row r="46" spans="1:5" s="1" customFormat="1" ht="64.5">
      <c r="A46" s="10" t="s">
        <v>24</v>
      </c>
      <c r="B46" s="11" t="s">
        <v>89</v>
      </c>
      <c r="C46" s="9">
        <v>300000</v>
      </c>
      <c r="D46" s="10" t="s">
        <v>117</v>
      </c>
      <c r="E46" s="11" t="s">
        <v>27</v>
      </c>
    </row>
    <row r="47" spans="1:5" s="1" customFormat="1" ht="48">
      <c r="A47" s="10" t="s">
        <v>24</v>
      </c>
      <c r="B47" s="11" t="s">
        <v>89</v>
      </c>
      <c r="C47" s="9">
        <v>6270000</v>
      </c>
      <c r="D47" s="10" t="s">
        <v>90</v>
      </c>
      <c r="E47" s="11" t="s">
        <v>27</v>
      </c>
    </row>
    <row r="48" spans="1:5" s="1" customFormat="1" ht="48">
      <c r="A48" s="10" t="s">
        <v>169</v>
      </c>
      <c r="B48" s="11" t="s">
        <v>39</v>
      </c>
      <c r="C48" s="9">
        <v>1394661</v>
      </c>
      <c r="D48" s="10" t="s">
        <v>170</v>
      </c>
      <c r="E48" s="11" t="s">
        <v>37</v>
      </c>
    </row>
    <row r="49" spans="1:5" s="1" customFormat="1" ht="48">
      <c r="A49" s="10" t="s">
        <v>169</v>
      </c>
      <c r="B49" s="11" t="s">
        <v>105</v>
      </c>
      <c r="C49" s="9">
        <v>1706000</v>
      </c>
      <c r="D49" s="10" t="s">
        <v>173</v>
      </c>
      <c r="E49" s="11" t="s">
        <v>37</v>
      </c>
    </row>
    <row r="50" spans="1:5" s="1" customFormat="1" ht="15.75">
      <c r="A50" s="10" t="s">
        <v>169</v>
      </c>
      <c r="B50" s="11" t="s">
        <v>103</v>
      </c>
      <c r="C50" s="9">
        <v>14900000</v>
      </c>
      <c r="D50" s="10" t="s">
        <v>104</v>
      </c>
      <c r="E50" s="11" t="s">
        <v>37</v>
      </c>
    </row>
    <row r="51" spans="1:5" s="1" customFormat="1" ht="48">
      <c r="A51" s="10" t="s">
        <v>169</v>
      </c>
      <c r="B51" s="11" t="s">
        <v>93</v>
      </c>
      <c r="C51" s="9">
        <v>4884000</v>
      </c>
      <c r="D51" s="10" t="s">
        <v>94</v>
      </c>
      <c r="E51" s="11" t="s">
        <v>37</v>
      </c>
    </row>
    <row r="52" spans="1:5" s="1" customFormat="1" ht="32.25">
      <c r="A52" s="10" t="s">
        <v>169</v>
      </c>
      <c r="B52" s="11" t="s">
        <v>107</v>
      </c>
      <c r="C52" s="9">
        <v>1765000</v>
      </c>
      <c r="D52" s="10" t="s">
        <v>108</v>
      </c>
      <c r="E52" s="11" t="s">
        <v>37</v>
      </c>
    </row>
    <row r="53" spans="1:5" s="1" customFormat="1" ht="32.25">
      <c r="A53" s="10" t="s">
        <v>169</v>
      </c>
      <c r="B53" s="11" t="s">
        <v>109</v>
      </c>
      <c r="C53" s="9">
        <v>50000</v>
      </c>
      <c r="D53" s="10" t="s">
        <v>110</v>
      </c>
      <c r="E53" s="11" t="s">
        <v>37</v>
      </c>
    </row>
    <row r="54" spans="1:5" s="1" customFormat="1" ht="48">
      <c r="A54" s="10" t="s">
        <v>169</v>
      </c>
      <c r="B54" s="11" t="s">
        <v>66</v>
      </c>
      <c r="C54" s="9">
        <v>3962047</v>
      </c>
      <c r="D54" s="10" t="s">
        <v>67</v>
      </c>
      <c r="E54" s="11" t="s">
        <v>37</v>
      </c>
    </row>
    <row r="55" spans="1:5" s="1" customFormat="1" ht="32.25">
      <c r="A55" s="10" t="s">
        <v>34</v>
      </c>
      <c r="B55" s="11" t="s">
        <v>35</v>
      </c>
      <c r="C55" s="9">
        <v>922088</v>
      </c>
      <c r="D55" s="10" t="s">
        <v>36</v>
      </c>
      <c r="E55" s="11" t="s">
        <v>37</v>
      </c>
    </row>
    <row r="56" spans="1:5" s="1" customFormat="1" ht="48">
      <c r="A56" s="10" t="s">
        <v>34</v>
      </c>
      <c r="B56" s="11" t="s">
        <v>75</v>
      </c>
      <c r="C56" s="9">
        <v>228952</v>
      </c>
      <c r="D56" s="10" t="s">
        <v>76</v>
      </c>
      <c r="E56" s="11" t="s">
        <v>37</v>
      </c>
    </row>
    <row r="57" spans="1:5" s="1" customFormat="1" ht="32.25">
      <c r="A57" s="10" t="s">
        <v>34</v>
      </c>
      <c r="B57" s="11" t="s">
        <v>19</v>
      </c>
      <c r="C57" s="9">
        <v>1425000</v>
      </c>
      <c r="D57" s="10" t="s">
        <v>31</v>
      </c>
      <c r="E57" s="11" t="s">
        <v>37</v>
      </c>
    </row>
    <row r="58" spans="1:5" s="1" customFormat="1" ht="48">
      <c r="A58" s="10" t="s">
        <v>34</v>
      </c>
      <c r="B58" s="11" t="s">
        <v>48</v>
      </c>
      <c r="C58" s="9">
        <v>811579</v>
      </c>
      <c r="D58" s="10" t="s">
        <v>49</v>
      </c>
      <c r="E58" s="11" t="s">
        <v>37</v>
      </c>
    </row>
    <row r="59" spans="1:5" s="1" customFormat="1" ht="48">
      <c r="A59" s="10" t="s">
        <v>34</v>
      </c>
      <c r="B59" s="11" t="s">
        <v>32</v>
      </c>
      <c r="C59" s="9">
        <v>616770</v>
      </c>
      <c r="D59" s="10" t="s">
        <v>33</v>
      </c>
      <c r="E59" s="11" t="s">
        <v>37</v>
      </c>
    </row>
    <row r="60" spans="1:5" s="1" customFormat="1" ht="32.25">
      <c r="A60" s="10" t="s">
        <v>34</v>
      </c>
      <c r="B60" s="11" t="s">
        <v>25</v>
      </c>
      <c r="C60" s="9">
        <v>4889878</v>
      </c>
      <c r="D60" s="10" t="s">
        <v>26</v>
      </c>
      <c r="E60" s="11" t="s">
        <v>37</v>
      </c>
    </row>
    <row r="61" spans="1:5" s="1" customFormat="1" ht="64.5">
      <c r="A61" s="10" t="s">
        <v>34</v>
      </c>
      <c r="B61" s="11" t="s">
        <v>89</v>
      </c>
      <c r="C61" s="9">
        <v>450000</v>
      </c>
      <c r="D61" s="10" t="s">
        <v>117</v>
      </c>
      <c r="E61" s="11" t="s">
        <v>37</v>
      </c>
    </row>
    <row r="62" spans="1:5" s="1" customFormat="1" ht="32.25">
      <c r="A62" s="10" t="s">
        <v>34</v>
      </c>
      <c r="B62" s="11" t="s">
        <v>28</v>
      </c>
      <c r="C62" s="9">
        <v>270656</v>
      </c>
      <c r="D62" s="10" t="s">
        <v>29</v>
      </c>
      <c r="E62" s="11" t="s">
        <v>37</v>
      </c>
    </row>
    <row r="63" spans="1:5" s="1" customFormat="1" ht="48">
      <c r="A63" s="10" t="s">
        <v>34</v>
      </c>
      <c r="B63" s="11" t="s">
        <v>89</v>
      </c>
      <c r="C63" s="9">
        <v>5747000</v>
      </c>
      <c r="D63" s="10" t="s">
        <v>90</v>
      </c>
      <c r="E63" s="11" t="s">
        <v>37</v>
      </c>
    </row>
    <row r="64" spans="1:5" s="1" customFormat="1" ht="48">
      <c r="A64" s="10" t="s">
        <v>182</v>
      </c>
      <c r="B64" s="11" t="s">
        <v>39</v>
      </c>
      <c r="C64" s="9">
        <v>234538</v>
      </c>
      <c r="D64" s="10" t="s">
        <v>183</v>
      </c>
      <c r="E64" s="11" t="s">
        <v>41</v>
      </c>
    </row>
    <row r="65" spans="1:5" s="1" customFormat="1" ht="48">
      <c r="A65" s="10" t="s">
        <v>182</v>
      </c>
      <c r="B65" s="11" t="s">
        <v>105</v>
      </c>
      <c r="C65" s="9">
        <v>488262</v>
      </c>
      <c r="D65" s="10" t="s">
        <v>188</v>
      </c>
      <c r="E65" s="11" t="s">
        <v>41</v>
      </c>
    </row>
    <row r="66" spans="1:5" s="1" customFormat="1" ht="48">
      <c r="A66" s="10" t="s">
        <v>182</v>
      </c>
      <c r="B66" s="11" t="s">
        <v>93</v>
      </c>
      <c r="C66" s="9">
        <v>735000</v>
      </c>
      <c r="D66" s="10" t="s">
        <v>94</v>
      </c>
      <c r="E66" s="11" t="s">
        <v>41</v>
      </c>
    </row>
    <row r="67" spans="1:5" s="1" customFormat="1" ht="32.25">
      <c r="A67" s="10" t="s">
        <v>182</v>
      </c>
      <c r="B67" s="11" t="s">
        <v>107</v>
      </c>
      <c r="C67" s="9">
        <v>523000</v>
      </c>
      <c r="D67" s="10" t="s">
        <v>108</v>
      </c>
      <c r="E67" s="11" t="s">
        <v>41</v>
      </c>
    </row>
    <row r="68" spans="1:5" s="1" customFormat="1" ht="32.25">
      <c r="A68" s="10" t="s">
        <v>182</v>
      </c>
      <c r="B68" s="11" t="s">
        <v>109</v>
      </c>
      <c r="C68" s="9">
        <v>6000</v>
      </c>
      <c r="D68" s="10" t="s">
        <v>110</v>
      </c>
      <c r="E68" s="11" t="s">
        <v>41</v>
      </c>
    </row>
    <row r="69" spans="1:5" s="1" customFormat="1" ht="48">
      <c r="A69" s="10" t="s">
        <v>182</v>
      </c>
      <c r="B69" s="11" t="s">
        <v>66</v>
      </c>
      <c r="C69" s="9">
        <v>370969</v>
      </c>
      <c r="D69" s="10" t="s">
        <v>67</v>
      </c>
      <c r="E69" s="11" t="s">
        <v>41</v>
      </c>
    </row>
    <row r="70" spans="1:5" s="1" customFormat="1" ht="15.75">
      <c r="A70" s="10" t="s">
        <v>182</v>
      </c>
      <c r="B70" s="11" t="s">
        <v>103</v>
      </c>
      <c r="C70" s="9">
        <v>2470000</v>
      </c>
      <c r="D70" s="10" t="s">
        <v>104</v>
      </c>
      <c r="E70" s="11" t="s">
        <v>41</v>
      </c>
    </row>
    <row r="71" spans="1:5" s="1" customFormat="1" ht="64.5">
      <c r="A71" s="10" t="s">
        <v>38</v>
      </c>
      <c r="B71" s="11" t="s">
        <v>39</v>
      </c>
      <c r="C71" s="9">
        <v>9727000</v>
      </c>
      <c r="D71" s="10" t="s">
        <v>40</v>
      </c>
      <c r="E71" s="11" t="s">
        <v>41</v>
      </c>
    </row>
    <row r="72" spans="1:5" s="1" customFormat="1" ht="32.25">
      <c r="A72" s="10" t="s">
        <v>38</v>
      </c>
      <c r="B72" s="11" t="s">
        <v>32</v>
      </c>
      <c r="C72" s="9">
        <v>15188828</v>
      </c>
      <c r="D72" s="10" t="s">
        <v>42</v>
      </c>
      <c r="E72" s="11" t="s">
        <v>41</v>
      </c>
    </row>
    <row r="73" spans="1:5" s="1" customFormat="1" ht="32.25">
      <c r="A73" s="10" t="s">
        <v>38</v>
      </c>
      <c r="B73" s="11" t="s">
        <v>17</v>
      </c>
      <c r="C73" s="9">
        <v>309649</v>
      </c>
      <c r="D73" s="10" t="s">
        <v>97</v>
      </c>
      <c r="E73" s="11" t="s">
        <v>41</v>
      </c>
    </row>
    <row r="74" spans="1:5" s="1" customFormat="1" ht="48">
      <c r="A74" s="10" t="s">
        <v>38</v>
      </c>
      <c r="B74" s="11" t="s">
        <v>48</v>
      </c>
      <c r="C74" s="9">
        <v>300605</v>
      </c>
      <c r="D74" s="10" t="s">
        <v>49</v>
      </c>
      <c r="E74" s="11" t="s">
        <v>41</v>
      </c>
    </row>
    <row r="75" spans="1:5" s="1" customFormat="1" ht="32.25">
      <c r="A75" s="10" t="s">
        <v>38</v>
      </c>
      <c r="B75" s="11" t="s">
        <v>25</v>
      </c>
      <c r="C75" s="9">
        <v>4347469</v>
      </c>
      <c r="D75" s="10" t="s">
        <v>26</v>
      </c>
      <c r="E75" s="11" t="s">
        <v>41</v>
      </c>
    </row>
    <row r="76" spans="1:5" s="1" customFormat="1" ht="64.5">
      <c r="A76" s="10" t="s">
        <v>38</v>
      </c>
      <c r="B76" s="11" t="s">
        <v>89</v>
      </c>
      <c r="C76" s="9">
        <v>750000</v>
      </c>
      <c r="D76" s="10" t="s">
        <v>117</v>
      </c>
      <c r="E76" s="11" t="s">
        <v>41</v>
      </c>
    </row>
    <row r="77" spans="1:5" s="1" customFormat="1" ht="32.25">
      <c r="A77" s="10" t="s">
        <v>38</v>
      </c>
      <c r="B77" s="11" t="s">
        <v>28</v>
      </c>
      <c r="C77" s="9">
        <v>189050</v>
      </c>
      <c r="D77" s="10" t="s">
        <v>29</v>
      </c>
      <c r="E77" s="11" t="s">
        <v>41</v>
      </c>
    </row>
    <row r="78" spans="1:5" s="1" customFormat="1" ht="48">
      <c r="A78" s="10" t="s">
        <v>38</v>
      </c>
      <c r="B78" s="11" t="s">
        <v>89</v>
      </c>
      <c r="C78" s="9">
        <v>1433514</v>
      </c>
      <c r="D78" s="10" t="s">
        <v>90</v>
      </c>
      <c r="E78" s="11" t="s">
        <v>41</v>
      </c>
    </row>
    <row r="79" spans="1:5" s="1" customFormat="1" ht="32.25">
      <c r="A79" s="10" t="s">
        <v>38</v>
      </c>
      <c r="B79" s="11" t="s">
        <v>19</v>
      </c>
      <c r="C79" s="9">
        <v>57000</v>
      </c>
      <c r="D79" s="10" t="s">
        <v>31</v>
      </c>
      <c r="E79" s="11" t="s">
        <v>41</v>
      </c>
    </row>
    <row r="80" spans="1:5" s="1" customFormat="1" ht="48">
      <c r="A80" s="10" t="s">
        <v>146</v>
      </c>
      <c r="B80" s="11" t="s">
        <v>66</v>
      </c>
      <c r="C80" s="9">
        <v>6462611</v>
      </c>
      <c r="D80" s="10" t="s">
        <v>67</v>
      </c>
      <c r="E80" s="11" t="s">
        <v>46</v>
      </c>
    </row>
    <row r="81" spans="1:5" s="1" customFormat="1" ht="48">
      <c r="A81" s="10" t="s">
        <v>146</v>
      </c>
      <c r="B81" s="11" t="s">
        <v>39</v>
      </c>
      <c r="C81" s="9">
        <v>447888</v>
      </c>
      <c r="D81" s="10" t="s">
        <v>151</v>
      </c>
      <c r="E81" s="11" t="s">
        <v>46</v>
      </c>
    </row>
    <row r="82" spans="1:5" s="1" customFormat="1" ht="48">
      <c r="A82" s="10" t="s">
        <v>146</v>
      </c>
      <c r="B82" s="11" t="s">
        <v>105</v>
      </c>
      <c r="C82" s="9">
        <v>1877491</v>
      </c>
      <c r="D82" s="10" t="s">
        <v>156</v>
      </c>
      <c r="E82" s="11" t="s">
        <v>46</v>
      </c>
    </row>
    <row r="83" spans="1:5" s="1" customFormat="1" ht="15.75">
      <c r="A83" s="10" t="s">
        <v>146</v>
      </c>
      <c r="B83" s="11" t="s">
        <v>103</v>
      </c>
      <c r="C83" s="9">
        <v>18400000</v>
      </c>
      <c r="D83" s="10" t="s">
        <v>104</v>
      </c>
      <c r="E83" s="11" t="s">
        <v>46</v>
      </c>
    </row>
    <row r="84" spans="1:5" s="1" customFormat="1" ht="48">
      <c r="A84" s="10" t="s">
        <v>146</v>
      </c>
      <c r="B84" s="11" t="s">
        <v>93</v>
      </c>
      <c r="C84" s="9">
        <v>2036443</v>
      </c>
      <c r="D84" s="10" t="s">
        <v>94</v>
      </c>
      <c r="E84" s="11" t="s">
        <v>46</v>
      </c>
    </row>
    <row r="85" spans="1:5" s="1" customFormat="1" ht="32.25">
      <c r="A85" s="10" t="s">
        <v>146</v>
      </c>
      <c r="B85" s="11" t="s">
        <v>107</v>
      </c>
      <c r="C85" s="9">
        <v>2048172</v>
      </c>
      <c r="D85" s="10" t="s">
        <v>108</v>
      </c>
      <c r="E85" s="11" t="s">
        <v>46</v>
      </c>
    </row>
    <row r="86" spans="1:5" s="1" customFormat="1" ht="32.25">
      <c r="A86" s="10" t="s">
        <v>146</v>
      </c>
      <c r="B86" s="11" t="s">
        <v>109</v>
      </c>
      <c r="C86" s="9">
        <v>66000</v>
      </c>
      <c r="D86" s="10" t="s">
        <v>110</v>
      </c>
      <c r="E86" s="11" t="s">
        <v>46</v>
      </c>
    </row>
    <row r="87" spans="1:5" s="1" customFormat="1" ht="48">
      <c r="A87" s="10" t="s">
        <v>43</v>
      </c>
      <c r="B87" s="11" t="s">
        <v>44</v>
      </c>
      <c r="C87" s="9">
        <v>1260147</v>
      </c>
      <c r="D87" s="10" t="s">
        <v>45</v>
      </c>
      <c r="E87" s="11" t="s">
        <v>46</v>
      </c>
    </row>
    <row r="88" spans="1:5" s="1" customFormat="1" ht="48">
      <c r="A88" s="10" t="s">
        <v>43</v>
      </c>
      <c r="B88" s="11" t="s">
        <v>48</v>
      </c>
      <c r="C88" s="9">
        <v>214000</v>
      </c>
      <c r="D88" s="10" t="s">
        <v>49</v>
      </c>
      <c r="E88" s="11" t="s">
        <v>46</v>
      </c>
    </row>
    <row r="89" spans="1:5" s="1" customFormat="1" ht="48">
      <c r="A89" s="10" t="s">
        <v>43</v>
      </c>
      <c r="B89" s="11" t="s">
        <v>32</v>
      </c>
      <c r="C89" s="9">
        <v>900516</v>
      </c>
      <c r="D89" s="10" t="s">
        <v>33</v>
      </c>
      <c r="E89" s="11" t="s">
        <v>46</v>
      </c>
    </row>
    <row r="90" spans="1:5" s="1" customFormat="1" ht="32.25">
      <c r="A90" s="10" t="s">
        <v>43</v>
      </c>
      <c r="B90" s="11" t="s">
        <v>25</v>
      </c>
      <c r="C90" s="9">
        <v>1200000</v>
      </c>
      <c r="D90" s="10" t="s">
        <v>26</v>
      </c>
      <c r="E90" s="11" t="s">
        <v>46</v>
      </c>
    </row>
    <row r="91" spans="1:5" s="1" customFormat="1" ht="64.5">
      <c r="A91" s="10" t="s">
        <v>43</v>
      </c>
      <c r="B91" s="11" t="s">
        <v>89</v>
      </c>
      <c r="C91" s="9">
        <v>300000</v>
      </c>
      <c r="D91" s="10" t="s">
        <v>117</v>
      </c>
      <c r="E91" s="11" t="s">
        <v>46</v>
      </c>
    </row>
    <row r="92" spans="1:5" s="1" customFormat="1" ht="32.25">
      <c r="A92" s="10" t="s">
        <v>43</v>
      </c>
      <c r="B92" s="11" t="s">
        <v>28</v>
      </c>
      <c r="C92" s="9">
        <v>160937</v>
      </c>
      <c r="D92" s="10" t="s">
        <v>29</v>
      </c>
      <c r="E92" s="11" t="s">
        <v>46</v>
      </c>
    </row>
    <row r="93" spans="1:5" s="1" customFormat="1" ht="48">
      <c r="A93" s="10" t="s">
        <v>43</v>
      </c>
      <c r="B93" s="11" t="s">
        <v>89</v>
      </c>
      <c r="C93" s="9">
        <v>6437011</v>
      </c>
      <c r="D93" s="10" t="s">
        <v>90</v>
      </c>
      <c r="E93" s="11" t="s">
        <v>46</v>
      </c>
    </row>
    <row r="94" spans="1:5" s="1" customFormat="1" ht="32.25">
      <c r="A94" s="10" t="s">
        <v>43</v>
      </c>
      <c r="B94" s="11" t="s">
        <v>19</v>
      </c>
      <c r="C94" s="9">
        <v>569000</v>
      </c>
      <c r="D94" s="10" t="s">
        <v>31</v>
      </c>
      <c r="E94" s="11" t="s">
        <v>46</v>
      </c>
    </row>
    <row r="95" spans="1:5" s="1" customFormat="1" ht="48">
      <c r="A95" s="10" t="s">
        <v>121</v>
      </c>
      <c r="B95" s="11" t="s">
        <v>66</v>
      </c>
      <c r="C95" s="9">
        <v>2902154</v>
      </c>
      <c r="D95" s="10" t="s">
        <v>67</v>
      </c>
      <c r="E95" s="11" t="s">
        <v>72</v>
      </c>
    </row>
    <row r="96" spans="1:5" s="1" customFormat="1" ht="48">
      <c r="A96" s="10" t="s">
        <v>121</v>
      </c>
      <c r="B96" s="11" t="s">
        <v>39</v>
      </c>
      <c r="C96" s="9">
        <v>2174618</v>
      </c>
      <c r="D96" s="10" t="s">
        <v>165</v>
      </c>
      <c r="E96" s="11" t="s">
        <v>72</v>
      </c>
    </row>
    <row r="97" spans="1:5" s="1" customFormat="1" ht="48">
      <c r="A97" s="10" t="s">
        <v>121</v>
      </c>
      <c r="B97" s="11" t="s">
        <v>105</v>
      </c>
      <c r="C97" s="9">
        <v>4307683</v>
      </c>
      <c r="D97" s="10" t="s">
        <v>168</v>
      </c>
      <c r="E97" s="11" t="s">
        <v>72</v>
      </c>
    </row>
    <row r="98" spans="1:5" s="1" customFormat="1" ht="15.75">
      <c r="A98" s="10" t="s">
        <v>121</v>
      </c>
      <c r="B98" s="11" t="s">
        <v>103</v>
      </c>
      <c r="C98" s="9">
        <v>29500000</v>
      </c>
      <c r="D98" s="10" t="s">
        <v>104</v>
      </c>
      <c r="E98" s="11" t="s">
        <v>72</v>
      </c>
    </row>
    <row r="99" spans="1:5" s="1" customFormat="1" ht="48">
      <c r="A99" s="10" t="s">
        <v>121</v>
      </c>
      <c r="B99" s="11" t="s">
        <v>93</v>
      </c>
      <c r="C99" s="9">
        <v>34729452</v>
      </c>
      <c r="D99" s="10" t="s">
        <v>94</v>
      </c>
      <c r="E99" s="11" t="s">
        <v>72</v>
      </c>
    </row>
    <row r="100" spans="1:5" s="1" customFormat="1" ht="32.25">
      <c r="A100" s="10" t="s">
        <v>121</v>
      </c>
      <c r="B100" s="11" t="s">
        <v>107</v>
      </c>
      <c r="C100" s="9">
        <v>3124424</v>
      </c>
      <c r="D100" s="10" t="s">
        <v>108</v>
      </c>
      <c r="E100" s="11" t="s">
        <v>72</v>
      </c>
    </row>
    <row r="101" spans="1:5" s="1" customFormat="1" ht="32.25">
      <c r="A101" s="10" t="s">
        <v>121</v>
      </c>
      <c r="B101" s="11" t="s">
        <v>109</v>
      </c>
      <c r="C101" s="9">
        <v>130000</v>
      </c>
      <c r="D101" s="10" t="s">
        <v>110</v>
      </c>
      <c r="E101" s="11" t="s">
        <v>72</v>
      </c>
    </row>
    <row r="102" spans="1:5" s="1" customFormat="1" ht="64.5">
      <c r="A102" s="10" t="s">
        <v>69</v>
      </c>
      <c r="B102" s="11" t="s">
        <v>70</v>
      </c>
      <c r="C102" s="9">
        <v>140000</v>
      </c>
      <c r="D102" s="10" t="s">
        <v>71</v>
      </c>
      <c r="E102" s="11" t="s">
        <v>72</v>
      </c>
    </row>
    <row r="103" spans="1:5" s="1" customFormat="1" ht="64.5">
      <c r="A103" s="10" t="s">
        <v>69</v>
      </c>
      <c r="B103" s="11" t="s">
        <v>73</v>
      </c>
      <c r="C103" s="9">
        <v>6720635</v>
      </c>
      <c r="D103" s="10" t="s">
        <v>74</v>
      </c>
      <c r="E103" s="11" t="s">
        <v>72</v>
      </c>
    </row>
    <row r="104" spans="1:5" s="1" customFormat="1" ht="48">
      <c r="A104" s="10" t="s">
        <v>69</v>
      </c>
      <c r="B104" s="11" t="s">
        <v>75</v>
      </c>
      <c r="C104" s="9">
        <v>1791792</v>
      </c>
      <c r="D104" s="10" t="s">
        <v>76</v>
      </c>
      <c r="E104" s="11" t="s">
        <v>72</v>
      </c>
    </row>
    <row r="105" spans="1:5" s="1" customFormat="1" ht="48">
      <c r="A105" s="10" t="s">
        <v>69</v>
      </c>
      <c r="B105" s="11" t="s">
        <v>77</v>
      </c>
      <c r="C105" s="9">
        <v>891000</v>
      </c>
      <c r="D105" s="10" t="s">
        <v>78</v>
      </c>
      <c r="E105" s="11" t="s">
        <v>72</v>
      </c>
    </row>
    <row r="106" spans="1:5" s="1" customFormat="1" ht="64.5">
      <c r="A106" s="10" t="s">
        <v>69</v>
      </c>
      <c r="B106" s="11" t="s">
        <v>14</v>
      </c>
      <c r="C106" s="9">
        <v>129000</v>
      </c>
      <c r="D106" s="10" t="s">
        <v>30</v>
      </c>
      <c r="E106" s="11" t="s">
        <v>72</v>
      </c>
    </row>
    <row r="107" spans="1:5" s="1" customFormat="1" ht="48">
      <c r="A107" s="10" t="s">
        <v>69</v>
      </c>
      <c r="B107" s="11" t="s">
        <v>48</v>
      </c>
      <c r="C107" s="9">
        <v>456444</v>
      </c>
      <c r="D107" s="10" t="s">
        <v>49</v>
      </c>
      <c r="E107" s="11" t="s">
        <v>72</v>
      </c>
    </row>
    <row r="108" spans="1:5" s="1" customFormat="1" ht="48">
      <c r="A108" s="10" t="s">
        <v>69</v>
      </c>
      <c r="B108" s="11" t="s">
        <v>32</v>
      </c>
      <c r="C108" s="9">
        <v>151200</v>
      </c>
      <c r="D108" s="10" t="s">
        <v>33</v>
      </c>
      <c r="E108" s="11" t="s">
        <v>72</v>
      </c>
    </row>
    <row r="109" spans="1:5" s="1" customFormat="1" ht="32.25">
      <c r="A109" s="10" t="s">
        <v>69</v>
      </c>
      <c r="B109" s="11" t="s">
        <v>25</v>
      </c>
      <c r="C109" s="9">
        <v>5917246</v>
      </c>
      <c r="D109" s="10" t="s">
        <v>26</v>
      </c>
      <c r="E109" s="11" t="s">
        <v>72</v>
      </c>
    </row>
    <row r="110" spans="1:5" s="1" customFormat="1" ht="64.5">
      <c r="A110" s="10" t="s">
        <v>69</v>
      </c>
      <c r="B110" s="11" t="s">
        <v>89</v>
      </c>
      <c r="C110" s="9">
        <v>1350000</v>
      </c>
      <c r="D110" s="10" t="s">
        <v>117</v>
      </c>
      <c r="E110" s="11" t="s">
        <v>72</v>
      </c>
    </row>
    <row r="111" spans="1:5" s="1" customFormat="1" ht="32.25">
      <c r="A111" s="10" t="s">
        <v>69</v>
      </c>
      <c r="B111" s="11" t="s">
        <v>28</v>
      </c>
      <c r="C111" s="9">
        <v>473396</v>
      </c>
      <c r="D111" s="10" t="s">
        <v>29</v>
      </c>
      <c r="E111" s="11" t="s">
        <v>72</v>
      </c>
    </row>
    <row r="112" spans="1:5" s="1" customFormat="1" ht="48">
      <c r="A112" s="10" t="s">
        <v>69</v>
      </c>
      <c r="B112" s="11" t="s">
        <v>89</v>
      </c>
      <c r="C112" s="9">
        <v>7295425</v>
      </c>
      <c r="D112" s="10" t="s">
        <v>90</v>
      </c>
      <c r="E112" s="11" t="s">
        <v>72</v>
      </c>
    </row>
    <row r="113" spans="1:5" s="1" customFormat="1" ht="32.25">
      <c r="A113" s="10" t="s">
        <v>69</v>
      </c>
      <c r="B113" s="11" t="s">
        <v>19</v>
      </c>
      <c r="C113" s="9">
        <v>1283000</v>
      </c>
      <c r="D113" s="10" t="s">
        <v>31</v>
      </c>
      <c r="E113" s="11" t="s">
        <v>72</v>
      </c>
    </row>
    <row r="114" spans="1:5" s="1" customFormat="1" ht="48">
      <c r="A114" s="10" t="s">
        <v>143</v>
      </c>
      <c r="B114" s="11" t="s">
        <v>105</v>
      </c>
      <c r="C114" s="9">
        <v>2417435</v>
      </c>
      <c r="D114" s="10" t="s">
        <v>144</v>
      </c>
      <c r="E114" s="11" t="s">
        <v>81</v>
      </c>
    </row>
    <row r="115" spans="1:5" s="1" customFormat="1" ht="48">
      <c r="A115" s="10" t="s">
        <v>143</v>
      </c>
      <c r="B115" s="11" t="s">
        <v>39</v>
      </c>
      <c r="C115" s="9">
        <v>934000</v>
      </c>
      <c r="D115" s="10" t="s">
        <v>145</v>
      </c>
      <c r="E115" s="11" t="s">
        <v>81</v>
      </c>
    </row>
    <row r="116" spans="1:5" s="1" customFormat="1" ht="15.75">
      <c r="A116" s="10" t="s">
        <v>143</v>
      </c>
      <c r="B116" s="11" t="s">
        <v>103</v>
      </c>
      <c r="C116" s="9">
        <v>8878710</v>
      </c>
      <c r="D116" s="10" t="s">
        <v>104</v>
      </c>
      <c r="E116" s="11" t="s">
        <v>81</v>
      </c>
    </row>
    <row r="117" spans="1:5" s="1" customFormat="1" ht="48">
      <c r="A117" s="10" t="s">
        <v>143</v>
      </c>
      <c r="B117" s="11" t="s">
        <v>93</v>
      </c>
      <c r="C117" s="9">
        <v>26186000</v>
      </c>
      <c r="D117" s="10" t="s">
        <v>94</v>
      </c>
      <c r="E117" s="11" t="s">
        <v>81</v>
      </c>
    </row>
    <row r="118" spans="1:5" s="1" customFormat="1" ht="32.25">
      <c r="A118" s="10" t="s">
        <v>143</v>
      </c>
      <c r="B118" s="11" t="s">
        <v>107</v>
      </c>
      <c r="C118" s="9">
        <v>2801951</v>
      </c>
      <c r="D118" s="10" t="s">
        <v>108</v>
      </c>
      <c r="E118" s="11" t="s">
        <v>81</v>
      </c>
    </row>
    <row r="119" spans="1:5" s="1" customFormat="1" ht="32.25">
      <c r="A119" s="10" t="s">
        <v>143</v>
      </c>
      <c r="B119" s="11" t="s">
        <v>109</v>
      </c>
      <c r="C119" s="9">
        <v>40000</v>
      </c>
      <c r="D119" s="10" t="s">
        <v>110</v>
      </c>
      <c r="E119" s="11" t="s">
        <v>81</v>
      </c>
    </row>
    <row r="120" spans="1:5" s="1" customFormat="1" ht="48">
      <c r="A120" s="10" t="s">
        <v>143</v>
      </c>
      <c r="B120" s="11" t="s">
        <v>66</v>
      </c>
      <c r="C120" s="9">
        <v>5190768</v>
      </c>
      <c r="D120" s="10" t="s">
        <v>67</v>
      </c>
      <c r="E120" s="11" t="s">
        <v>81</v>
      </c>
    </row>
    <row r="121" spans="1:5" s="1" customFormat="1" ht="48">
      <c r="A121" s="10" t="s">
        <v>79</v>
      </c>
      <c r="B121" s="11" t="s">
        <v>20</v>
      </c>
      <c r="C121" s="9">
        <v>293400</v>
      </c>
      <c r="D121" s="10" t="s">
        <v>80</v>
      </c>
      <c r="E121" s="11" t="s">
        <v>81</v>
      </c>
    </row>
    <row r="122" spans="1:5" s="1" customFormat="1" ht="48">
      <c r="A122" s="10" t="s">
        <v>79</v>
      </c>
      <c r="B122" s="11" t="s">
        <v>82</v>
      </c>
      <c r="C122" s="9">
        <v>252000</v>
      </c>
      <c r="D122" s="10" t="s">
        <v>83</v>
      </c>
      <c r="E122" s="11" t="s">
        <v>81</v>
      </c>
    </row>
    <row r="123" spans="1:5" s="1" customFormat="1" ht="48">
      <c r="A123" s="10" t="s">
        <v>79</v>
      </c>
      <c r="B123" s="11" t="s">
        <v>77</v>
      </c>
      <c r="C123" s="9">
        <v>1548000</v>
      </c>
      <c r="D123" s="10" t="s">
        <v>78</v>
      </c>
      <c r="E123" s="11" t="s">
        <v>81</v>
      </c>
    </row>
    <row r="124" spans="1:5" s="1" customFormat="1" ht="32.25">
      <c r="A124" s="10" t="s">
        <v>79</v>
      </c>
      <c r="B124" s="11" t="s">
        <v>19</v>
      </c>
      <c r="C124" s="9">
        <v>1424400</v>
      </c>
      <c r="D124" s="10" t="s">
        <v>31</v>
      </c>
      <c r="E124" s="11" t="s">
        <v>81</v>
      </c>
    </row>
    <row r="125" spans="1:5" s="1" customFormat="1" ht="32.25">
      <c r="A125" s="10" t="s">
        <v>79</v>
      </c>
      <c r="B125" s="11" t="s">
        <v>25</v>
      </c>
      <c r="C125" s="9">
        <v>1082558</v>
      </c>
      <c r="D125" s="10" t="s">
        <v>26</v>
      </c>
      <c r="E125" s="11" t="s">
        <v>81</v>
      </c>
    </row>
    <row r="126" spans="1:5" s="1" customFormat="1" ht="64.5">
      <c r="A126" s="10" t="s">
        <v>79</v>
      </c>
      <c r="B126" s="11" t="s">
        <v>89</v>
      </c>
      <c r="C126" s="9">
        <v>150000</v>
      </c>
      <c r="D126" s="10" t="s">
        <v>117</v>
      </c>
      <c r="E126" s="11" t="s">
        <v>81</v>
      </c>
    </row>
    <row r="127" spans="1:5" s="1" customFormat="1" ht="32.25">
      <c r="A127" s="10" t="s">
        <v>79</v>
      </c>
      <c r="B127" s="11" t="s">
        <v>28</v>
      </c>
      <c r="C127" s="9">
        <v>209970</v>
      </c>
      <c r="D127" s="10" t="s">
        <v>29</v>
      </c>
      <c r="E127" s="11" t="s">
        <v>81</v>
      </c>
    </row>
    <row r="128" spans="1:5" s="1" customFormat="1" ht="48">
      <c r="A128" s="10" t="s">
        <v>79</v>
      </c>
      <c r="B128" s="11" t="s">
        <v>89</v>
      </c>
      <c r="C128" s="9">
        <v>5747000</v>
      </c>
      <c r="D128" s="10" t="s">
        <v>90</v>
      </c>
      <c r="E128" s="11" t="s">
        <v>81</v>
      </c>
    </row>
    <row r="129" spans="1:5" s="1" customFormat="1" ht="48">
      <c r="A129" s="10" t="s">
        <v>149</v>
      </c>
      <c r="B129" s="11" t="s">
        <v>93</v>
      </c>
      <c r="C129" s="9">
        <v>24637000</v>
      </c>
      <c r="D129" s="10" t="s">
        <v>94</v>
      </c>
      <c r="E129" s="11" t="s">
        <v>50</v>
      </c>
    </row>
    <row r="130" spans="1:5" s="1" customFormat="1" ht="48">
      <c r="A130" s="10" t="s">
        <v>149</v>
      </c>
      <c r="B130" s="11" t="s">
        <v>66</v>
      </c>
      <c r="C130" s="9">
        <v>6877145</v>
      </c>
      <c r="D130" s="10" t="s">
        <v>67</v>
      </c>
      <c r="E130" s="11" t="s">
        <v>50</v>
      </c>
    </row>
    <row r="131" spans="1:5" s="1" customFormat="1" ht="48">
      <c r="A131" s="10" t="s">
        <v>139</v>
      </c>
      <c r="B131" s="11" t="s">
        <v>105</v>
      </c>
      <c r="C131" s="9">
        <v>7681396</v>
      </c>
      <c r="D131" s="10" t="s">
        <v>140</v>
      </c>
      <c r="E131" s="11" t="s">
        <v>50</v>
      </c>
    </row>
    <row r="132" spans="1:5" s="1" customFormat="1" ht="48">
      <c r="A132" s="10" t="s">
        <v>139</v>
      </c>
      <c r="B132" s="11" t="s">
        <v>39</v>
      </c>
      <c r="C132" s="9">
        <v>2444236</v>
      </c>
      <c r="D132" s="10" t="s">
        <v>141</v>
      </c>
      <c r="E132" s="11" t="s">
        <v>50</v>
      </c>
    </row>
    <row r="133" spans="1:5" s="1" customFormat="1" ht="32.25">
      <c r="A133" s="10" t="s">
        <v>139</v>
      </c>
      <c r="B133" s="11" t="s">
        <v>107</v>
      </c>
      <c r="C133" s="9">
        <v>8904065</v>
      </c>
      <c r="D133" s="10" t="s">
        <v>108</v>
      </c>
      <c r="E133" s="11" t="s">
        <v>50</v>
      </c>
    </row>
    <row r="134" spans="1:5" s="1" customFormat="1" ht="32.25">
      <c r="A134" s="10" t="s">
        <v>139</v>
      </c>
      <c r="B134" s="11" t="s">
        <v>109</v>
      </c>
      <c r="C134" s="9">
        <v>75000</v>
      </c>
      <c r="D134" s="10" t="s">
        <v>110</v>
      </c>
      <c r="E134" s="11" t="s">
        <v>50</v>
      </c>
    </row>
    <row r="135" spans="1:5" s="1" customFormat="1" ht="15.75">
      <c r="A135" s="10" t="s">
        <v>139</v>
      </c>
      <c r="B135" s="11" t="s">
        <v>103</v>
      </c>
      <c r="C135" s="9">
        <v>16340000</v>
      </c>
      <c r="D135" s="10" t="s">
        <v>104</v>
      </c>
      <c r="E135" s="11" t="s">
        <v>50</v>
      </c>
    </row>
    <row r="136" spans="1:5" s="1" customFormat="1" ht="48">
      <c r="A136" s="10" t="s">
        <v>47</v>
      </c>
      <c r="B136" s="11" t="s">
        <v>48</v>
      </c>
      <c r="C136" s="9">
        <v>277491</v>
      </c>
      <c r="D136" s="10" t="s">
        <v>49</v>
      </c>
      <c r="E136" s="11" t="s">
        <v>50</v>
      </c>
    </row>
    <row r="137" spans="1:5" s="1" customFormat="1" ht="64.5">
      <c r="A137" s="10" t="s">
        <v>47</v>
      </c>
      <c r="B137" s="11" t="s">
        <v>14</v>
      </c>
      <c r="C137" s="9">
        <v>68800</v>
      </c>
      <c r="D137" s="10" t="s">
        <v>30</v>
      </c>
      <c r="E137" s="11" t="s">
        <v>50</v>
      </c>
    </row>
    <row r="138" spans="1:5" s="1" customFormat="1" ht="48">
      <c r="A138" s="10" t="s">
        <v>47</v>
      </c>
      <c r="B138" s="11" t="s">
        <v>32</v>
      </c>
      <c r="C138" s="9">
        <v>344520</v>
      </c>
      <c r="D138" s="10" t="s">
        <v>33</v>
      </c>
      <c r="E138" s="11" t="s">
        <v>50</v>
      </c>
    </row>
    <row r="139" spans="1:5" s="1" customFormat="1" ht="32.25">
      <c r="A139" s="10" t="s">
        <v>47</v>
      </c>
      <c r="B139" s="11" t="s">
        <v>25</v>
      </c>
      <c r="C139" s="9">
        <v>680000</v>
      </c>
      <c r="D139" s="10" t="s">
        <v>26</v>
      </c>
      <c r="E139" s="11" t="s">
        <v>50</v>
      </c>
    </row>
    <row r="140" spans="1:5" s="1" customFormat="1" ht="64.5">
      <c r="A140" s="10" t="s">
        <v>47</v>
      </c>
      <c r="B140" s="11" t="s">
        <v>89</v>
      </c>
      <c r="C140" s="9">
        <v>150000</v>
      </c>
      <c r="D140" s="10" t="s">
        <v>117</v>
      </c>
      <c r="E140" s="11" t="s">
        <v>50</v>
      </c>
    </row>
    <row r="141" spans="1:5" s="1" customFormat="1" ht="32.25">
      <c r="A141" s="10" t="s">
        <v>47</v>
      </c>
      <c r="B141" s="11" t="s">
        <v>28</v>
      </c>
      <c r="C141" s="9">
        <v>108941</v>
      </c>
      <c r="D141" s="10" t="s">
        <v>29</v>
      </c>
      <c r="E141" s="11" t="s">
        <v>50</v>
      </c>
    </row>
    <row r="142" spans="1:5" s="1" customFormat="1" ht="48">
      <c r="A142" s="10" t="s">
        <v>47</v>
      </c>
      <c r="B142" s="11" t="s">
        <v>89</v>
      </c>
      <c r="C142" s="9">
        <v>7789997</v>
      </c>
      <c r="D142" s="10" t="s">
        <v>90</v>
      </c>
      <c r="E142" s="11" t="s">
        <v>50</v>
      </c>
    </row>
    <row r="143" spans="1:5" s="1" customFormat="1" ht="32.25">
      <c r="A143" s="10" t="s">
        <v>47</v>
      </c>
      <c r="B143" s="11" t="s">
        <v>19</v>
      </c>
      <c r="C143" s="9">
        <v>757730</v>
      </c>
      <c r="D143" s="10" t="s">
        <v>31</v>
      </c>
      <c r="E143" s="11" t="s">
        <v>50</v>
      </c>
    </row>
    <row r="144" spans="1:5" s="1" customFormat="1" ht="48">
      <c r="A144" s="10" t="s">
        <v>65</v>
      </c>
      <c r="B144" s="11" t="s">
        <v>66</v>
      </c>
      <c r="C144" s="9">
        <v>8000800</v>
      </c>
      <c r="D144" s="10" t="s">
        <v>67</v>
      </c>
      <c r="E144" s="11" t="s">
        <v>68</v>
      </c>
    </row>
    <row r="145" spans="1:5" s="1" customFormat="1" ht="48">
      <c r="A145" s="10" t="s">
        <v>65</v>
      </c>
      <c r="B145" s="11" t="s">
        <v>93</v>
      </c>
      <c r="C145" s="9">
        <v>196553000</v>
      </c>
      <c r="D145" s="10" t="s">
        <v>94</v>
      </c>
      <c r="E145" s="11" t="s">
        <v>68</v>
      </c>
    </row>
    <row r="146" spans="1:5" s="1" customFormat="1" ht="15.75">
      <c r="A146" s="10" t="s">
        <v>122</v>
      </c>
      <c r="B146" s="11" t="s">
        <v>103</v>
      </c>
      <c r="C146" s="9">
        <v>49150000</v>
      </c>
      <c r="D146" s="10" t="s">
        <v>104</v>
      </c>
      <c r="E146" s="11" t="s">
        <v>68</v>
      </c>
    </row>
    <row r="147" spans="1:5" s="1" customFormat="1" ht="48">
      <c r="A147" s="10" t="s">
        <v>122</v>
      </c>
      <c r="B147" s="11" t="s">
        <v>105</v>
      </c>
      <c r="C147" s="9">
        <v>7753943</v>
      </c>
      <c r="D147" s="10" t="s">
        <v>136</v>
      </c>
      <c r="E147" s="11" t="s">
        <v>68</v>
      </c>
    </row>
    <row r="148" spans="1:5" s="1" customFormat="1" ht="48">
      <c r="A148" s="10" t="s">
        <v>122</v>
      </c>
      <c r="B148" s="11" t="s">
        <v>39</v>
      </c>
      <c r="C148" s="9">
        <v>9939427</v>
      </c>
      <c r="D148" s="10" t="s">
        <v>137</v>
      </c>
      <c r="E148" s="11" t="s">
        <v>68</v>
      </c>
    </row>
    <row r="149" spans="1:5" s="1" customFormat="1" ht="32.25">
      <c r="A149" s="10" t="s">
        <v>122</v>
      </c>
      <c r="B149" s="11" t="s">
        <v>107</v>
      </c>
      <c r="C149" s="9">
        <v>5647334</v>
      </c>
      <c r="D149" s="10" t="s">
        <v>108</v>
      </c>
      <c r="E149" s="11" t="s">
        <v>68</v>
      </c>
    </row>
    <row r="150" spans="1:5" s="1" customFormat="1" ht="32.25">
      <c r="A150" s="10" t="s">
        <v>122</v>
      </c>
      <c r="B150" s="11" t="s">
        <v>109</v>
      </c>
      <c r="C150" s="9">
        <v>240000</v>
      </c>
      <c r="D150" s="10" t="s">
        <v>110</v>
      </c>
      <c r="E150" s="11" t="s">
        <v>68</v>
      </c>
    </row>
    <row r="151" spans="1:5" s="1" customFormat="1" ht="32.25">
      <c r="A151" s="10" t="s">
        <v>118</v>
      </c>
      <c r="B151" s="11" t="s">
        <v>14</v>
      </c>
      <c r="C151" s="9">
        <v>74589000</v>
      </c>
      <c r="D151" s="10" t="s">
        <v>15</v>
      </c>
      <c r="E151" s="11" t="s">
        <v>68</v>
      </c>
    </row>
    <row r="152" spans="1:5" s="1" customFormat="1" ht="48">
      <c r="A152" s="10" t="s">
        <v>127</v>
      </c>
      <c r="B152" s="11" t="s">
        <v>77</v>
      </c>
      <c r="C152" s="9">
        <v>962720</v>
      </c>
      <c r="D152" s="10" t="s">
        <v>78</v>
      </c>
      <c r="E152" s="11" t="s">
        <v>68</v>
      </c>
    </row>
    <row r="153" spans="1:5" s="1" customFormat="1" ht="48">
      <c r="A153" s="10" t="s">
        <v>127</v>
      </c>
      <c r="B153" s="11" t="s">
        <v>89</v>
      </c>
      <c r="C153" s="9">
        <v>16203000</v>
      </c>
      <c r="D153" s="10" t="s">
        <v>90</v>
      </c>
      <c r="E153" s="11" t="s">
        <v>68</v>
      </c>
    </row>
    <row r="154" spans="1:5" s="1" customFormat="1" ht="48">
      <c r="A154" s="10" t="s">
        <v>127</v>
      </c>
      <c r="B154" s="11" t="s">
        <v>32</v>
      </c>
      <c r="C154" s="9">
        <v>452320</v>
      </c>
      <c r="D154" s="10" t="s">
        <v>33</v>
      </c>
      <c r="E154" s="11" t="s">
        <v>68</v>
      </c>
    </row>
    <row r="155" spans="1:5" s="1" customFormat="1" ht="32.25">
      <c r="A155" s="10" t="s">
        <v>127</v>
      </c>
      <c r="B155" s="11" t="s">
        <v>25</v>
      </c>
      <c r="C155" s="9">
        <v>3300346</v>
      </c>
      <c r="D155" s="10" t="s">
        <v>26</v>
      </c>
      <c r="E155" s="11" t="s">
        <v>68</v>
      </c>
    </row>
    <row r="156" spans="1:5" s="1" customFormat="1" ht="64.5">
      <c r="A156" s="10" t="s">
        <v>127</v>
      </c>
      <c r="B156" s="11" t="s">
        <v>89</v>
      </c>
      <c r="C156" s="9">
        <v>450000</v>
      </c>
      <c r="D156" s="10" t="s">
        <v>117</v>
      </c>
      <c r="E156" s="11" t="s">
        <v>68</v>
      </c>
    </row>
    <row r="157" spans="1:5" s="1" customFormat="1" ht="32.25">
      <c r="A157" s="10" t="s">
        <v>127</v>
      </c>
      <c r="B157" s="11" t="s">
        <v>28</v>
      </c>
      <c r="C157" s="9">
        <v>21746</v>
      </c>
      <c r="D157" s="10" t="s">
        <v>29</v>
      </c>
      <c r="E157" s="11" t="s">
        <v>68</v>
      </c>
    </row>
    <row r="158" spans="1:5" s="1" customFormat="1" ht="32.25">
      <c r="A158" s="10" t="s">
        <v>127</v>
      </c>
      <c r="B158" s="11" t="s">
        <v>19</v>
      </c>
      <c r="C158" s="9">
        <v>1016000</v>
      </c>
      <c r="D158" s="10" t="s">
        <v>31</v>
      </c>
      <c r="E158" s="11" t="s">
        <v>68</v>
      </c>
    </row>
    <row r="159" spans="1:5" s="1" customFormat="1" ht="48">
      <c r="A159" s="10" t="s">
        <v>174</v>
      </c>
      <c r="B159" s="11" t="s">
        <v>39</v>
      </c>
      <c r="C159" s="9">
        <f>847150</f>
        <v>847150</v>
      </c>
      <c r="D159" s="10" t="s">
        <v>175</v>
      </c>
      <c r="E159" s="11" t="s">
        <v>167</v>
      </c>
    </row>
    <row r="160" spans="1:5" s="1" customFormat="1" ht="48">
      <c r="A160" s="10" t="s">
        <v>174</v>
      </c>
      <c r="B160" s="11" t="s">
        <v>105</v>
      </c>
      <c r="C160" s="9">
        <f>1457689</f>
        <v>1457689</v>
      </c>
      <c r="D160" s="10" t="s">
        <v>180</v>
      </c>
      <c r="E160" s="11" t="s">
        <v>167</v>
      </c>
    </row>
    <row r="161" spans="1:5" s="1" customFormat="1" ht="15.75">
      <c r="A161" s="10" t="s">
        <v>174</v>
      </c>
      <c r="B161" s="11" t="s">
        <v>103</v>
      </c>
      <c r="C161" s="9">
        <v>9100000</v>
      </c>
      <c r="D161" s="10" t="s">
        <v>104</v>
      </c>
      <c r="E161" s="11" t="s">
        <v>167</v>
      </c>
    </row>
    <row r="162" spans="1:5" s="1" customFormat="1" ht="48">
      <c r="A162" s="10" t="s">
        <v>174</v>
      </c>
      <c r="B162" s="11" t="s">
        <v>93</v>
      </c>
      <c r="C162" s="9">
        <v>11856000</v>
      </c>
      <c r="D162" s="10" t="s">
        <v>94</v>
      </c>
      <c r="E162" s="11" t="s">
        <v>167</v>
      </c>
    </row>
    <row r="163" spans="1:5" s="1" customFormat="1" ht="32.25">
      <c r="A163" s="10" t="s">
        <v>174</v>
      </c>
      <c r="B163" s="11" t="s">
        <v>107</v>
      </c>
      <c r="C163" s="9">
        <v>1452050</v>
      </c>
      <c r="D163" s="10" t="s">
        <v>108</v>
      </c>
      <c r="E163" s="11" t="s">
        <v>167</v>
      </c>
    </row>
    <row r="164" spans="1:5" s="1" customFormat="1" ht="32.25">
      <c r="A164" s="10" t="s">
        <v>174</v>
      </c>
      <c r="B164" s="11" t="s">
        <v>109</v>
      </c>
      <c r="C164" s="9">
        <v>27000</v>
      </c>
      <c r="D164" s="10" t="s">
        <v>110</v>
      </c>
      <c r="E164" s="11" t="s">
        <v>167</v>
      </c>
    </row>
    <row r="165" spans="1:5" s="1" customFormat="1" ht="48">
      <c r="A165" s="10" t="s">
        <v>174</v>
      </c>
      <c r="B165" s="11" t="s">
        <v>66</v>
      </c>
      <c r="C165" s="9">
        <v>1471116</v>
      </c>
      <c r="D165" s="10" t="s">
        <v>67</v>
      </c>
      <c r="E165" s="11" t="s">
        <v>167</v>
      </c>
    </row>
    <row r="166" spans="1:5" s="1" customFormat="1" ht="32.25">
      <c r="A166" s="10" t="s">
        <v>166</v>
      </c>
      <c r="B166" s="11" t="s">
        <v>19</v>
      </c>
      <c r="C166" s="9">
        <v>548000</v>
      </c>
      <c r="D166" s="10" t="s">
        <v>31</v>
      </c>
      <c r="E166" s="11" t="s">
        <v>167</v>
      </c>
    </row>
    <row r="167" spans="1:5" s="1" customFormat="1" ht="48">
      <c r="A167" s="10" t="s">
        <v>166</v>
      </c>
      <c r="B167" s="11" t="s">
        <v>89</v>
      </c>
      <c r="C167" s="9">
        <v>4176647</v>
      </c>
      <c r="D167" s="10" t="s">
        <v>90</v>
      </c>
      <c r="E167" s="11" t="s">
        <v>167</v>
      </c>
    </row>
    <row r="168" spans="1:5" s="1" customFormat="1" ht="48">
      <c r="A168" s="10" t="s">
        <v>191</v>
      </c>
      <c r="B168" s="11" t="s">
        <v>105</v>
      </c>
      <c r="C168" s="9">
        <v>272114</v>
      </c>
      <c r="D168" s="10" t="s">
        <v>192</v>
      </c>
      <c r="E168" s="11" t="s">
        <v>54</v>
      </c>
    </row>
    <row r="169" spans="1:5" s="1" customFormat="1" ht="48">
      <c r="A169" s="10" t="s">
        <v>191</v>
      </c>
      <c r="B169" s="11" t="s">
        <v>89</v>
      </c>
      <c r="C169" s="9">
        <v>1100000</v>
      </c>
      <c r="D169" s="10" t="s">
        <v>90</v>
      </c>
      <c r="E169" s="11" t="s">
        <v>54</v>
      </c>
    </row>
    <row r="170" spans="1:5" s="1" customFormat="1" ht="48">
      <c r="A170" s="10" t="s">
        <v>191</v>
      </c>
      <c r="B170" s="11" t="s">
        <v>93</v>
      </c>
      <c r="C170" s="9">
        <v>161000</v>
      </c>
      <c r="D170" s="10" t="s">
        <v>94</v>
      </c>
      <c r="E170" s="11" t="s">
        <v>54</v>
      </c>
    </row>
    <row r="171" spans="1:5" s="1" customFormat="1" ht="32.25">
      <c r="A171" s="10" t="s">
        <v>191</v>
      </c>
      <c r="B171" s="11" t="s">
        <v>107</v>
      </c>
      <c r="C171" s="9">
        <v>242067</v>
      </c>
      <c r="D171" s="10" t="s">
        <v>108</v>
      </c>
      <c r="E171" s="11" t="s">
        <v>54</v>
      </c>
    </row>
    <row r="172" spans="1:5" s="1" customFormat="1" ht="48">
      <c r="A172" s="10" t="s">
        <v>191</v>
      </c>
      <c r="B172" s="11" t="s">
        <v>66</v>
      </c>
      <c r="C172" s="9">
        <v>12042</v>
      </c>
      <c r="D172" s="10" t="s">
        <v>67</v>
      </c>
      <c r="E172" s="11" t="s">
        <v>54</v>
      </c>
    </row>
    <row r="173" spans="1:5" s="1" customFormat="1" ht="15.75">
      <c r="A173" s="10" t="s">
        <v>191</v>
      </c>
      <c r="B173" s="11" t="s">
        <v>103</v>
      </c>
      <c r="C173" s="9">
        <v>300000</v>
      </c>
      <c r="D173" s="10" t="s">
        <v>104</v>
      </c>
      <c r="E173" s="11" t="s">
        <v>54</v>
      </c>
    </row>
    <row r="174" spans="1:5" s="1" customFormat="1" ht="64.5">
      <c r="A174" s="10" t="s">
        <v>51</v>
      </c>
      <c r="B174" s="11" t="s">
        <v>52</v>
      </c>
      <c r="C174" s="9">
        <v>1451645</v>
      </c>
      <c r="D174" s="10" t="s">
        <v>53</v>
      </c>
      <c r="E174" s="11" t="s">
        <v>54</v>
      </c>
    </row>
    <row r="175" spans="1:5" s="1" customFormat="1" ht="64.5">
      <c r="A175" s="10" t="s">
        <v>51</v>
      </c>
      <c r="B175" s="11" t="s">
        <v>55</v>
      </c>
      <c r="C175" s="9">
        <v>11700000</v>
      </c>
      <c r="D175" s="10" t="s">
        <v>56</v>
      </c>
      <c r="E175" s="11" t="s">
        <v>54</v>
      </c>
    </row>
    <row r="176" spans="1:5" s="1" customFormat="1" ht="64.5">
      <c r="A176" s="10" t="s">
        <v>51</v>
      </c>
      <c r="B176" s="11" t="s">
        <v>55</v>
      </c>
      <c r="C176" s="9">
        <v>2342700</v>
      </c>
      <c r="D176" s="10" t="s">
        <v>119</v>
      </c>
      <c r="E176" s="11" t="s">
        <v>54</v>
      </c>
    </row>
    <row r="177" spans="1:5" s="1" customFormat="1" ht="48">
      <c r="A177" s="10" t="s">
        <v>51</v>
      </c>
      <c r="B177" s="11" t="s">
        <v>75</v>
      </c>
      <c r="C177" s="9">
        <v>138915</v>
      </c>
      <c r="D177" s="10" t="s">
        <v>76</v>
      </c>
      <c r="E177" s="11" t="s">
        <v>54</v>
      </c>
    </row>
    <row r="178" spans="1:5" s="1" customFormat="1" ht="32.25">
      <c r="A178" s="10" t="s">
        <v>51</v>
      </c>
      <c r="B178" s="11" t="s">
        <v>17</v>
      </c>
      <c r="C178" s="9">
        <v>1100000</v>
      </c>
      <c r="D178" s="10" t="s">
        <v>97</v>
      </c>
      <c r="E178" s="11" t="s">
        <v>54</v>
      </c>
    </row>
    <row r="179" spans="1:5" s="1" customFormat="1" ht="64.5">
      <c r="A179" s="10" t="s">
        <v>51</v>
      </c>
      <c r="B179" s="11" t="s">
        <v>14</v>
      </c>
      <c r="C179" s="9">
        <v>28000</v>
      </c>
      <c r="D179" s="10" t="s">
        <v>30</v>
      </c>
      <c r="E179" s="11" t="s">
        <v>54</v>
      </c>
    </row>
    <row r="180" spans="1:5" s="1" customFormat="1" ht="48">
      <c r="A180" s="10" t="s">
        <v>51</v>
      </c>
      <c r="B180" s="11" t="s">
        <v>48</v>
      </c>
      <c r="C180" s="9">
        <v>381984</v>
      </c>
      <c r="D180" s="10" t="s">
        <v>49</v>
      </c>
      <c r="E180" s="11" t="s">
        <v>54</v>
      </c>
    </row>
    <row r="181" spans="1:5" s="1" customFormat="1" ht="32.25">
      <c r="A181" s="10" t="s">
        <v>51</v>
      </c>
      <c r="B181" s="11" t="s">
        <v>25</v>
      </c>
      <c r="C181" s="9">
        <v>2203813</v>
      </c>
      <c r="D181" s="10" t="s">
        <v>26</v>
      </c>
      <c r="E181" s="11" t="s">
        <v>54</v>
      </c>
    </row>
    <row r="182" spans="1:5" s="1" customFormat="1" ht="64.5">
      <c r="A182" s="10" t="s">
        <v>51</v>
      </c>
      <c r="B182" s="11" t="s">
        <v>89</v>
      </c>
      <c r="C182" s="9">
        <v>563848</v>
      </c>
      <c r="D182" s="10" t="s">
        <v>117</v>
      </c>
      <c r="E182" s="11" t="s">
        <v>54</v>
      </c>
    </row>
    <row r="183" spans="1:5" s="1" customFormat="1" ht="32.25">
      <c r="A183" s="10" t="s">
        <v>51</v>
      </c>
      <c r="B183" s="11" t="s">
        <v>28</v>
      </c>
      <c r="C183" s="9">
        <v>25574</v>
      </c>
      <c r="D183" s="10" t="s">
        <v>29</v>
      </c>
      <c r="E183" s="11" t="s">
        <v>54</v>
      </c>
    </row>
    <row r="184" spans="1:5" s="1" customFormat="1" ht="32.25">
      <c r="A184" s="10" t="s">
        <v>51</v>
      </c>
      <c r="B184" s="11" t="s">
        <v>19</v>
      </c>
      <c r="C184" s="9">
        <v>267000</v>
      </c>
      <c r="D184" s="10" t="s">
        <v>31</v>
      </c>
      <c r="E184" s="11" t="s">
        <v>54</v>
      </c>
    </row>
    <row r="185" spans="1:5" s="1" customFormat="1" ht="48">
      <c r="A185" s="10" t="s">
        <v>157</v>
      </c>
      <c r="B185" s="11" t="s">
        <v>39</v>
      </c>
      <c r="C185" s="9">
        <v>1070930</v>
      </c>
      <c r="D185" s="10" t="s">
        <v>158</v>
      </c>
      <c r="E185" s="11" t="s">
        <v>129</v>
      </c>
    </row>
    <row r="186" spans="1:5" s="1" customFormat="1" ht="48">
      <c r="A186" s="10" t="s">
        <v>157</v>
      </c>
      <c r="B186" s="11" t="s">
        <v>66</v>
      </c>
      <c r="C186" s="9">
        <v>3412000</v>
      </c>
      <c r="D186" s="10" t="s">
        <v>67</v>
      </c>
      <c r="E186" s="11" t="s">
        <v>129</v>
      </c>
    </row>
    <row r="187" spans="1:5" s="1" customFormat="1" ht="48">
      <c r="A187" s="10" t="s">
        <v>157</v>
      </c>
      <c r="B187" s="11" t="s">
        <v>105</v>
      </c>
      <c r="C187" s="9">
        <v>2586538</v>
      </c>
      <c r="D187" s="10" t="s">
        <v>159</v>
      </c>
      <c r="E187" s="11" t="s">
        <v>129</v>
      </c>
    </row>
    <row r="188" spans="1:5" s="1" customFormat="1" ht="15.75">
      <c r="A188" s="10" t="s">
        <v>157</v>
      </c>
      <c r="B188" s="11" t="s">
        <v>103</v>
      </c>
      <c r="C188" s="9">
        <v>13400000</v>
      </c>
      <c r="D188" s="10" t="s">
        <v>104</v>
      </c>
      <c r="E188" s="11" t="s">
        <v>129</v>
      </c>
    </row>
    <row r="189" spans="1:5" s="1" customFormat="1" ht="48">
      <c r="A189" s="10" t="s">
        <v>157</v>
      </c>
      <c r="B189" s="11" t="s">
        <v>93</v>
      </c>
      <c r="C189" s="9">
        <v>31249000</v>
      </c>
      <c r="D189" s="10" t="s">
        <v>94</v>
      </c>
      <c r="E189" s="11" t="s">
        <v>129</v>
      </c>
    </row>
    <row r="190" spans="1:5" s="1" customFormat="1" ht="32.25">
      <c r="A190" s="10" t="s">
        <v>157</v>
      </c>
      <c r="B190" s="11" t="s">
        <v>107</v>
      </c>
      <c r="C190" s="9">
        <v>3736015</v>
      </c>
      <c r="D190" s="10" t="s">
        <v>108</v>
      </c>
      <c r="E190" s="11" t="s">
        <v>129</v>
      </c>
    </row>
    <row r="191" spans="1:5" s="1" customFormat="1" ht="32.25">
      <c r="A191" s="10" t="s">
        <v>157</v>
      </c>
      <c r="B191" s="11" t="s">
        <v>109</v>
      </c>
      <c r="C191" s="9">
        <v>50000</v>
      </c>
      <c r="D191" s="10" t="s">
        <v>110</v>
      </c>
      <c r="E191" s="11" t="s">
        <v>129</v>
      </c>
    </row>
    <row r="192" spans="1:5" s="1" customFormat="1" ht="32.25">
      <c r="A192" s="10" t="s">
        <v>128</v>
      </c>
      <c r="B192" s="11" t="s">
        <v>19</v>
      </c>
      <c r="C192" s="9">
        <v>1853000</v>
      </c>
      <c r="D192" s="10" t="s">
        <v>31</v>
      </c>
      <c r="E192" s="11" t="s">
        <v>129</v>
      </c>
    </row>
    <row r="193" spans="1:5" s="1" customFormat="1" ht="48">
      <c r="A193" s="10" t="s">
        <v>128</v>
      </c>
      <c r="B193" s="11" t="s">
        <v>89</v>
      </c>
      <c r="C193" s="9">
        <v>6793000</v>
      </c>
      <c r="D193" s="10" t="s">
        <v>90</v>
      </c>
      <c r="E193" s="11" t="s">
        <v>129</v>
      </c>
    </row>
    <row r="194" spans="1:5" s="1" customFormat="1" ht="48">
      <c r="A194" s="10" t="s">
        <v>92</v>
      </c>
      <c r="B194" s="11" t="s">
        <v>93</v>
      </c>
      <c r="C194" s="9">
        <v>110418000</v>
      </c>
      <c r="D194" s="10" t="s">
        <v>94</v>
      </c>
      <c r="E194" s="11" t="s">
        <v>91</v>
      </c>
    </row>
    <row r="195" spans="1:5" s="1" customFormat="1" ht="48">
      <c r="A195" s="10" t="s">
        <v>92</v>
      </c>
      <c r="B195" s="11" t="s">
        <v>66</v>
      </c>
      <c r="C195" s="9">
        <v>7722000</v>
      </c>
      <c r="D195" s="10" t="s">
        <v>67</v>
      </c>
      <c r="E195" s="11" t="s">
        <v>91</v>
      </c>
    </row>
    <row r="196" spans="1:5" s="1" customFormat="1" ht="48">
      <c r="A196" s="10" t="s">
        <v>123</v>
      </c>
      <c r="B196" s="11" t="s">
        <v>105</v>
      </c>
      <c r="C196" s="9">
        <v>9347141</v>
      </c>
      <c r="D196" s="10" t="s">
        <v>124</v>
      </c>
      <c r="E196" s="11" t="s">
        <v>91</v>
      </c>
    </row>
    <row r="197" spans="1:5" s="1" customFormat="1" ht="48">
      <c r="A197" s="10" t="s">
        <v>123</v>
      </c>
      <c r="B197" s="11" t="s">
        <v>39</v>
      </c>
      <c r="C197" s="9">
        <v>8820002</v>
      </c>
      <c r="D197" s="10" t="s">
        <v>125</v>
      </c>
      <c r="E197" s="11" t="s">
        <v>91</v>
      </c>
    </row>
    <row r="198" spans="1:5" s="1" customFormat="1" ht="32.25">
      <c r="A198" s="10" t="s">
        <v>123</v>
      </c>
      <c r="B198" s="11" t="s">
        <v>107</v>
      </c>
      <c r="C198" s="9">
        <v>14642681</v>
      </c>
      <c r="D198" s="10" t="s">
        <v>108</v>
      </c>
      <c r="E198" s="11" t="s">
        <v>91</v>
      </c>
    </row>
    <row r="199" spans="1:5" s="1" customFormat="1" ht="32.25">
      <c r="A199" s="10" t="s">
        <v>123</v>
      </c>
      <c r="B199" s="11" t="s">
        <v>109</v>
      </c>
      <c r="C199" s="9">
        <v>400000</v>
      </c>
      <c r="D199" s="10" t="s">
        <v>110</v>
      </c>
      <c r="E199" s="11" t="s">
        <v>91</v>
      </c>
    </row>
    <row r="200" spans="1:5" s="1" customFormat="1" ht="15.75">
      <c r="A200" s="10" t="s">
        <v>123</v>
      </c>
      <c r="B200" s="11" t="s">
        <v>103</v>
      </c>
      <c r="C200" s="9">
        <v>33166000</v>
      </c>
      <c r="D200" s="10" t="s">
        <v>104</v>
      </c>
      <c r="E200" s="11" t="s">
        <v>91</v>
      </c>
    </row>
    <row r="201" spans="1:5" s="1" customFormat="1" ht="48">
      <c r="A201" s="10" t="s">
        <v>88</v>
      </c>
      <c r="B201" s="11" t="s">
        <v>89</v>
      </c>
      <c r="C201" s="9">
        <v>18285000</v>
      </c>
      <c r="D201" s="10" t="s">
        <v>90</v>
      </c>
      <c r="E201" s="11" t="s">
        <v>91</v>
      </c>
    </row>
    <row r="202" spans="1:5" s="1" customFormat="1" ht="32.25">
      <c r="A202" s="10" t="s">
        <v>88</v>
      </c>
      <c r="B202" s="11" t="s">
        <v>25</v>
      </c>
      <c r="C202" s="9">
        <v>680000</v>
      </c>
      <c r="D202" s="10" t="s">
        <v>26</v>
      </c>
      <c r="E202" s="11" t="s">
        <v>91</v>
      </c>
    </row>
    <row r="203" spans="1:5" s="1" customFormat="1" ht="32.25">
      <c r="A203" s="10" t="s">
        <v>88</v>
      </c>
      <c r="B203" s="11" t="s">
        <v>28</v>
      </c>
      <c r="C203" s="9">
        <v>20880</v>
      </c>
      <c r="D203" s="10" t="s">
        <v>29</v>
      </c>
      <c r="E203" s="11" t="s">
        <v>91</v>
      </c>
    </row>
    <row r="204" spans="1:5" s="1" customFormat="1" ht="64.5">
      <c r="A204" s="10" t="s">
        <v>88</v>
      </c>
      <c r="B204" s="11" t="s">
        <v>89</v>
      </c>
      <c r="C204" s="9">
        <v>150000</v>
      </c>
      <c r="D204" s="10" t="s">
        <v>185</v>
      </c>
      <c r="E204" s="11" t="s">
        <v>91</v>
      </c>
    </row>
    <row r="205" spans="1:5" s="1" customFormat="1" ht="32.25">
      <c r="A205" s="10" t="s">
        <v>88</v>
      </c>
      <c r="B205" s="11" t="s">
        <v>19</v>
      </c>
      <c r="C205" s="9">
        <v>690000</v>
      </c>
      <c r="D205" s="10" t="s">
        <v>31</v>
      </c>
      <c r="E205" s="11" t="s">
        <v>91</v>
      </c>
    </row>
    <row r="206" spans="1:5" s="1" customFormat="1" ht="48">
      <c r="A206" s="10" t="s">
        <v>178</v>
      </c>
      <c r="B206" s="11" t="s">
        <v>39</v>
      </c>
      <c r="C206" s="9">
        <v>907022</v>
      </c>
      <c r="D206" s="10" t="s">
        <v>179</v>
      </c>
      <c r="E206" s="11" t="s">
        <v>148</v>
      </c>
    </row>
    <row r="207" spans="1:5" s="1" customFormat="1" ht="48">
      <c r="A207" s="10" t="s">
        <v>178</v>
      </c>
      <c r="B207" s="11" t="s">
        <v>105</v>
      </c>
      <c r="C207" s="9">
        <v>1577467</v>
      </c>
      <c r="D207" s="10" t="s">
        <v>184</v>
      </c>
      <c r="E207" s="11" t="s">
        <v>1936</v>
      </c>
    </row>
    <row r="208" spans="1:5" s="1" customFormat="1" ht="15.75">
      <c r="A208" s="10" t="s">
        <v>178</v>
      </c>
      <c r="B208" s="11" t="s">
        <v>103</v>
      </c>
      <c r="C208" s="9">
        <v>5133200</v>
      </c>
      <c r="D208" s="10" t="s">
        <v>104</v>
      </c>
      <c r="E208" s="11" t="s">
        <v>148</v>
      </c>
    </row>
    <row r="209" spans="1:5" s="1" customFormat="1" ht="48">
      <c r="A209" s="10" t="s">
        <v>178</v>
      </c>
      <c r="B209" s="11" t="s">
        <v>93</v>
      </c>
      <c r="C209" s="9">
        <v>12443000</v>
      </c>
      <c r="D209" s="10" t="s">
        <v>94</v>
      </c>
      <c r="E209" s="11" t="s">
        <v>148</v>
      </c>
    </row>
    <row r="210" spans="1:5" s="1" customFormat="1" ht="32.25">
      <c r="A210" s="10" t="s">
        <v>178</v>
      </c>
      <c r="B210" s="11" t="s">
        <v>107</v>
      </c>
      <c r="C210" s="9">
        <v>1235919</v>
      </c>
      <c r="D210" s="10" t="s">
        <v>108</v>
      </c>
      <c r="E210" s="11" t="s">
        <v>148</v>
      </c>
    </row>
    <row r="211" spans="1:5" s="1" customFormat="1" ht="32.25">
      <c r="A211" s="10" t="s">
        <v>178</v>
      </c>
      <c r="B211" s="11" t="s">
        <v>109</v>
      </c>
      <c r="C211" s="9">
        <v>24000</v>
      </c>
      <c r="D211" s="10" t="s">
        <v>110</v>
      </c>
      <c r="E211" s="11" t="s">
        <v>148</v>
      </c>
    </row>
    <row r="212" spans="1:5" s="1" customFormat="1" ht="48">
      <c r="A212" s="10" t="s">
        <v>178</v>
      </c>
      <c r="B212" s="11" t="s">
        <v>66</v>
      </c>
      <c r="C212" s="9">
        <v>1641918</v>
      </c>
      <c r="D212" s="10" t="s">
        <v>67</v>
      </c>
      <c r="E212" s="11" t="s">
        <v>148</v>
      </c>
    </row>
    <row r="213" spans="1:5" s="1" customFormat="1" ht="32.25">
      <c r="A213" s="10" t="s">
        <v>147</v>
      </c>
      <c r="B213" s="11" t="s">
        <v>19</v>
      </c>
      <c r="C213" s="9">
        <v>499000</v>
      </c>
      <c r="D213" s="10" t="s">
        <v>31</v>
      </c>
      <c r="E213" s="11" t="s">
        <v>148</v>
      </c>
    </row>
    <row r="214" spans="1:5" s="1" customFormat="1" ht="48">
      <c r="A214" s="10" t="s">
        <v>147</v>
      </c>
      <c r="B214" s="11" t="s">
        <v>89</v>
      </c>
      <c r="C214" s="9">
        <v>3657000</v>
      </c>
      <c r="D214" s="10" t="s">
        <v>90</v>
      </c>
      <c r="E214" s="11" t="s">
        <v>148</v>
      </c>
    </row>
    <row r="215" spans="1:5" s="1" customFormat="1" ht="15.75">
      <c r="A215" s="10" t="s">
        <v>155</v>
      </c>
      <c r="B215" s="11" t="s">
        <v>103</v>
      </c>
      <c r="C215" s="9">
        <v>6400000</v>
      </c>
      <c r="D215" s="10" t="s">
        <v>104</v>
      </c>
      <c r="E215" s="11" t="s">
        <v>87</v>
      </c>
    </row>
    <row r="216" spans="1:5" s="1" customFormat="1" ht="48">
      <c r="A216" s="10" t="s">
        <v>155</v>
      </c>
      <c r="B216" s="11" t="s">
        <v>93</v>
      </c>
      <c r="C216" s="9">
        <v>8180000</v>
      </c>
      <c r="D216" s="10" t="s">
        <v>94</v>
      </c>
      <c r="E216" s="11" t="s">
        <v>87</v>
      </c>
    </row>
    <row r="217" spans="1:5" s="1" customFormat="1" ht="32.25">
      <c r="A217" s="10" t="s">
        <v>155</v>
      </c>
      <c r="B217" s="11" t="s">
        <v>107</v>
      </c>
      <c r="C217" s="9">
        <v>2203952</v>
      </c>
      <c r="D217" s="10" t="s">
        <v>108</v>
      </c>
      <c r="E217" s="11" t="s">
        <v>87</v>
      </c>
    </row>
    <row r="218" spans="1:5" s="1" customFormat="1" ht="32.25">
      <c r="A218" s="10" t="s">
        <v>155</v>
      </c>
      <c r="B218" s="11" t="s">
        <v>109</v>
      </c>
      <c r="C218" s="9">
        <v>38000</v>
      </c>
      <c r="D218" s="10" t="s">
        <v>110</v>
      </c>
      <c r="E218" s="11" t="s">
        <v>87</v>
      </c>
    </row>
    <row r="219" spans="1:5" s="1" customFormat="1" ht="48">
      <c r="A219" s="10" t="s">
        <v>155</v>
      </c>
      <c r="B219" s="11" t="s">
        <v>39</v>
      </c>
      <c r="C219" s="9">
        <v>873090</v>
      </c>
      <c r="D219" s="10" t="s">
        <v>193</v>
      </c>
      <c r="E219" s="11" t="s">
        <v>87</v>
      </c>
    </row>
    <row r="220" spans="1:5" s="1" customFormat="1" ht="48">
      <c r="A220" s="10" t="s">
        <v>155</v>
      </c>
      <c r="B220" s="11" t="s">
        <v>105</v>
      </c>
      <c r="C220" s="9">
        <v>2756982</v>
      </c>
      <c r="D220" s="10" t="s">
        <v>196</v>
      </c>
      <c r="E220" s="11" t="s">
        <v>87</v>
      </c>
    </row>
    <row r="221" spans="1:5" s="1" customFormat="1" ht="48">
      <c r="A221" s="10" t="s">
        <v>155</v>
      </c>
      <c r="B221" s="11" t="s">
        <v>66</v>
      </c>
      <c r="C221" s="9">
        <v>2877312</v>
      </c>
      <c r="D221" s="10" t="s">
        <v>67</v>
      </c>
      <c r="E221" s="11" t="s">
        <v>87</v>
      </c>
    </row>
    <row r="222" spans="1:5" s="1" customFormat="1" ht="32.25">
      <c r="A222" s="10" t="s">
        <v>84</v>
      </c>
      <c r="B222" s="11" t="s">
        <v>85</v>
      </c>
      <c r="C222" s="9">
        <v>1521254</v>
      </c>
      <c r="D222" s="10" t="s">
        <v>86</v>
      </c>
      <c r="E222" s="11" t="s">
        <v>87</v>
      </c>
    </row>
    <row r="223" spans="1:5" s="1" customFormat="1" ht="32.25">
      <c r="A223" s="10" t="s">
        <v>84</v>
      </c>
      <c r="B223" s="11" t="s">
        <v>25</v>
      </c>
      <c r="C223" s="9">
        <v>1091914</v>
      </c>
      <c r="D223" s="10" t="s">
        <v>26</v>
      </c>
      <c r="E223" s="11" t="s">
        <v>87</v>
      </c>
    </row>
    <row r="224" spans="1:5" s="1" customFormat="1" ht="64.5">
      <c r="A224" s="10" t="s">
        <v>84</v>
      </c>
      <c r="B224" s="11" t="s">
        <v>89</v>
      </c>
      <c r="C224" s="9">
        <v>300000</v>
      </c>
      <c r="D224" s="10" t="s">
        <v>117</v>
      </c>
      <c r="E224" s="11" t="s">
        <v>87</v>
      </c>
    </row>
    <row r="225" spans="1:5" s="1" customFormat="1" ht="32.25">
      <c r="A225" s="10" t="s">
        <v>84</v>
      </c>
      <c r="B225" s="11" t="s">
        <v>28</v>
      </c>
      <c r="C225" s="9">
        <v>140257</v>
      </c>
      <c r="D225" s="10" t="s">
        <v>29</v>
      </c>
      <c r="E225" s="11" t="s">
        <v>87</v>
      </c>
    </row>
    <row r="226" spans="1:5" s="1" customFormat="1" ht="48">
      <c r="A226" s="10" t="s">
        <v>84</v>
      </c>
      <c r="B226" s="11" t="s">
        <v>77</v>
      </c>
      <c r="C226" s="9">
        <v>924000</v>
      </c>
      <c r="D226" s="10" t="s">
        <v>78</v>
      </c>
      <c r="E226" s="11" t="s">
        <v>87</v>
      </c>
    </row>
    <row r="227" spans="1:5" s="1" customFormat="1" ht="48">
      <c r="A227" s="10" t="s">
        <v>84</v>
      </c>
      <c r="B227" s="11" t="s">
        <v>89</v>
      </c>
      <c r="C227" s="9">
        <v>5748000</v>
      </c>
      <c r="D227" s="10" t="s">
        <v>90</v>
      </c>
      <c r="E227" s="11" t="s">
        <v>87</v>
      </c>
    </row>
    <row r="228" spans="1:5" s="1" customFormat="1" ht="32.25">
      <c r="A228" s="10" t="s">
        <v>84</v>
      </c>
      <c r="B228" s="11" t="s">
        <v>19</v>
      </c>
      <c r="C228" s="9">
        <v>1046000</v>
      </c>
      <c r="D228" s="10" t="s">
        <v>31</v>
      </c>
      <c r="E228" s="11" t="s">
        <v>87</v>
      </c>
    </row>
    <row r="229" spans="1:5" s="1" customFormat="1" ht="48">
      <c r="A229" s="10" t="s">
        <v>162</v>
      </c>
      <c r="B229" s="11" t="s">
        <v>66</v>
      </c>
      <c r="C229" s="9">
        <v>2657000</v>
      </c>
      <c r="D229" s="10" t="s">
        <v>67</v>
      </c>
      <c r="E229" s="11" t="s">
        <v>154</v>
      </c>
    </row>
    <row r="230" spans="1:5" s="1" customFormat="1" ht="48">
      <c r="A230" s="10" t="s">
        <v>162</v>
      </c>
      <c r="B230" s="11" t="s">
        <v>39</v>
      </c>
      <c r="C230" s="9">
        <v>1077865</v>
      </c>
      <c r="D230" s="10" t="s">
        <v>181</v>
      </c>
      <c r="E230" s="11" t="s">
        <v>154</v>
      </c>
    </row>
    <row r="231" spans="1:5" s="1" customFormat="1" ht="48">
      <c r="A231" s="10" t="s">
        <v>162</v>
      </c>
      <c r="B231" s="11" t="s">
        <v>105</v>
      </c>
      <c r="C231" s="9">
        <v>838968</v>
      </c>
      <c r="D231" s="10" t="s">
        <v>186</v>
      </c>
      <c r="E231" s="11" t="s">
        <v>154</v>
      </c>
    </row>
    <row r="232" spans="1:5" s="1" customFormat="1" ht="15.75">
      <c r="A232" s="10" t="s">
        <v>162</v>
      </c>
      <c r="B232" s="11" t="s">
        <v>103</v>
      </c>
      <c r="C232" s="9">
        <v>3000000</v>
      </c>
      <c r="D232" s="10" t="s">
        <v>104</v>
      </c>
      <c r="E232" s="11" t="s">
        <v>154</v>
      </c>
    </row>
    <row r="233" spans="1:5" s="1" customFormat="1" ht="48">
      <c r="A233" s="10" t="s">
        <v>162</v>
      </c>
      <c r="B233" s="11" t="s">
        <v>93</v>
      </c>
      <c r="C233" s="9">
        <v>419000</v>
      </c>
      <c r="D233" s="10" t="s">
        <v>94</v>
      </c>
      <c r="E233" s="11" t="s">
        <v>154</v>
      </c>
    </row>
    <row r="234" spans="1:5" s="1" customFormat="1" ht="32.25">
      <c r="A234" s="10" t="s">
        <v>162</v>
      </c>
      <c r="B234" s="11" t="s">
        <v>107</v>
      </c>
      <c r="C234" s="9">
        <v>1050430</v>
      </c>
      <c r="D234" s="10" t="s">
        <v>108</v>
      </c>
      <c r="E234" s="11" t="s">
        <v>154</v>
      </c>
    </row>
    <row r="235" spans="1:5" s="1" customFormat="1" ht="32.25">
      <c r="A235" s="10" t="s">
        <v>162</v>
      </c>
      <c r="B235" s="11" t="s">
        <v>109</v>
      </c>
      <c r="C235" s="9">
        <v>22000</v>
      </c>
      <c r="D235" s="10" t="s">
        <v>110</v>
      </c>
      <c r="E235" s="11" t="s">
        <v>154</v>
      </c>
    </row>
    <row r="236" spans="1:5" s="1" customFormat="1" ht="32.25">
      <c r="A236" s="10" t="s">
        <v>153</v>
      </c>
      <c r="B236" s="11" t="s">
        <v>19</v>
      </c>
      <c r="C236" s="9">
        <v>570000</v>
      </c>
      <c r="D236" s="10" t="s">
        <v>31</v>
      </c>
      <c r="E236" s="11" t="s">
        <v>154</v>
      </c>
    </row>
    <row r="237" spans="1:5" s="1" customFormat="1" ht="48">
      <c r="A237" s="10" t="s">
        <v>153</v>
      </c>
      <c r="B237" s="11" t="s">
        <v>89</v>
      </c>
      <c r="C237" s="9">
        <v>3658000</v>
      </c>
      <c r="D237" s="10" t="s">
        <v>90</v>
      </c>
      <c r="E237" s="11" t="s">
        <v>154</v>
      </c>
    </row>
    <row r="238" spans="1:5" s="1" customFormat="1" ht="15.75">
      <c r="A238" s="10" t="s">
        <v>176</v>
      </c>
      <c r="B238" s="11" t="s">
        <v>103</v>
      </c>
      <c r="C238" s="9">
        <v>9900000</v>
      </c>
      <c r="D238" s="10" t="s">
        <v>104</v>
      </c>
      <c r="E238" s="11" t="s">
        <v>60</v>
      </c>
    </row>
    <row r="239" spans="1:5" s="1" customFormat="1" ht="32.25">
      <c r="A239" s="10" t="s">
        <v>176</v>
      </c>
      <c r="B239" s="11" t="s">
        <v>107</v>
      </c>
      <c r="C239" s="9">
        <v>2634084</v>
      </c>
      <c r="D239" s="10" t="s">
        <v>108</v>
      </c>
      <c r="E239" s="11" t="s">
        <v>60</v>
      </c>
    </row>
    <row r="240" spans="1:5" s="1" customFormat="1" ht="32.25">
      <c r="A240" s="10" t="s">
        <v>176</v>
      </c>
      <c r="B240" s="11" t="s">
        <v>109</v>
      </c>
      <c r="C240" s="9">
        <v>42000</v>
      </c>
      <c r="D240" s="10" t="s">
        <v>110</v>
      </c>
      <c r="E240" s="11" t="s">
        <v>60</v>
      </c>
    </row>
    <row r="241" spans="1:5" s="1" customFormat="1" ht="48">
      <c r="A241" s="10" t="s">
        <v>160</v>
      </c>
      <c r="B241" s="11" t="s">
        <v>39</v>
      </c>
      <c r="C241" s="9">
        <v>1425434</v>
      </c>
      <c r="D241" s="10" t="s">
        <v>161</v>
      </c>
      <c r="E241" s="11" t="s">
        <v>60</v>
      </c>
    </row>
    <row r="242" spans="1:5" s="1" customFormat="1" ht="48">
      <c r="A242" s="10" t="s">
        <v>160</v>
      </c>
      <c r="B242" s="11" t="s">
        <v>105</v>
      </c>
      <c r="C242" s="9">
        <v>1361004</v>
      </c>
      <c r="D242" s="10" t="s">
        <v>164</v>
      </c>
      <c r="E242" s="11" t="s">
        <v>60</v>
      </c>
    </row>
    <row r="243" spans="1:5" s="1" customFormat="1" ht="48">
      <c r="A243" s="10" t="s">
        <v>160</v>
      </c>
      <c r="B243" s="11" t="s">
        <v>66</v>
      </c>
      <c r="C243" s="9">
        <v>6296582</v>
      </c>
      <c r="D243" s="10" t="s">
        <v>67</v>
      </c>
      <c r="E243" s="11" t="s">
        <v>60</v>
      </c>
    </row>
    <row r="244" spans="1:5" s="1" customFormat="1" ht="48">
      <c r="A244" s="10" t="s">
        <v>160</v>
      </c>
      <c r="B244" s="11" t="s">
        <v>93</v>
      </c>
      <c r="C244" s="9">
        <v>4623000</v>
      </c>
      <c r="D244" s="10" t="s">
        <v>94</v>
      </c>
      <c r="E244" s="11" t="s">
        <v>60</v>
      </c>
    </row>
    <row r="245" spans="1:5" s="1" customFormat="1" ht="48">
      <c r="A245" s="10" t="s">
        <v>57</v>
      </c>
      <c r="B245" s="11" t="s">
        <v>58</v>
      </c>
      <c r="C245" s="9">
        <v>1831721</v>
      </c>
      <c r="D245" s="10" t="s">
        <v>59</v>
      </c>
      <c r="E245" s="11" t="s">
        <v>60</v>
      </c>
    </row>
    <row r="246" spans="1:5" s="1" customFormat="1" ht="64.5">
      <c r="A246" s="10" t="s">
        <v>57</v>
      </c>
      <c r="B246" s="11" t="s">
        <v>14</v>
      </c>
      <c r="C246" s="9">
        <v>33760</v>
      </c>
      <c r="D246" s="10" t="s">
        <v>30</v>
      </c>
      <c r="E246" s="11" t="s">
        <v>60</v>
      </c>
    </row>
    <row r="247" spans="1:5" s="1" customFormat="1" ht="48">
      <c r="A247" s="10" t="s">
        <v>57</v>
      </c>
      <c r="B247" s="11" t="s">
        <v>48</v>
      </c>
      <c r="C247" s="9">
        <v>289593</v>
      </c>
      <c r="D247" s="10" t="s">
        <v>49</v>
      </c>
      <c r="E247" s="11" t="s">
        <v>60</v>
      </c>
    </row>
    <row r="248" spans="1:5" s="1" customFormat="1" ht="48">
      <c r="A248" s="10" t="s">
        <v>57</v>
      </c>
      <c r="B248" s="11" t="s">
        <v>32</v>
      </c>
      <c r="C248" s="9">
        <v>1278000</v>
      </c>
      <c r="D248" s="10" t="s">
        <v>33</v>
      </c>
      <c r="E248" s="11" t="s">
        <v>60</v>
      </c>
    </row>
    <row r="249" spans="1:5" s="1" customFormat="1" ht="32.25">
      <c r="A249" s="10" t="s">
        <v>57</v>
      </c>
      <c r="B249" s="11" t="s">
        <v>19</v>
      </c>
      <c r="C249" s="9">
        <v>1588100</v>
      </c>
      <c r="D249" s="10" t="s">
        <v>31</v>
      </c>
      <c r="E249" s="11" t="s">
        <v>60</v>
      </c>
    </row>
    <row r="250" spans="1:5" s="1" customFormat="1" ht="32.25">
      <c r="A250" s="10" t="s">
        <v>57</v>
      </c>
      <c r="B250" s="11" t="s">
        <v>25</v>
      </c>
      <c r="C250" s="9">
        <v>1200000</v>
      </c>
      <c r="D250" s="10" t="s">
        <v>26</v>
      </c>
      <c r="E250" s="11" t="s">
        <v>60</v>
      </c>
    </row>
    <row r="251" spans="1:5" s="1" customFormat="1" ht="64.5">
      <c r="A251" s="10" t="s">
        <v>57</v>
      </c>
      <c r="B251" s="11" t="s">
        <v>89</v>
      </c>
      <c r="C251" s="9">
        <v>150000</v>
      </c>
      <c r="D251" s="10" t="s">
        <v>117</v>
      </c>
      <c r="E251" s="11" t="s">
        <v>60</v>
      </c>
    </row>
    <row r="252" spans="1:5" s="1" customFormat="1" ht="32.25">
      <c r="A252" s="10" t="s">
        <v>57</v>
      </c>
      <c r="B252" s="11" t="s">
        <v>28</v>
      </c>
      <c r="C252" s="9">
        <v>71688</v>
      </c>
      <c r="D252" s="10" t="s">
        <v>29</v>
      </c>
      <c r="E252" s="11" t="s">
        <v>60</v>
      </c>
    </row>
    <row r="253" spans="1:5" s="1" customFormat="1" ht="48">
      <c r="A253" s="10" t="s">
        <v>57</v>
      </c>
      <c r="B253" s="11" t="s">
        <v>89</v>
      </c>
      <c r="C253" s="9">
        <v>5225000</v>
      </c>
      <c r="D253" s="10" t="s">
        <v>90</v>
      </c>
      <c r="E253" s="11" t="s">
        <v>60</v>
      </c>
    </row>
    <row r="254" spans="1:5" s="1" customFormat="1" ht="48">
      <c r="A254" s="10" t="s">
        <v>61</v>
      </c>
      <c r="B254" s="11" t="s">
        <v>62</v>
      </c>
      <c r="C254" s="9">
        <f>3647490-288740</f>
        <v>3358750</v>
      </c>
      <c r="D254" s="10" t="s">
        <v>63</v>
      </c>
      <c r="E254" s="11" t="s">
        <v>64</v>
      </c>
    </row>
    <row r="255" spans="1:5" s="1" customFormat="1" ht="48">
      <c r="A255" s="10" t="s">
        <v>61</v>
      </c>
      <c r="B255" s="11" t="s">
        <v>105</v>
      </c>
      <c r="C255" s="9">
        <v>7144328</v>
      </c>
      <c r="D255" s="10" t="s">
        <v>150</v>
      </c>
      <c r="E255" s="11" t="s">
        <v>1937</v>
      </c>
    </row>
    <row r="256" spans="1:5" s="1" customFormat="1" ht="48">
      <c r="A256" s="10" t="s">
        <v>61</v>
      </c>
      <c r="B256" s="11" t="s">
        <v>66</v>
      </c>
      <c r="C256" s="9">
        <v>7313878</v>
      </c>
      <c r="D256" s="10" t="s">
        <v>67</v>
      </c>
      <c r="E256" s="11" t="s">
        <v>64</v>
      </c>
    </row>
    <row r="257" spans="1:5" s="1" customFormat="1" ht="15.75">
      <c r="A257" s="10" t="s">
        <v>61</v>
      </c>
      <c r="B257" s="11" t="s">
        <v>103</v>
      </c>
      <c r="C257" s="9">
        <v>7484808</v>
      </c>
      <c r="D257" s="10" t="s">
        <v>104</v>
      </c>
      <c r="E257" s="11" t="s">
        <v>64</v>
      </c>
    </row>
    <row r="258" spans="1:5" s="1" customFormat="1" ht="48">
      <c r="A258" s="10" t="s">
        <v>61</v>
      </c>
      <c r="B258" s="11" t="s">
        <v>93</v>
      </c>
      <c r="C258" s="9">
        <v>21438000</v>
      </c>
      <c r="D258" s="10" t="s">
        <v>94</v>
      </c>
      <c r="E258" s="11" t="s">
        <v>64</v>
      </c>
    </row>
    <row r="259" spans="1:5" s="1" customFormat="1" ht="32.25">
      <c r="A259" s="10" t="s">
        <v>61</v>
      </c>
      <c r="B259" s="11" t="s">
        <v>107</v>
      </c>
      <c r="C259" s="9">
        <v>7162754</v>
      </c>
      <c r="D259" s="10" t="s">
        <v>108</v>
      </c>
      <c r="E259" s="11" t="s">
        <v>64</v>
      </c>
    </row>
    <row r="260" spans="1:5" s="1" customFormat="1" ht="32.25">
      <c r="A260" s="10" t="s">
        <v>61</v>
      </c>
      <c r="B260" s="11" t="s">
        <v>109</v>
      </c>
      <c r="C260" s="9">
        <v>85000</v>
      </c>
      <c r="D260" s="10" t="s">
        <v>110</v>
      </c>
      <c r="E260" s="11" t="s">
        <v>64</v>
      </c>
    </row>
    <row r="261" spans="1:5" s="1" customFormat="1" ht="32.25">
      <c r="A261" s="10" t="s">
        <v>120</v>
      </c>
      <c r="B261" s="11" t="s">
        <v>19</v>
      </c>
      <c r="C261" s="9">
        <v>1853000</v>
      </c>
      <c r="D261" s="10" t="s">
        <v>31</v>
      </c>
      <c r="E261" s="11" t="s">
        <v>64</v>
      </c>
    </row>
    <row r="262" spans="1:5" s="1" customFormat="1" ht="48">
      <c r="A262" s="10" t="s">
        <v>120</v>
      </c>
      <c r="B262" s="11" t="s">
        <v>89</v>
      </c>
      <c r="C262" s="9">
        <v>7838000</v>
      </c>
      <c r="D262" s="10" t="s">
        <v>90</v>
      </c>
      <c r="E262" s="11" t="s">
        <v>64</v>
      </c>
    </row>
    <row r="263" spans="1:5" s="1" customFormat="1" ht="48">
      <c r="A263" s="10" t="s">
        <v>130</v>
      </c>
      <c r="B263" s="11" t="s">
        <v>93</v>
      </c>
      <c r="C263" s="9">
        <v>222626000</v>
      </c>
      <c r="D263" s="10" t="s">
        <v>94</v>
      </c>
      <c r="E263" s="11" t="s">
        <v>1957</v>
      </c>
    </row>
    <row r="264" spans="1:5" s="1" customFormat="1" ht="32.25">
      <c r="A264" s="10" t="s">
        <v>131</v>
      </c>
      <c r="B264" s="11" t="s">
        <v>107</v>
      </c>
      <c r="C264" s="9">
        <v>13921271</v>
      </c>
      <c r="D264" s="10" t="s">
        <v>108</v>
      </c>
      <c r="E264" s="11" t="s">
        <v>1957</v>
      </c>
    </row>
    <row r="265" spans="1:5" s="1" customFormat="1" ht="32.25">
      <c r="A265" s="10" t="s">
        <v>131</v>
      </c>
      <c r="B265" s="11" t="s">
        <v>109</v>
      </c>
      <c r="C265" s="9">
        <v>210000</v>
      </c>
      <c r="D265" s="10" t="s">
        <v>110</v>
      </c>
      <c r="E265" s="11" t="s">
        <v>1957</v>
      </c>
    </row>
    <row r="266" spans="1:5" s="1" customFormat="1" ht="15.75">
      <c r="A266" s="10" t="s">
        <v>131</v>
      </c>
      <c r="B266" s="11" t="s">
        <v>103</v>
      </c>
      <c r="C266" s="9">
        <v>21500000</v>
      </c>
      <c r="D266" s="10" t="s">
        <v>104</v>
      </c>
      <c r="E266" s="11" t="s">
        <v>1957</v>
      </c>
    </row>
    <row r="267" spans="1:5" s="1" customFormat="1" ht="48">
      <c r="A267" s="10" t="s">
        <v>131</v>
      </c>
      <c r="B267" s="11" t="s">
        <v>39</v>
      </c>
      <c r="C267" s="9">
        <v>3562955</v>
      </c>
      <c r="D267" s="10" t="s">
        <v>189</v>
      </c>
      <c r="E267" s="11" t="s">
        <v>1957</v>
      </c>
    </row>
    <row r="268" spans="1:5" s="1" customFormat="1" ht="48">
      <c r="A268" s="10" t="s">
        <v>131</v>
      </c>
      <c r="B268" s="11" t="s">
        <v>105</v>
      </c>
      <c r="C268" s="9">
        <v>5037754</v>
      </c>
      <c r="D268" s="10" t="s">
        <v>194</v>
      </c>
      <c r="E268" s="11" t="s">
        <v>1957</v>
      </c>
    </row>
    <row r="269" spans="1:5" s="1" customFormat="1" ht="48">
      <c r="A269" s="10" t="s">
        <v>131</v>
      </c>
      <c r="B269" s="11" t="s">
        <v>105</v>
      </c>
      <c r="C269" s="9">
        <v>6384000</v>
      </c>
      <c r="D269" s="10" t="s">
        <v>194</v>
      </c>
      <c r="E269" s="11" t="s">
        <v>1957</v>
      </c>
    </row>
    <row r="270" spans="1:5" s="1" customFormat="1" ht="48">
      <c r="A270" s="10" t="s">
        <v>126</v>
      </c>
      <c r="B270" s="11" t="s">
        <v>93</v>
      </c>
      <c r="C270" s="9">
        <v>98481000</v>
      </c>
      <c r="D270" s="10" t="s">
        <v>94</v>
      </c>
      <c r="E270" s="11" t="s">
        <v>1962</v>
      </c>
    </row>
    <row r="271" spans="1:5" s="1" customFormat="1" ht="15.75">
      <c r="A271" s="10" t="s">
        <v>102</v>
      </c>
      <c r="B271" s="11" t="s">
        <v>103</v>
      </c>
      <c r="C271" s="9">
        <v>20000000</v>
      </c>
      <c r="D271" s="10" t="s">
        <v>104</v>
      </c>
      <c r="E271" s="11" t="s">
        <v>1962</v>
      </c>
    </row>
    <row r="272" spans="1:5" s="1" customFormat="1" ht="48">
      <c r="A272" s="10" t="s">
        <v>102</v>
      </c>
      <c r="B272" s="11" t="s">
        <v>105</v>
      </c>
      <c r="C272" s="9">
        <v>7532886</v>
      </c>
      <c r="D272" s="10" t="s">
        <v>106</v>
      </c>
      <c r="E272" s="11" t="s">
        <v>1962</v>
      </c>
    </row>
    <row r="273" spans="1:5" s="1" customFormat="1" ht="32.25">
      <c r="A273" s="10" t="s">
        <v>102</v>
      </c>
      <c r="B273" s="11" t="s">
        <v>107</v>
      </c>
      <c r="C273" s="9">
        <v>5487064</v>
      </c>
      <c r="D273" s="10" t="s">
        <v>108</v>
      </c>
      <c r="E273" s="11" t="s">
        <v>1962</v>
      </c>
    </row>
    <row r="274" spans="1:5" s="1" customFormat="1" ht="32.25">
      <c r="A274" s="10" t="s">
        <v>102</v>
      </c>
      <c r="B274" s="11" t="s">
        <v>109</v>
      </c>
      <c r="C274" s="9">
        <v>170000</v>
      </c>
      <c r="D274" s="10" t="s">
        <v>110</v>
      </c>
      <c r="E274" s="11" t="s">
        <v>1962</v>
      </c>
    </row>
    <row r="275" spans="1:5" s="1" customFormat="1" ht="48">
      <c r="A275" s="10" t="s">
        <v>102</v>
      </c>
      <c r="B275" s="11" t="s">
        <v>39</v>
      </c>
      <c r="C275" s="9">
        <v>5719405</v>
      </c>
      <c r="D275" s="10" t="s">
        <v>187</v>
      </c>
      <c r="E275" s="11" t="s">
        <v>1962</v>
      </c>
    </row>
    <row r="276" spans="1:5" s="1" customFormat="1" ht="32.25">
      <c r="A276" s="10" t="s">
        <v>13</v>
      </c>
      <c r="B276" s="11" t="s">
        <v>14</v>
      </c>
      <c r="C276" s="9">
        <v>2290933000</v>
      </c>
      <c r="D276" s="10" t="s">
        <v>15</v>
      </c>
      <c r="E276" s="11" t="s">
        <v>1962</v>
      </c>
    </row>
    <row r="277" spans="1:5" s="1" customFormat="1" ht="48">
      <c r="A277" s="10" t="s">
        <v>111</v>
      </c>
      <c r="B277" s="11" t="s">
        <v>39</v>
      </c>
      <c r="C277" s="9">
        <f>576000-45311</f>
        <v>530689</v>
      </c>
      <c r="D277" s="10" t="s">
        <v>112</v>
      </c>
      <c r="E277" s="11" t="s">
        <v>1958</v>
      </c>
    </row>
    <row r="278" spans="1:5" s="1" customFormat="1" ht="32.25">
      <c r="A278" s="10" t="s">
        <v>111</v>
      </c>
      <c r="B278" s="11" t="s">
        <v>113</v>
      </c>
      <c r="C278" s="9">
        <v>50000</v>
      </c>
      <c r="D278" s="10" t="s">
        <v>114</v>
      </c>
      <c r="E278" s="11" t="s">
        <v>1958</v>
      </c>
    </row>
    <row r="279" spans="1:5" s="1" customFormat="1" ht="48">
      <c r="A279" s="10" t="s">
        <v>111</v>
      </c>
      <c r="B279" s="11" t="s">
        <v>66</v>
      </c>
      <c r="C279" s="9">
        <v>2032305</v>
      </c>
      <c r="D279" s="10" t="s">
        <v>67</v>
      </c>
      <c r="E279" s="11" t="s">
        <v>1958</v>
      </c>
    </row>
    <row r="280" spans="1:5" s="1" customFormat="1" ht="48">
      <c r="A280" s="10" t="s">
        <v>111</v>
      </c>
      <c r="B280" s="11" t="s">
        <v>105</v>
      </c>
      <c r="C280" s="9">
        <f>515619-96073</f>
        <v>419546</v>
      </c>
      <c r="D280" s="10" t="s">
        <v>172</v>
      </c>
      <c r="E280" s="11" t="s">
        <v>1958</v>
      </c>
    </row>
    <row r="281" spans="1:5" s="1" customFormat="1" ht="48">
      <c r="A281" s="10" t="s">
        <v>111</v>
      </c>
      <c r="B281" s="11" t="s">
        <v>93</v>
      </c>
      <c r="C281" s="9">
        <v>14072809</v>
      </c>
      <c r="D281" s="10" t="s">
        <v>94</v>
      </c>
      <c r="E281" s="11" t="s">
        <v>1958</v>
      </c>
    </row>
    <row r="282" spans="1:5" s="1" customFormat="1" ht="32.25">
      <c r="A282" s="10" t="s">
        <v>111</v>
      </c>
      <c r="B282" s="11" t="s">
        <v>107</v>
      </c>
      <c r="C282" s="9">
        <v>1198055</v>
      </c>
      <c r="D282" s="10" t="s">
        <v>108</v>
      </c>
      <c r="E282" s="11" t="s">
        <v>1958</v>
      </c>
    </row>
    <row r="283" spans="1:5" s="1" customFormat="1" ht="32.25">
      <c r="A283" s="10" t="s">
        <v>111</v>
      </c>
      <c r="B283" s="11" t="s">
        <v>109</v>
      </c>
      <c r="C283" s="9">
        <v>75000</v>
      </c>
      <c r="D283" s="10" t="s">
        <v>110</v>
      </c>
      <c r="E283" s="11" t="s">
        <v>1958</v>
      </c>
    </row>
    <row r="284" spans="1:5" s="1" customFormat="1" ht="15.75">
      <c r="A284" s="10" t="s">
        <v>111</v>
      </c>
      <c r="B284" s="11" t="s">
        <v>103</v>
      </c>
      <c r="C284" s="9">
        <v>10450000</v>
      </c>
      <c r="D284" s="10" t="s">
        <v>104</v>
      </c>
      <c r="E284" s="11" t="s">
        <v>1958</v>
      </c>
    </row>
    <row r="285" spans="1:5" s="1" customFormat="1" ht="48">
      <c r="A285" s="10" t="s">
        <v>138</v>
      </c>
      <c r="B285" s="11" t="s">
        <v>93</v>
      </c>
      <c r="C285" s="9">
        <v>88248000</v>
      </c>
      <c r="D285" s="10" t="s">
        <v>94</v>
      </c>
      <c r="E285" s="11" t="s">
        <v>1960</v>
      </c>
    </row>
    <row r="286" spans="1:5" s="1" customFormat="1" ht="48">
      <c r="A286" s="10" t="s">
        <v>132</v>
      </c>
      <c r="B286" s="11" t="s">
        <v>105</v>
      </c>
      <c r="C286" s="9">
        <v>6492060</v>
      </c>
      <c r="D286" s="10" t="s">
        <v>133</v>
      </c>
      <c r="E286" s="11" t="s">
        <v>1960</v>
      </c>
    </row>
    <row r="287" spans="1:5" s="1" customFormat="1" ht="48">
      <c r="A287" s="10" t="s">
        <v>132</v>
      </c>
      <c r="B287" s="11" t="s">
        <v>39</v>
      </c>
      <c r="C287" s="9">
        <v>3152331</v>
      </c>
      <c r="D287" s="10" t="s">
        <v>134</v>
      </c>
      <c r="E287" s="11" t="s">
        <v>1960</v>
      </c>
    </row>
    <row r="288" spans="1:5" s="1" customFormat="1" ht="32.25">
      <c r="A288" s="10" t="s">
        <v>132</v>
      </c>
      <c r="B288" s="11" t="s">
        <v>107</v>
      </c>
      <c r="C288" s="9">
        <v>8862452</v>
      </c>
      <c r="D288" s="10" t="s">
        <v>108</v>
      </c>
      <c r="E288" s="11" t="s">
        <v>1960</v>
      </c>
    </row>
    <row r="289" spans="1:5" s="1" customFormat="1" ht="32.25">
      <c r="A289" s="10" t="s">
        <v>132</v>
      </c>
      <c r="B289" s="11" t="s">
        <v>109</v>
      </c>
      <c r="C289" s="9">
        <v>180000</v>
      </c>
      <c r="D289" s="10" t="s">
        <v>110</v>
      </c>
      <c r="E289" s="11" t="s">
        <v>1960</v>
      </c>
    </row>
    <row r="290" spans="1:5" s="1" customFormat="1" ht="15.75">
      <c r="A290" s="10" t="s">
        <v>132</v>
      </c>
      <c r="B290" s="11" t="s">
        <v>103</v>
      </c>
      <c r="C290" s="9">
        <v>19500000</v>
      </c>
      <c r="D290" s="10" t="s">
        <v>104</v>
      </c>
      <c r="E290" s="11" t="s">
        <v>1960</v>
      </c>
    </row>
    <row r="291" spans="1:5" s="1" customFormat="1" ht="48">
      <c r="A291" s="10" t="s">
        <v>115</v>
      </c>
      <c r="B291" s="11" t="s">
        <v>70</v>
      </c>
      <c r="C291" s="9">
        <v>44300</v>
      </c>
      <c r="D291" s="10" t="s">
        <v>116</v>
      </c>
      <c r="E291" s="11" t="s">
        <v>1960</v>
      </c>
    </row>
    <row r="292" spans="1:5" s="1" customFormat="1" ht="48">
      <c r="A292" s="10" t="s">
        <v>135</v>
      </c>
      <c r="B292" s="11" t="s">
        <v>66</v>
      </c>
      <c r="C292" s="9">
        <v>709877</v>
      </c>
      <c r="D292" s="10" t="s">
        <v>67</v>
      </c>
      <c r="E292" s="11" t="s">
        <v>98</v>
      </c>
    </row>
    <row r="293" spans="1:5" s="1" customFormat="1" ht="48">
      <c r="A293" s="10" t="s">
        <v>135</v>
      </c>
      <c r="B293" s="11" t="s">
        <v>39</v>
      </c>
      <c r="C293" s="9">
        <v>320000</v>
      </c>
      <c r="D293" s="10" t="s">
        <v>171</v>
      </c>
      <c r="E293" s="11" t="s">
        <v>98</v>
      </c>
    </row>
    <row r="294" spans="1:5" s="1" customFormat="1" ht="48">
      <c r="A294" s="10" t="s">
        <v>135</v>
      </c>
      <c r="B294" s="11" t="s">
        <v>105</v>
      </c>
      <c r="C294" s="9">
        <v>299000</v>
      </c>
      <c r="D294" s="10" t="s">
        <v>177</v>
      </c>
      <c r="E294" s="11" t="s">
        <v>98</v>
      </c>
    </row>
    <row r="295" spans="1:5" s="1" customFormat="1" ht="15.75">
      <c r="A295" s="10" t="s">
        <v>135</v>
      </c>
      <c r="B295" s="11" t="s">
        <v>103</v>
      </c>
      <c r="C295" s="9">
        <v>900000</v>
      </c>
      <c r="D295" s="10" t="s">
        <v>104</v>
      </c>
      <c r="E295" s="11" t="s">
        <v>98</v>
      </c>
    </row>
    <row r="296" spans="1:5" s="1" customFormat="1" ht="48">
      <c r="A296" s="10" t="s">
        <v>135</v>
      </c>
      <c r="B296" s="11" t="s">
        <v>93</v>
      </c>
      <c r="C296" s="9">
        <v>1017000</v>
      </c>
      <c r="D296" s="10" t="s">
        <v>94</v>
      </c>
      <c r="E296" s="11" t="s">
        <v>98</v>
      </c>
    </row>
    <row r="297" spans="1:5" s="1" customFormat="1" ht="32.25">
      <c r="A297" s="10" t="s">
        <v>135</v>
      </c>
      <c r="B297" s="11" t="s">
        <v>107</v>
      </c>
      <c r="C297" s="9">
        <v>552591</v>
      </c>
      <c r="D297" s="10" t="s">
        <v>108</v>
      </c>
      <c r="E297" s="11" t="s">
        <v>98</v>
      </c>
    </row>
    <row r="298" spans="1:5" s="1" customFormat="1" ht="32.25">
      <c r="A298" s="10" t="s">
        <v>135</v>
      </c>
      <c r="B298" s="11" t="s">
        <v>109</v>
      </c>
      <c r="C298" s="9">
        <v>25000</v>
      </c>
      <c r="D298" s="10" t="s">
        <v>110</v>
      </c>
      <c r="E298" s="11" t="s">
        <v>98</v>
      </c>
    </row>
    <row r="299" spans="1:5" s="1" customFormat="1" ht="32.25">
      <c r="A299" s="10" t="s">
        <v>96</v>
      </c>
      <c r="B299" s="11" t="s">
        <v>17</v>
      </c>
      <c r="C299" s="9">
        <v>1544472</v>
      </c>
      <c r="D299" s="10" t="s">
        <v>97</v>
      </c>
      <c r="E299" s="11" t="s">
        <v>98</v>
      </c>
    </row>
    <row r="300" spans="1:5" s="1" customFormat="1" ht="48">
      <c r="A300" s="10" t="s">
        <v>96</v>
      </c>
      <c r="B300" s="11" t="s">
        <v>58</v>
      </c>
      <c r="C300" s="9">
        <v>337500</v>
      </c>
      <c r="D300" s="10" t="s">
        <v>99</v>
      </c>
      <c r="E300" s="11" t="s">
        <v>98</v>
      </c>
    </row>
    <row r="301" spans="1:5" s="1" customFormat="1" ht="48">
      <c r="A301" s="10" t="s">
        <v>96</v>
      </c>
      <c r="B301" s="11" t="s">
        <v>52</v>
      </c>
      <c r="C301" s="9">
        <v>1133785</v>
      </c>
      <c r="D301" s="10" t="s">
        <v>100</v>
      </c>
      <c r="E301" s="11" t="s">
        <v>98</v>
      </c>
    </row>
    <row r="302" spans="1:5" s="1" customFormat="1" ht="64.5">
      <c r="A302" s="10" t="s">
        <v>96</v>
      </c>
      <c r="B302" s="11" t="s">
        <v>82</v>
      </c>
      <c r="C302" s="9">
        <v>11683000</v>
      </c>
      <c r="D302" s="10" t="s">
        <v>101</v>
      </c>
      <c r="E302" s="11" t="s">
        <v>98</v>
      </c>
    </row>
    <row r="303" spans="1:5" s="1" customFormat="1" ht="64.5">
      <c r="A303" s="10" t="s">
        <v>96</v>
      </c>
      <c r="B303" s="11" t="s">
        <v>82</v>
      </c>
      <c r="C303" s="9">
        <v>2239565</v>
      </c>
      <c r="D303" s="10" t="s">
        <v>101</v>
      </c>
      <c r="E303" s="11" t="s">
        <v>98</v>
      </c>
    </row>
    <row r="304" spans="1:5" s="1" customFormat="1" ht="64.5">
      <c r="A304" s="10" t="s">
        <v>96</v>
      </c>
      <c r="B304" s="11" t="s">
        <v>14</v>
      </c>
      <c r="C304" s="9">
        <v>130500</v>
      </c>
      <c r="D304" s="10" t="s">
        <v>30</v>
      </c>
      <c r="E304" s="11" t="s">
        <v>152</v>
      </c>
    </row>
    <row r="305" spans="1:5" s="1" customFormat="1" ht="48">
      <c r="A305" s="10" t="s">
        <v>96</v>
      </c>
      <c r="B305" s="11" t="s">
        <v>48</v>
      </c>
      <c r="C305" s="9">
        <v>380775</v>
      </c>
      <c r="D305" s="10" t="s">
        <v>49</v>
      </c>
      <c r="E305" s="11" t="s">
        <v>98</v>
      </c>
    </row>
    <row r="306" spans="1:5" s="1" customFormat="1" ht="32.25">
      <c r="A306" s="10" t="s">
        <v>96</v>
      </c>
      <c r="B306" s="11" t="s">
        <v>25</v>
      </c>
      <c r="C306" s="9">
        <v>3845559</v>
      </c>
      <c r="D306" s="10" t="s">
        <v>26</v>
      </c>
      <c r="E306" s="11" t="s">
        <v>98</v>
      </c>
    </row>
    <row r="307" spans="1:5" s="1" customFormat="1" ht="32.25">
      <c r="A307" s="10" t="s">
        <v>96</v>
      </c>
      <c r="B307" s="11" t="s">
        <v>28</v>
      </c>
      <c r="C307" s="9">
        <v>160000</v>
      </c>
      <c r="D307" s="10" t="s">
        <v>29</v>
      </c>
      <c r="E307" s="11" t="s">
        <v>98</v>
      </c>
    </row>
    <row r="308" spans="1:5" s="1" customFormat="1" ht="32.25">
      <c r="A308" s="10" t="s">
        <v>96</v>
      </c>
      <c r="B308" s="11" t="s">
        <v>19</v>
      </c>
      <c r="C308" s="9">
        <v>1088000</v>
      </c>
      <c r="D308" s="10" t="s">
        <v>31</v>
      </c>
      <c r="E308" s="11" t="s">
        <v>98</v>
      </c>
    </row>
    <row r="309" spans="1:5" s="1" customFormat="1" ht="64.5">
      <c r="A309" s="10" t="s">
        <v>96</v>
      </c>
      <c r="B309" s="11" t="s">
        <v>89</v>
      </c>
      <c r="C309" s="9">
        <v>900000</v>
      </c>
      <c r="D309" s="10" t="s">
        <v>185</v>
      </c>
      <c r="E309" s="11" t="s">
        <v>152</v>
      </c>
    </row>
    <row r="310" spans="1:5" s="1" customFormat="1" ht="48">
      <c r="A310" s="10" t="s">
        <v>96</v>
      </c>
      <c r="B310" s="11" t="s">
        <v>89</v>
      </c>
      <c r="C310" s="9">
        <v>2196106</v>
      </c>
      <c r="D310" s="10" t="s">
        <v>90</v>
      </c>
      <c r="E310" s="11" t="s">
        <v>98</v>
      </c>
    </row>
    <row r="311" spans="1:5" s="1" customFormat="1" ht="48">
      <c r="A311" s="10" t="s">
        <v>163</v>
      </c>
      <c r="B311" s="11" t="s">
        <v>32</v>
      </c>
      <c r="C311" s="9">
        <v>1152000</v>
      </c>
      <c r="D311" s="10" t="s">
        <v>33</v>
      </c>
      <c r="E311" s="11" t="s">
        <v>98</v>
      </c>
    </row>
    <row r="312" spans="1:5" s="1" customFormat="1" ht="15.75">
      <c r="A312" s="5" t="s">
        <v>8</v>
      </c>
      <c r="B312" s="16"/>
      <c r="C312" s="12">
        <f>SUM(C313:C1423)</f>
        <v>5012030187</v>
      </c>
      <c r="D312" s="17"/>
      <c r="E312" s="16"/>
    </row>
    <row r="313" spans="1:5" s="1" customFormat="1" ht="32.25">
      <c r="A313" s="10" t="s">
        <v>1938</v>
      </c>
      <c r="B313" s="11" t="s">
        <v>980</v>
      </c>
      <c r="C313" s="9">
        <v>30000</v>
      </c>
      <c r="D313" s="10" t="s">
        <v>1196</v>
      </c>
      <c r="E313" s="11" t="s">
        <v>60</v>
      </c>
    </row>
    <row r="314" spans="1:5" s="1" customFormat="1" ht="32.25">
      <c r="A314" s="10" t="s">
        <v>1273</v>
      </c>
      <c r="B314" s="11" t="s">
        <v>1274</v>
      </c>
      <c r="C314" s="9">
        <v>2078830</v>
      </c>
      <c r="D314" s="10" t="s">
        <v>1275</v>
      </c>
      <c r="E314" s="11" t="s">
        <v>1962</v>
      </c>
    </row>
    <row r="315" spans="1:5" s="1" customFormat="1" ht="32.25">
      <c r="A315" s="10" t="s">
        <v>1429</v>
      </c>
      <c r="B315" s="11" t="s">
        <v>1274</v>
      </c>
      <c r="C315" s="9">
        <v>1992184</v>
      </c>
      <c r="D315" s="10" t="s">
        <v>1275</v>
      </c>
      <c r="E315" s="11" t="s">
        <v>1962</v>
      </c>
    </row>
    <row r="316" spans="1:5" s="1" customFormat="1" ht="48">
      <c r="A316" s="10" t="s">
        <v>1261</v>
      </c>
      <c r="B316" s="11" t="s">
        <v>682</v>
      </c>
      <c r="C316" s="9">
        <v>2882334</v>
      </c>
      <c r="D316" s="10" t="s">
        <v>1262</v>
      </c>
      <c r="E316" s="11" t="s">
        <v>1962</v>
      </c>
    </row>
    <row r="317" spans="1:5" s="1" customFormat="1" ht="32.25">
      <c r="A317" s="10" t="s">
        <v>1261</v>
      </c>
      <c r="B317" s="11" t="s">
        <v>1274</v>
      </c>
      <c r="C317" s="9">
        <v>39671437</v>
      </c>
      <c r="D317" s="10" t="s">
        <v>1275</v>
      </c>
      <c r="E317" s="11" t="s">
        <v>1962</v>
      </c>
    </row>
    <row r="318" spans="1:5" s="1" customFormat="1" ht="64.5">
      <c r="A318" s="10" t="s">
        <v>520</v>
      </c>
      <c r="B318" s="11" t="s">
        <v>39</v>
      </c>
      <c r="C318" s="9">
        <v>13000000</v>
      </c>
      <c r="D318" s="10" t="s">
        <v>521</v>
      </c>
      <c r="E318" s="11" t="s">
        <v>98</v>
      </c>
    </row>
    <row r="319" spans="1:5" s="1" customFormat="1" ht="32.25">
      <c r="A319" s="10" t="s">
        <v>520</v>
      </c>
      <c r="B319" s="11" t="s">
        <v>1274</v>
      </c>
      <c r="C319" s="9">
        <v>957231</v>
      </c>
      <c r="D319" s="10" t="s">
        <v>1275</v>
      </c>
      <c r="E319" s="11" t="s">
        <v>152</v>
      </c>
    </row>
    <row r="320" spans="1:5" s="1" customFormat="1" ht="15.75">
      <c r="A320" s="10" t="s">
        <v>1510</v>
      </c>
      <c r="B320" s="11" t="s">
        <v>280</v>
      </c>
      <c r="C320" s="9">
        <v>589868</v>
      </c>
      <c r="D320" s="10" t="s">
        <v>1253</v>
      </c>
      <c r="E320" s="11" t="s">
        <v>81</v>
      </c>
    </row>
    <row r="321" spans="1:5" s="1" customFormat="1" ht="15.75">
      <c r="A321" s="10" t="s">
        <v>1510</v>
      </c>
      <c r="B321" s="11" t="s">
        <v>1274</v>
      </c>
      <c r="C321" s="9">
        <v>2642964</v>
      </c>
      <c r="D321" s="10" t="s">
        <v>1275</v>
      </c>
      <c r="E321" s="11" t="s">
        <v>1662</v>
      </c>
    </row>
    <row r="322" spans="1:5" s="1" customFormat="1" ht="32.25">
      <c r="A322" s="10" t="s">
        <v>588</v>
      </c>
      <c r="B322" s="11" t="s">
        <v>589</v>
      </c>
      <c r="C322" s="9">
        <v>495500</v>
      </c>
      <c r="D322" s="10" t="s">
        <v>590</v>
      </c>
      <c r="E322" s="11" t="s">
        <v>1958</v>
      </c>
    </row>
    <row r="323" spans="1:5" s="1" customFormat="1" ht="64.5">
      <c r="A323" s="10" t="s">
        <v>564</v>
      </c>
      <c r="B323" s="11" t="s">
        <v>398</v>
      </c>
      <c r="C323" s="9">
        <v>180000</v>
      </c>
      <c r="D323" s="10" t="s">
        <v>565</v>
      </c>
      <c r="E323" s="11" t="s">
        <v>129</v>
      </c>
    </row>
    <row r="324" spans="1:5" s="1" customFormat="1" ht="48">
      <c r="A324" s="10" t="s">
        <v>621</v>
      </c>
      <c r="B324" s="11" t="s">
        <v>622</v>
      </c>
      <c r="C324" s="9">
        <v>38000</v>
      </c>
      <c r="D324" s="10" t="s">
        <v>623</v>
      </c>
      <c r="E324" s="11" t="s">
        <v>1962</v>
      </c>
    </row>
    <row r="325" spans="1:5" s="1" customFormat="1" ht="32.25">
      <c r="A325" s="10" t="s">
        <v>554</v>
      </c>
      <c r="B325" s="11" t="s">
        <v>500</v>
      </c>
      <c r="C325" s="9">
        <v>10000</v>
      </c>
      <c r="D325" s="10" t="s">
        <v>555</v>
      </c>
      <c r="E325" s="11" t="s">
        <v>1962</v>
      </c>
    </row>
    <row r="326" spans="1:5" s="1" customFormat="1" ht="32.25">
      <c r="A326" s="10" t="s">
        <v>640</v>
      </c>
      <c r="B326" s="11" t="s">
        <v>317</v>
      </c>
      <c r="C326" s="9">
        <v>30000</v>
      </c>
      <c r="D326" s="10" t="s">
        <v>641</v>
      </c>
      <c r="E326" s="11" t="s">
        <v>50</v>
      </c>
    </row>
    <row r="327" spans="1:5" s="1" customFormat="1" ht="32.25">
      <c r="A327" s="10" t="s">
        <v>566</v>
      </c>
      <c r="B327" s="11" t="s">
        <v>274</v>
      </c>
      <c r="C327" s="9">
        <v>46350</v>
      </c>
      <c r="D327" s="10" t="s">
        <v>567</v>
      </c>
      <c r="E327" s="11" t="s">
        <v>1960</v>
      </c>
    </row>
    <row r="328" spans="1:5" s="1" customFormat="1" ht="32.25">
      <c r="A328" s="10" t="s">
        <v>197</v>
      </c>
      <c r="B328" s="11" t="s">
        <v>198</v>
      </c>
      <c r="C328" s="9">
        <v>99000</v>
      </c>
      <c r="D328" s="10" t="s">
        <v>199</v>
      </c>
      <c r="E328" s="11" t="s">
        <v>1962</v>
      </c>
    </row>
    <row r="329" spans="1:5" s="1" customFormat="1" ht="32.25">
      <c r="A329" s="10" t="s">
        <v>197</v>
      </c>
      <c r="B329" s="11" t="s">
        <v>559</v>
      </c>
      <c r="C329" s="9">
        <v>374056</v>
      </c>
      <c r="D329" s="10" t="s">
        <v>1143</v>
      </c>
      <c r="E329" s="11" t="s">
        <v>1962</v>
      </c>
    </row>
    <row r="330" spans="1:5" s="1" customFormat="1" ht="64.5">
      <c r="A330" s="10" t="s">
        <v>1246</v>
      </c>
      <c r="B330" s="11" t="s">
        <v>559</v>
      </c>
      <c r="C330" s="9">
        <v>85910</v>
      </c>
      <c r="D330" s="10" t="s">
        <v>1247</v>
      </c>
      <c r="E330" s="11" t="s">
        <v>50</v>
      </c>
    </row>
    <row r="331" spans="1:5" s="1" customFormat="1" ht="48">
      <c r="A331" s="10" t="s">
        <v>200</v>
      </c>
      <c r="B331" s="11" t="s">
        <v>201</v>
      </c>
      <c r="C331" s="9">
        <v>85000</v>
      </c>
      <c r="D331" s="10" t="s">
        <v>202</v>
      </c>
      <c r="E331" s="11" t="s">
        <v>1962</v>
      </c>
    </row>
    <row r="332" spans="1:5" s="1" customFormat="1" ht="48">
      <c r="A332" s="10" t="s">
        <v>633</v>
      </c>
      <c r="B332" s="11" t="s">
        <v>39</v>
      </c>
      <c r="C332" s="9">
        <v>50000</v>
      </c>
      <c r="D332" s="10" t="s">
        <v>634</v>
      </c>
      <c r="E332" s="11" t="s">
        <v>1957</v>
      </c>
    </row>
    <row r="333" spans="1:5" s="1" customFormat="1" ht="48">
      <c r="A333" s="10" t="s">
        <v>635</v>
      </c>
      <c r="B333" s="11" t="s">
        <v>381</v>
      </c>
      <c r="C333" s="9">
        <v>80000</v>
      </c>
      <c r="D333" s="10" t="s">
        <v>636</v>
      </c>
      <c r="E333" s="11" t="s">
        <v>1962</v>
      </c>
    </row>
    <row r="334" spans="1:5" s="1" customFormat="1" ht="64.5">
      <c r="A334" s="10" t="s">
        <v>637</v>
      </c>
      <c r="B334" s="11" t="s">
        <v>638</v>
      </c>
      <c r="C334" s="9">
        <v>50000</v>
      </c>
      <c r="D334" s="10" t="s">
        <v>639</v>
      </c>
      <c r="E334" s="11" t="s">
        <v>1962</v>
      </c>
    </row>
    <row r="335" spans="1:5" s="1" customFormat="1" ht="32.25">
      <c r="A335" s="10" t="s">
        <v>203</v>
      </c>
      <c r="B335" s="11" t="s">
        <v>204</v>
      </c>
      <c r="C335" s="9">
        <v>201707</v>
      </c>
      <c r="D335" s="10" t="s">
        <v>205</v>
      </c>
      <c r="E335" s="11" t="s">
        <v>1962</v>
      </c>
    </row>
    <row r="336" spans="1:5" s="1" customFormat="1" ht="48">
      <c r="A336" s="10" t="s">
        <v>577</v>
      </c>
      <c r="B336" s="11" t="s">
        <v>578</v>
      </c>
      <c r="C336" s="9">
        <v>50000</v>
      </c>
      <c r="D336" s="10" t="s">
        <v>579</v>
      </c>
      <c r="E336" s="11" t="s">
        <v>1962</v>
      </c>
    </row>
    <row r="337" spans="1:5" s="1" customFormat="1" ht="32.25">
      <c r="A337" s="10" t="s">
        <v>610</v>
      </c>
      <c r="B337" s="11" t="s">
        <v>204</v>
      </c>
      <c r="C337" s="9">
        <v>319225</v>
      </c>
      <c r="D337" s="10" t="s">
        <v>611</v>
      </c>
      <c r="E337" s="11" t="s">
        <v>1962</v>
      </c>
    </row>
    <row r="338" spans="1:5" s="1" customFormat="1" ht="48">
      <c r="A338" s="10" t="s">
        <v>206</v>
      </c>
      <c r="B338" s="11" t="s">
        <v>207</v>
      </c>
      <c r="C338" s="9">
        <v>303376</v>
      </c>
      <c r="D338" s="10" t="s">
        <v>208</v>
      </c>
      <c r="E338" s="11" t="s">
        <v>1962</v>
      </c>
    </row>
    <row r="339" spans="1:5" s="1" customFormat="1" ht="64.5">
      <c r="A339" s="10" t="s">
        <v>206</v>
      </c>
      <c r="B339" s="11" t="s">
        <v>209</v>
      </c>
      <c r="C339" s="9">
        <v>300000</v>
      </c>
      <c r="D339" s="10" t="s">
        <v>210</v>
      </c>
      <c r="E339" s="11" t="s">
        <v>1962</v>
      </c>
    </row>
    <row r="340" spans="1:5" s="1" customFormat="1" ht="64.5">
      <c r="A340" s="10" t="s">
        <v>206</v>
      </c>
      <c r="B340" s="11" t="s">
        <v>198</v>
      </c>
      <c r="C340" s="9">
        <v>115338</v>
      </c>
      <c r="D340" s="10" t="s">
        <v>211</v>
      </c>
      <c r="E340" s="11" t="s">
        <v>1962</v>
      </c>
    </row>
    <row r="341" spans="1:5" s="1" customFormat="1" ht="48">
      <c r="A341" s="10" t="s">
        <v>1177</v>
      </c>
      <c r="B341" s="11" t="s">
        <v>1178</v>
      </c>
      <c r="C341" s="9">
        <v>30000</v>
      </c>
      <c r="D341" s="10" t="s">
        <v>1179</v>
      </c>
      <c r="E341" s="11" t="s">
        <v>50</v>
      </c>
    </row>
    <row r="342" spans="1:5" s="1" customFormat="1" ht="64.5">
      <c r="A342" s="10" t="s">
        <v>517</v>
      </c>
      <c r="B342" s="11" t="s">
        <v>518</v>
      </c>
      <c r="C342" s="9">
        <v>86400</v>
      </c>
      <c r="D342" s="10" t="s">
        <v>519</v>
      </c>
      <c r="E342" s="11" t="s">
        <v>68</v>
      </c>
    </row>
    <row r="343" spans="1:5" s="1" customFormat="1" ht="48">
      <c r="A343" s="10" t="s">
        <v>642</v>
      </c>
      <c r="B343" s="11" t="s">
        <v>298</v>
      </c>
      <c r="C343" s="9">
        <v>300000</v>
      </c>
      <c r="D343" s="10" t="s">
        <v>643</v>
      </c>
      <c r="E343" s="11" t="s">
        <v>1957</v>
      </c>
    </row>
    <row r="344" spans="1:5" s="1" customFormat="1" ht="48">
      <c r="A344" s="10" t="s">
        <v>644</v>
      </c>
      <c r="B344" s="11" t="s">
        <v>552</v>
      </c>
      <c r="C344" s="9">
        <v>440000</v>
      </c>
      <c r="D344" s="10" t="s">
        <v>645</v>
      </c>
      <c r="E344" s="11" t="s">
        <v>1962</v>
      </c>
    </row>
    <row r="345" spans="1:5" s="1" customFormat="1" ht="32.25">
      <c r="A345" s="10" t="s">
        <v>644</v>
      </c>
      <c r="B345" s="11" t="s">
        <v>552</v>
      </c>
      <c r="C345" s="9">
        <v>56000</v>
      </c>
      <c r="D345" s="10" t="s">
        <v>646</v>
      </c>
      <c r="E345" s="11" t="s">
        <v>1962</v>
      </c>
    </row>
    <row r="346" spans="1:5" s="1" customFormat="1" ht="32.25">
      <c r="A346" s="10" t="s">
        <v>644</v>
      </c>
      <c r="B346" s="11" t="s">
        <v>66</v>
      </c>
      <c r="C346" s="9">
        <v>50000</v>
      </c>
      <c r="D346" s="10" t="s">
        <v>647</v>
      </c>
      <c r="E346" s="11" t="s">
        <v>1962</v>
      </c>
    </row>
    <row r="347" spans="1:5" s="1" customFormat="1" ht="32.25">
      <c r="A347" s="10" t="s">
        <v>644</v>
      </c>
      <c r="B347" s="11" t="s">
        <v>503</v>
      </c>
      <c r="C347" s="9">
        <v>292999</v>
      </c>
      <c r="D347" s="10" t="s">
        <v>648</v>
      </c>
      <c r="E347" s="11" t="s">
        <v>1962</v>
      </c>
    </row>
    <row r="348" spans="1:5" s="1" customFormat="1" ht="48">
      <c r="A348" s="10" t="s">
        <v>1048</v>
      </c>
      <c r="B348" s="11" t="s">
        <v>236</v>
      </c>
      <c r="C348" s="9">
        <v>60000</v>
      </c>
      <c r="D348" s="10" t="s">
        <v>1049</v>
      </c>
      <c r="E348" s="11" t="s">
        <v>1962</v>
      </c>
    </row>
    <row r="349" spans="1:5" s="1" customFormat="1" ht="32.25">
      <c r="A349" s="10" t="s">
        <v>1724</v>
      </c>
      <c r="B349" s="11" t="s">
        <v>310</v>
      </c>
      <c r="C349" s="9">
        <v>400000</v>
      </c>
      <c r="D349" s="10" t="s">
        <v>1153</v>
      </c>
      <c r="E349" s="11" t="s">
        <v>1957</v>
      </c>
    </row>
    <row r="350" spans="1:5" s="1" customFormat="1" ht="32.25">
      <c r="A350" s="10" t="s">
        <v>649</v>
      </c>
      <c r="B350" s="11" t="s">
        <v>650</v>
      </c>
      <c r="C350" s="9">
        <v>82131</v>
      </c>
      <c r="D350" s="10" t="s">
        <v>651</v>
      </c>
      <c r="E350" s="11" t="s">
        <v>1960</v>
      </c>
    </row>
    <row r="351" spans="1:5" s="1" customFormat="1" ht="48">
      <c r="A351" s="10" t="s">
        <v>649</v>
      </c>
      <c r="B351" s="11" t="s">
        <v>652</v>
      </c>
      <c r="C351" s="9">
        <v>60000</v>
      </c>
      <c r="D351" s="10" t="s">
        <v>653</v>
      </c>
      <c r="E351" s="11" t="s">
        <v>1960</v>
      </c>
    </row>
    <row r="352" spans="1:5" s="1" customFormat="1" ht="32.25">
      <c r="A352" s="10" t="s">
        <v>649</v>
      </c>
      <c r="B352" s="11" t="s">
        <v>650</v>
      </c>
      <c r="C352" s="9">
        <v>23068</v>
      </c>
      <c r="D352" s="10" t="s">
        <v>1276</v>
      </c>
      <c r="E352" s="11" t="s">
        <v>1960</v>
      </c>
    </row>
    <row r="353" spans="1:5" s="1" customFormat="1" ht="32.25">
      <c r="A353" s="10" t="s">
        <v>649</v>
      </c>
      <c r="B353" s="11" t="s">
        <v>650</v>
      </c>
      <c r="C353" s="9">
        <v>120000</v>
      </c>
      <c r="D353" s="10" t="s">
        <v>1430</v>
      </c>
      <c r="E353" s="11" t="s">
        <v>1960</v>
      </c>
    </row>
    <row r="354" spans="1:5" s="1" customFormat="1" ht="32.25">
      <c r="A354" s="10" t="s">
        <v>649</v>
      </c>
      <c r="B354" s="11" t="s">
        <v>650</v>
      </c>
      <c r="C354" s="9">
        <v>45648</v>
      </c>
      <c r="D354" s="10" t="s">
        <v>1523</v>
      </c>
      <c r="E354" s="11" t="s">
        <v>1960</v>
      </c>
    </row>
    <row r="355" spans="1:5" s="1" customFormat="1" ht="32.25">
      <c r="A355" s="10" t="s">
        <v>649</v>
      </c>
      <c r="B355" s="11" t="s">
        <v>650</v>
      </c>
      <c r="C355" s="9">
        <v>26190</v>
      </c>
      <c r="D355" s="10" t="s">
        <v>1613</v>
      </c>
      <c r="E355" s="11" t="s">
        <v>1960</v>
      </c>
    </row>
    <row r="356" spans="1:5" s="1" customFormat="1" ht="32.25">
      <c r="A356" s="10" t="s">
        <v>649</v>
      </c>
      <c r="B356" s="11" t="s">
        <v>650</v>
      </c>
      <c r="C356" s="9">
        <v>100000</v>
      </c>
      <c r="D356" s="10" t="s">
        <v>1675</v>
      </c>
      <c r="E356" s="11" t="s">
        <v>1960</v>
      </c>
    </row>
    <row r="357" spans="1:5" s="1" customFormat="1" ht="32.25">
      <c r="A357" s="10" t="s">
        <v>1348</v>
      </c>
      <c r="B357" s="11" t="s">
        <v>538</v>
      </c>
      <c r="C357" s="9">
        <v>23840</v>
      </c>
      <c r="D357" s="10" t="s">
        <v>1349</v>
      </c>
      <c r="E357" s="11" t="s">
        <v>46</v>
      </c>
    </row>
    <row r="358" spans="1:5" s="1" customFormat="1" ht="48">
      <c r="A358" s="10" t="s">
        <v>1348</v>
      </c>
      <c r="B358" s="11" t="s">
        <v>538</v>
      </c>
      <c r="C358" s="9">
        <v>30000</v>
      </c>
      <c r="D358" s="10" t="s">
        <v>1685</v>
      </c>
      <c r="E358" s="11" t="s">
        <v>46</v>
      </c>
    </row>
    <row r="359" spans="1:5" s="1" customFormat="1" ht="32.25">
      <c r="A359" s="10" t="s">
        <v>1115</v>
      </c>
      <c r="B359" s="11" t="s">
        <v>323</v>
      </c>
      <c r="C359" s="9">
        <v>40000</v>
      </c>
      <c r="D359" s="10" t="s">
        <v>1116</v>
      </c>
      <c r="E359" s="11" t="s">
        <v>64</v>
      </c>
    </row>
    <row r="360" spans="1:5" s="1" customFormat="1" ht="32.25">
      <c r="A360" s="10" t="s">
        <v>1578</v>
      </c>
      <c r="B360" s="11" t="s">
        <v>562</v>
      </c>
      <c r="C360" s="9">
        <v>26000</v>
      </c>
      <c r="D360" s="10" t="s">
        <v>1579</v>
      </c>
      <c r="E360" s="11" t="s">
        <v>64</v>
      </c>
    </row>
    <row r="361" spans="1:5" s="1" customFormat="1" ht="32.25">
      <c r="A361" s="10" t="s">
        <v>977</v>
      </c>
      <c r="B361" s="11" t="s">
        <v>376</v>
      </c>
      <c r="C361" s="9">
        <v>52000</v>
      </c>
      <c r="D361" s="10" t="s">
        <v>978</v>
      </c>
      <c r="E361" s="11" t="s">
        <v>68</v>
      </c>
    </row>
    <row r="362" spans="1:5" s="1" customFormat="1" ht="48">
      <c r="A362" s="10" t="s">
        <v>654</v>
      </c>
      <c r="B362" s="11" t="s">
        <v>266</v>
      </c>
      <c r="C362" s="9">
        <v>400000</v>
      </c>
      <c r="D362" s="10" t="s">
        <v>655</v>
      </c>
      <c r="E362" s="11" t="s">
        <v>1962</v>
      </c>
    </row>
    <row r="363" spans="1:5" s="1" customFormat="1" ht="32.25">
      <c r="A363" s="10" t="s">
        <v>654</v>
      </c>
      <c r="B363" s="11" t="s">
        <v>227</v>
      </c>
      <c r="C363" s="9">
        <v>283583</v>
      </c>
      <c r="D363" s="10" t="s">
        <v>656</v>
      </c>
      <c r="E363" s="11" t="s">
        <v>1962</v>
      </c>
    </row>
    <row r="364" spans="1:5" s="1" customFormat="1" ht="32.25">
      <c r="A364" s="10" t="s">
        <v>657</v>
      </c>
      <c r="B364" s="11" t="s">
        <v>48</v>
      </c>
      <c r="C364" s="9">
        <v>25000</v>
      </c>
      <c r="D364" s="10" t="s">
        <v>658</v>
      </c>
      <c r="E364" s="11" t="s">
        <v>1960</v>
      </c>
    </row>
    <row r="365" spans="1:5" s="1" customFormat="1" ht="32.25">
      <c r="A365" s="10" t="s">
        <v>1411</v>
      </c>
      <c r="B365" s="11" t="s">
        <v>48</v>
      </c>
      <c r="C365" s="9">
        <v>349955</v>
      </c>
      <c r="D365" s="10" t="s">
        <v>363</v>
      </c>
      <c r="E365" s="11" t="s">
        <v>1962</v>
      </c>
    </row>
    <row r="366" spans="1:5" s="1" customFormat="1" ht="48">
      <c r="A366" s="10" t="s">
        <v>543</v>
      </c>
      <c r="B366" s="11" t="s">
        <v>232</v>
      </c>
      <c r="C366" s="9">
        <v>195587</v>
      </c>
      <c r="D366" s="10" t="s">
        <v>544</v>
      </c>
      <c r="E366" s="11" t="s">
        <v>1962</v>
      </c>
    </row>
    <row r="367" spans="1:5" s="1" customFormat="1" ht="48">
      <c r="A367" s="10" t="s">
        <v>247</v>
      </c>
      <c r="B367" s="11" t="s">
        <v>248</v>
      </c>
      <c r="C367" s="9">
        <v>680000</v>
      </c>
      <c r="D367" s="10" t="s">
        <v>249</v>
      </c>
      <c r="E367" s="11" t="s">
        <v>1962</v>
      </c>
    </row>
    <row r="368" spans="1:5" s="1" customFormat="1" ht="81">
      <c r="A368" s="10" t="s">
        <v>247</v>
      </c>
      <c r="B368" s="11" t="s">
        <v>250</v>
      </c>
      <c r="C368" s="9">
        <v>300000</v>
      </c>
      <c r="D368" s="10" t="s">
        <v>251</v>
      </c>
      <c r="E368" s="11" t="s">
        <v>1962</v>
      </c>
    </row>
    <row r="369" spans="1:5" s="1" customFormat="1" ht="81">
      <c r="A369" s="10" t="s">
        <v>247</v>
      </c>
      <c r="B369" s="11" t="s">
        <v>252</v>
      </c>
      <c r="C369" s="9">
        <v>300000</v>
      </c>
      <c r="D369" s="10" t="s">
        <v>253</v>
      </c>
      <c r="E369" s="11" t="s">
        <v>1962</v>
      </c>
    </row>
    <row r="370" spans="1:5" s="1" customFormat="1" ht="64.5">
      <c r="A370" s="10" t="s">
        <v>247</v>
      </c>
      <c r="B370" s="11" t="s">
        <v>254</v>
      </c>
      <c r="C370" s="9">
        <v>182424</v>
      </c>
      <c r="D370" s="10" t="s">
        <v>255</v>
      </c>
      <c r="E370" s="11" t="s">
        <v>1962</v>
      </c>
    </row>
    <row r="371" spans="1:5" s="1" customFormat="1" ht="32.25">
      <c r="A371" s="10" t="s">
        <v>247</v>
      </c>
      <c r="B371" s="11" t="s">
        <v>48</v>
      </c>
      <c r="C371" s="9">
        <v>500000</v>
      </c>
      <c r="D371" s="10" t="s">
        <v>363</v>
      </c>
      <c r="E371" s="11" t="s">
        <v>1962</v>
      </c>
    </row>
    <row r="372" spans="1:5" s="1" customFormat="1" ht="32.25">
      <c r="A372" s="10" t="s">
        <v>247</v>
      </c>
      <c r="B372" s="11" t="s">
        <v>290</v>
      </c>
      <c r="C372" s="9">
        <v>340000</v>
      </c>
      <c r="D372" s="10" t="s">
        <v>1511</v>
      </c>
      <c r="E372" s="11" t="s">
        <v>1962</v>
      </c>
    </row>
    <row r="373" spans="1:5" s="1" customFormat="1" ht="32.25">
      <c r="A373" s="10" t="s">
        <v>247</v>
      </c>
      <c r="B373" s="11" t="s">
        <v>290</v>
      </c>
      <c r="C373" s="9">
        <v>340000</v>
      </c>
      <c r="D373" s="10" t="s">
        <v>1595</v>
      </c>
      <c r="E373" s="11" t="s">
        <v>1962</v>
      </c>
    </row>
    <row r="374" spans="1:5" s="1" customFormat="1" ht="64.5">
      <c r="A374" s="10" t="s">
        <v>256</v>
      </c>
      <c r="B374" s="11" t="s">
        <v>257</v>
      </c>
      <c r="C374" s="9">
        <v>78790</v>
      </c>
      <c r="D374" s="10" t="s">
        <v>258</v>
      </c>
      <c r="E374" s="11" t="s">
        <v>1962</v>
      </c>
    </row>
    <row r="375" spans="1:5" s="1" customFormat="1" ht="32.25">
      <c r="A375" s="10" t="s">
        <v>256</v>
      </c>
      <c r="B375" s="11" t="s">
        <v>259</v>
      </c>
      <c r="C375" s="9">
        <v>120000</v>
      </c>
      <c r="D375" s="10" t="s">
        <v>260</v>
      </c>
      <c r="E375" s="11" t="s">
        <v>1962</v>
      </c>
    </row>
    <row r="376" spans="1:5" s="1" customFormat="1" ht="32.25">
      <c r="A376" s="10" t="s">
        <v>1512</v>
      </c>
      <c r="B376" s="11" t="s">
        <v>48</v>
      </c>
      <c r="C376" s="9">
        <v>454362</v>
      </c>
      <c r="D376" s="10" t="s">
        <v>363</v>
      </c>
      <c r="E376" s="11" t="s">
        <v>1962</v>
      </c>
    </row>
    <row r="377" spans="1:5" s="1" customFormat="1" ht="64.5">
      <c r="A377" s="10" t="s">
        <v>309</v>
      </c>
      <c r="B377" s="11" t="s">
        <v>310</v>
      </c>
      <c r="C377" s="9">
        <v>50000</v>
      </c>
      <c r="D377" s="10" t="s">
        <v>311</v>
      </c>
      <c r="E377" s="11" t="s">
        <v>1962</v>
      </c>
    </row>
    <row r="378" spans="1:5" s="1" customFormat="1" ht="32.25">
      <c r="A378" s="10" t="s">
        <v>261</v>
      </c>
      <c r="B378" s="11" t="s">
        <v>262</v>
      </c>
      <c r="C378" s="9">
        <v>3977892</v>
      </c>
      <c r="D378" s="10" t="s">
        <v>263</v>
      </c>
      <c r="E378" s="11" t="s">
        <v>1962</v>
      </c>
    </row>
    <row r="379" spans="1:5" s="1" customFormat="1" ht="32.25">
      <c r="A379" s="10" t="s">
        <v>261</v>
      </c>
      <c r="B379" s="11" t="s">
        <v>44</v>
      </c>
      <c r="C379" s="9">
        <v>2492993</v>
      </c>
      <c r="D379" s="10" t="s">
        <v>264</v>
      </c>
      <c r="E379" s="11" t="s">
        <v>1962</v>
      </c>
    </row>
    <row r="380" spans="1:5" s="1" customFormat="1" ht="32.25">
      <c r="A380" s="10" t="s">
        <v>261</v>
      </c>
      <c r="B380" s="11" t="s">
        <v>48</v>
      </c>
      <c r="C380" s="9">
        <v>907313</v>
      </c>
      <c r="D380" s="10" t="s">
        <v>363</v>
      </c>
      <c r="E380" s="11" t="s">
        <v>1962</v>
      </c>
    </row>
    <row r="381" spans="1:5" s="1" customFormat="1" ht="48">
      <c r="A381" s="10" t="s">
        <v>1266</v>
      </c>
      <c r="B381" s="11" t="s">
        <v>52</v>
      </c>
      <c r="C381" s="9">
        <v>820000</v>
      </c>
      <c r="D381" s="10" t="s">
        <v>1267</v>
      </c>
      <c r="E381" s="11" t="s">
        <v>1962</v>
      </c>
    </row>
    <row r="382" spans="1:5" s="1" customFormat="1" ht="32.25">
      <c r="A382" s="10" t="s">
        <v>825</v>
      </c>
      <c r="B382" s="11" t="s">
        <v>430</v>
      </c>
      <c r="C382" s="9">
        <v>100000</v>
      </c>
      <c r="D382" s="10" t="s">
        <v>826</v>
      </c>
      <c r="E382" s="11" t="s">
        <v>1962</v>
      </c>
    </row>
    <row r="383" spans="1:5" s="1" customFormat="1" ht="32.25">
      <c r="A383" s="10" t="s">
        <v>1777</v>
      </c>
      <c r="B383" s="11" t="s">
        <v>525</v>
      </c>
      <c r="C383" s="9">
        <v>94690</v>
      </c>
      <c r="D383" s="10" t="s">
        <v>1420</v>
      </c>
      <c r="E383" s="11" t="s">
        <v>1962</v>
      </c>
    </row>
    <row r="384" spans="1:5" s="1" customFormat="1" ht="48">
      <c r="A384" s="10" t="s">
        <v>583</v>
      </c>
      <c r="B384" s="11" t="s">
        <v>257</v>
      </c>
      <c r="C384" s="9">
        <v>50000</v>
      </c>
      <c r="D384" s="10" t="s">
        <v>584</v>
      </c>
      <c r="E384" s="11" t="s">
        <v>91</v>
      </c>
    </row>
    <row r="385" spans="1:5" s="1" customFormat="1" ht="96.75">
      <c r="A385" s="10" t="s">
        <v>1609</v>
      </c>
      <c r="B385" s="11" t="s">
        <v>346</v>
      </c>
      <c r="C385" s="9">
        <v>320000</v>
      </c>
      <c r="D385" s="10" t="s">
        <v>1610</v>
      </c>
      <c r="E385" s="11" t="s">
        <v>1962</v>
      </c>
    </row>
    <row r="386" spans="1:5" s="1" customFormat="1" ht="48">
      <c r="A386" s="10" t="s">
        <v>1661</v>
      </c>
      <c r="B386" s="11" t="s">
        <v>682</v>
      </c>
      <c r="C386" s="9">
        <v>363806</v>
      </c>
      <c r="D386" s="10" t="s">
        <v>1262</v>
      </c>
      <c r="E386" s="11" t="s">
        <v>1957</v>
      </c>
    </row>
    <row r="387" spans="1:5" s="1" customFormat="1" ht="32.25">
      <c r="A387" s="10" t="s">
        <v>1661</v>
      </c>
      <c r="B387" s="11" t="s">
        <v>1274</v>
      </c>
      <c r="C387" s="9">
        <v>3373440</v>
      </c>
      <c r="D387" s="10" t="s">
        <v>1275</v>
      </c>
      <c r="E387" s="11" t="s">
        <v>1957</v>
      </c>
    </row>
    <row r="388" spans="1:5" s="1" customFormat="1" ht="32.25">
      <c r="A388" s="10" t="s">
        <v>1780</v>
      </c>
      <c r="B388" s="11" t="s">
        <v>1274</v>
      </c>
      <c r="C388" s="9">
        <v>511127</v>
      </c>
      <c r="D388" s="10" t="s">
        <v>1275</v>
      </c>
      <c r="E388" s="11" t="s">
        <v>1781</v>
      </c>
    </row>
    <row r="389" spans="1:5" s="1" customFormat="1" ht="81">
      <c r="A389" s="10" t="s">
        <v>1255</v>
      </c>
      <c r="B389" s="11" t="s">
        <v>346</v>
      </c>
      <c r="C389" s="9">
        <v>1600000</v>
      </c>
      <c r="D389" s="10" t="s">
        <v>1256</v>
      </c>
      <c r="E389" s="11" t="s">
        <v>129</v>
      </c>
    </row>
    <row r="390" spans="1:5" s="1" customFormat="1" ht="32.25">
      <c r="A390" s="10" t="s">
        <v>1255</v>
      </c>
      <c r="B390" s="11" t="s">
        <v>1274</v>
      </c>
      <c r="C390" s="9">
        <v>1559233</v>
      </c>
      <c r="D390" s="10" t="s">
        <v>1275</v>
      </c>
      <c r="E390" s="11" t="s">
        <v>1740</v>
      </c>
    </row>
    <row r="391" spans="1:5" s="1" customFormat="1" ht="48">
      <c r="A391" s="10" t="s">
        <v>1711</v>
      </c>
      <c r="B391" s="11" t="s">
        <v>682</v>
      </c>
      <c r="C391" s="9">
        <v>648238</v>
      </c>
      <c r="D391" s="10" t="s">
        <v>1262</v>
      </c>
      <c r="E391" s="11" t="s">
        <v>1712</v>
      </c>
    </row>
    <row r="392" spans="1:5" s="1" customFormat="1" ht="32.25">
      <c r="A392" s="10" t="s">
        <v>1711</v>
      </c>
      <c r="B392" s="11" t="s">
        <v>1274</v>
      </c>
      <c r="C392" s="9">
        <v>1552417</v>
      </c>
      <c r="D392" s="10" t="s">
        <v>1275</v>
      </c>
      <c r="E392" s="11" t="s">
        <v>1712</v>
      </c>
    </row>
    <row r="393" spans="1:5" s="1" customFormat="1" ht="48">
      <c r="A393" s="10" t="s">
        <v>1742</v>
      </c>
      <c r="B393" s="11" t="s">
        <v>682</v>
      </c>
      <c r="C393" s="9">
        <v>1430519</v>
      </c>
      <c r="D393" s="10" t="s">
        <v>1262</v>
      </c>
      <c r="E393" s="11" t="s">
        <v>1712</v>
      </c>
    </row>
    <row r="394" spans="1:5" s="1" customFormat="1" ht="32.25">
      <c r="A394" s="10" t="s">
        <v>1742</v>
      </c>
      <c r="B394" s="11" t="s">
        <v>1274</v>
      </c>
      <c r="C394" s="9">
        <v>16414814</v>
      </c>
      <c r="D394" s="10" t="s">
        <v>1275</v>
      </c>
      <c r="E394" s="11" t="s">
        <v>1712</v>
      </c>
    </row>
    <row r="395" spans="1:5" s="1" customFormat="1" ht="48">
      <c r="A395" s="10" t="s">
        <v>1762</v>
      </c>
      <c r="B395" s="11" t="s">
        <v>682</v>
      </c>
      <c r="C395" s="9">
        <v>307000</v>
      </c>
      <c r="D395" s="10" t="s">
        <v>1262</v>
      </c>
      <c r="E395" s="11" t="s">
        <v>1763</v>
      </c>
    </row>
    <row r="396" spans="1:5" s="1" customFormat="1" ht="15.75">
      <c r="A396" s="10" t="s">
        <v>1762</v>
      </c>
      <c r="B396" s="11" t="s">
        <v>1274</v>
      </c>
      <c r="C396" s="9">
        <v>737065</v>
      </c>
      <c r="D396" s="10" t="s">
        <v>1275</v>
      </c>
      <c r="E396" s="11" t="s">
        <v>1763</v>
      </c>
    </row>
    <row r="397" spans="1:5" s="1" customFormat="1" ht="48">
      <c r="A397" s="10" t="s">
        <v>1771</v>
      </c>
      <c r="B397" s="11" t="s">
        <v>682</v>
      </c>
      <c r="C397" s="9">
        <v>551544</v>
      </c>
      <c r="D397" s="10" t="s">
        <v>1262</v>
      </c>
      <c r="E397" s="11" t="s">
        <v>1763</v>
      </c>
    </row>
    <row r="398" spans="1:5" s="1" customFormat="1" ht="32.25">
      <c r="A398" s="10" t="s">
        <v>1771</v>
      </c>
      <c r="B398" s="11" t="s">
        <v>1274</v>
      </c>
      <c r="C398" s="9">
        <v>1640738</v>
      </c>
      <c r="D398" s="10" t="s">
        <v>1275</v>
      </c>
      <c r="E398" s="11" t="s">
        <v>1763</v>
      </c>
    </row>
    <row r="399" spans="1:5" s="1" customFormat="1" ht="32.25">
      <c r="A399" s="10" t="s">
        <v>845</v>
      </c>
      <c r="B399" s="11" t="s">
        <v>22</v>
      </c>
      <c r="C399" s="9">
        <v>20000</v>
      </c>
      <c r="D399" s="10" t="s">
        <v>846</v>
      </c>
      <c r="E399" s="11" t="s">
        <v>1957</v>
      </c>
    </row>
    <row r="400" spans="1:5" s="1" customFormat="1" ht="32.25">
      <c r="A400" s="10" t="s">
        <v>1299</v>
      </c>
      <c r="B400" s="11" t="s">
        <v>669</v>
      </c>
      <c r="C400" s="9">
        <v>20000</v>
      </c>
      <c r="D400" s="10" t="s">
        <v>1300</v>
      </c>
      <c r="E400" s="11" t="s">
        <v>1957</v>
      </c>
    </row>
    <row r="401" spans="1:5" s="1" customFormat="1" ht="32.25">
      <c r="A401" s="10" t="s">
        <v>991</v>
      </c>
      <c r="B401" s="11" t="s">
        <v>815</v>
      </c>
      <c r="C401" s="9">
        <v>100000</v>
      </c>
      <c r="D401" s="10" t="s">
        <v>992</v>
      </c>
      <c r="E401" s="11" t="s">
        <v>1957</v>
      </c>
    </row>
    <row r="402" spans="1:5" s="1" customFormat="1" ht="32.25">
      <c r="A402" s="10" t="s">
        <v>270</v>
      </c>
      <c r="B402" s="11" t="s">
        <v>271</v>
      </c>
      <c r="C402" s="9">
        <v>1500000</v>
      </c>
      <c r="D402" s="10" t="s">
        <v>272</v>
      </c>
      <c r="E402" s="11" t="s">
        <v>1957</v>
      </c>
    </row>
    <row r="403" spans="1:5" s="1" customFormat="1" ht="48">
      <c r="A403" s="10" t="s">
        <v>270</v>
      </c>
      <c r="B403" s="11" t="s">
        <v>682</v>
      </c>
      <c r="C403" s="9">
        <v>2034008</v>
      </c>
      <c r="D403" s="10" t="s">
        <v>1262</v>
      </c>
      <c r="E403" s="11" t="s">
        <v>1956</v>
      </c>
    </row>
    <row r="404" spans="1:5" s="1" customFormat="1" ht="15.75">
      <c r="A404" s="10" t="s">
        <v>270</v>
      </c>
      <c r="B404" s="11" t="s">
        <v>1274</v>
      </c>
      <c r="C404" s="9">
        <v>67649842</v>
      </c>
      <c r="D404" s="10" t="s">
        <v>1275</v>
      </c>
      <c r="E404" s="11" t="s">
        <v>1957</v>
      </c>
    </row>
    <row r="405" spans="1:5" s="1" customFormat="1" ht="32.25">
      <c r="A405" s="10" t="s">
        <v>1868</v>
      </c>
      <c r="B405" s="11" t="s">
        <v>1274</v>
      </c>
      <c r="C405" s="9">
        <v>2452242</v>
      </c>
      <c r="D405" s="10" t="s">
        <v>1275</v>
      </c>
      <c r="E405" s="11" t="s">
        <v>1667</v>
      </c>
    </row>
    <row r="406" spans="1:5" s="1" customFormat="1" ht="32.25">
      <c r="A406" s="10" t="s">
        <v>304</v>
      </c>
      <c r="B406" s="11" t="s">
        <v>107</v>
      </c>
      <c r="C406" s="9">
        <v>100000</v>
      </c>
      <c r="D406" s="10" t="s">
        <v>305</v>
      </c>
      <c r="E406" s="11" t="s">
        <v>1962</v>
      </c>
    </row>
    <row r="407" spans="1:5" s="1" customFormat="1" ht="32.25">
      <c r="A407" s="10" t="s">
        <v>1415</v>
      </c>
      <c r="B407" s="11" t="s">
        <v>52</v>
      </c>
      <c r="C407" s="9">
        <v>780000</v>
      </c>
      <c r="D407" s="10" t="s">
        <v>1416</v>
      </c>
      <c r="E407" s="11" t="s">
        <v>1962</v>
      </c>
    </row>
    <row r="408" spans="1:5" s="1" customFormat="1" ht="32.25">
      <c r="A408" s="10" t="s">
        <v>1789</v>
      </c>
      <c r="B408" s="11" t="s">
        <v>271</v>
      </c>
      <c r="C408" s="9">
        <v>1200000</v>
      </c>
      <c r="D408" s="10" t="s">
        <v>272</v>
      </c>
      <c r="E408" s="11" t="s">
        <v>1962</v>
      </c>
    </row>
    <row r="409" spans="1:5" s="1" customFormat="1" ht="48">
      <c r="A409" s="10" t="s">
        <v>1845</v>
      </c>
      <c r="B409" s="11" t="s">
        <v>682</v>
      </c>
      <c r="C409" s="9">
        <v>291241</v>
      </c>
      <c r="D409" s="10" t="s">
        <v>1262</v>
      </c>
      <c r="E409" s="11" t="s">
        <v>1962</v>
      </c>
    </row>
    <row r="410" spans="1:5" s="1" customFormat="1" ht="32.25">
      <c r="A410" s="10" t="s">
        <v>1845</v>
      </c>
      <c r="B410" s="11" t="s">
        <v>1274</v>
      </c>
      <c r="C410" s="9">
        <v>2603709</v>
      </c>
      <c r="D410" s="10" t="s">
        <v>1275</v>
      </c>
      <c r="E410" s="11" t="s">
        <v>1962</v>
      </c>
    </row>
    <row r="411" spans="1:5" s="1" customFormat="1" ht="32.25">
      <c r="A411" s="10" t="s">
        <v>1869</v>
      </c>
      <c r="B411" s="11" t="s">
        <v>1274</v>
      </c>
      <c r="C411" s="9">
        <v>16795082</v>
      </c>
      <c r="D411" s="10" t="s">
        <v>1275</v>
      </c>
      <c r="E411" s="11" t="s">
        <v>1962</v>
      </c>
    </row>
    <row r="412" spans="1:5" s="1" customFormat="1" ht="48">
      <c r="A412" s="10" t="s">
        <v>1846</v>
      </c>
      <c r="B412" s="11" t="s">
        <v>682</v>
      </c>
      <c r="C412" s="9">
        <v>710002</v>
      </c>
      <c r="D412" s="10" t="s">
        <v>1262</v>
      </c>
      <c r="E412" s="11" t="s">
        <v>1962</v>
      </c>
    </row>
    <row r="413" spans="1:5" s="1" customFormat="1" ht="32.25">
      <c r="A413" s="10" t="s">
        <v>1846</v>
      </c>
      <c r="B413" s="11" t="s">
        <v>1274</v>
      </c>
      <c r="C413" s="9">
        <v>3488604</v>
      </c>
      <c r="D413" s="10" t="s">
        <v>1275</v>
      </c>
      <c r="E413" s="11" t="s">
        <v>1962</v>
      </c>
    </row>
    <row r="414" spans="1:5" s="1" customFormat="1" ht="48">
      <c r="A414" s="10" t="s">
        <v>1847</v>
      </c>
      <c r="B414" s="11" t="s">
        <v>682</v>
      </c>
      <c r="C414" s="9">
        <v>630338</v>
      </c>
      <c r="D414" s="10" t="s">
        <v>1262</v>
      </c>
      <c r="E414" s="11" t="s">
        <v>1962</v>
      </c>
    </row>
    <row r="415" spans="1:5" s="1" customFormat="1" ht="32.25">
      <c r="A415" s="10" t="s">
        <v>1847</v>
      </c>
      <c r="B415" s="11" t="s">
        <v>1274</v>
      </c>
      <c r="C415" s="9">
        <v>2257663</v>
      </c>
      <c r="D415" s="10" t="s">
        <v>1275</v>
      </c>
      <c r="E415" s="11" t="s">
        <v>1962</v>
      </c>
    </row>
    <row r="416" spans="1:5" s="1" customFormat="1" ht="32.25">
      <c r="A416" s="10" t="s">
        <v>1870</v>
      </c>
      <c r="B416" s="11" t="s">
        <v>1274</v>
      </c>
      <c r="C416" s="9">
        <v>2520564</v>
      </c>
      <c r="D416" s="10" t="s">
        <v>1275</v>
      </c>
      <c r="E416" s="11" t="s">
        <v>1962</v>
      </c>
    </row>
    <row r="417" spans="1:5" s="1" customFormat="1" ht="48">
      <c r="A417" s="10" t="s">
        <v>1848</v>
      </c>
      <c r="B417" s="11" t="s">
        <v>682</v>
      </c>
      <c r="C417" s="9">
        <v>95422</v>
      </c>
      <c r="D417" s="10" t="s">
        <v>1262</v>
      </c>
      <c r="E417" s="11" t="s">
        <v>1962</v>
      </c>
    </row>
    <row r="418" spans="1:5" s="1" customFormat="1" ht="32.25">
      <c r="A418" s="10" t="s">
        <v>1848</v>
      </c>
      <c r="B418" s="11" t="s">
        <v>1274</v>
      </c>
      <c r="C418" s="9">
        <v>4405008</v>
      </c>
      <c r="D418" s="10" t="s">
        <v>1275</v>
      </c>
      <c r="E418" s="11" t="s">
        <v>1962</v>
      </c>
    </row>
    <row r="419" spans="1:5" s="1" customFormat="1" ht="32.25">
      <c r="A419" s="10" t="s">
        <v>1759</v>
      </c>
      <c r="B419" s="11" t="s">
        <v>559</v>
      </c>
      <c r="C419" s="9">
        <v>179020</v>
      </c>
      <c r="D419" s="10" t="s">
        <v>1143</v>
      </c>
      <c r="E419" s="11" t="s">
        <v>1962</v>
      </c>
    </row>
    <row r="420" spans="1:5" s="1" customFormat="1" ht="32.25">
      <c r="A420" s="10" t="s">
        <v>1412</v>
      </c>
      <c r="B420" s="11" t="s">
        <v>271</v>
      </c>
      <c r="C420" s="9">
        <v>1465310</v>
      </c>
      <c r="D420" s="10" t="s">
        <v>272</v>
      </c>
      <c r="E420" s="11" t="s">
        <v>1962</v>
      </c>
    </row>
    <row r="421" spans="1:5" s="1" customFormat="1" ht="32.25">
      <c r="A421" s="10" t="s">
        <v>1412</v>
      </c>
      <c r="B421" s="11" t="s">
        <v>280</v>
      </c>
      <c r="C421" s="9">
        <v>12810226</v>
      </c>
      <c r="D421" s="10" t="s">
        <v>281</v>
      </c>
      <c r="E421" s="11" t="s">
        <v>1962</v>
      </c>
    </row>
    <row r="422" spans="1:5" s="1" customFormat="1" ht="48">
      <c r="A422" s="10" t="s">
        <v>1412</v>
      </c>
      <c r="B422" s="11" t="s">
        <v>682</v>
      </c>
      <c r="C422" s="9">
        <v>3087974</v>
      </c>
      <c r="D422" s="10" t="s">
        <v>1262</v>
      </c>
      <c r="E422" s="11" t="s">
        <v>1962</v>
      </c>
    </row>
    <row r="423" spans="1:5" s="1" customFormat="1" ht="15.75">
      <c r="A423" s="10" t="s">
        <v>1412</v>
      </c>
      <c r="B423" s="11" t="s">
        <v>1274</v>
      </c>
      <c r="C423" s="9">
        <v>90698143</v>
      </c>
      <c r="D423" s="10" t="s">
        <v>1275</v>
      </c>
      <c r="E423" s="11" t="s">
        <v>1962</v>
      </c>
    </row>
    <row r="424" spans="1:5" s="1" customFormat="1" ht="32.25">
      <c r="A424" s="10" t="s">
        <v>1872</v>
      </c>
      <c r="B424" s="11" t="s">
        <v>1274</v>
      </c>
      <c r="C424" s="9">
        <v>823495</v>
      </c>
      <c r="D424" s="10" t="s">
        <v>1275</v>
      </c>
      <c r="E424" s="11" t="s">
        <v>1826</v>
      </c>
    </row>
    <row r="425" spans="1:5" s="1" customFormat="1" ht="48">
      <c r="A425" s="10" t="s">
        <v>1015</v>
      </c>
      <c r="B425" s="11" t="s">
        <v>77</v>
      </c>
      <c r="C425" s="9">
        <v>262238</v>
      </c>
      <c r="D425" s="10" t="s">
        <v>1016</v>
      </c>
      <c r="E425" s="11" t="s">
        <v>1960</v>
      </c>
    </row>
    <row r="426" spans="1:5" s="1" customFormat="1" ht="32.25">
      <c r="A426" s="10" t="s">
        <v>1015</v>
      </c>
      <c r="B426" s="11" t="s">
        <v>447</v>
      </c>
      <c r="C426" s="9">
        <v>139604</v>
      </c>
      <c r="D426" s="10" t="s">
        <v>1017</v>
      </c>
      <c r="E426" s="11" t="s">
        <v>1960</v>
      </c>
    </row>
    <row r="427" spans="1:5" s="1" customFormat="1" ht="32.25">
      <c r="A427" s="10" t="s">
        <v>1015</v>
      </c>
      <c r="B427" s="11" t="s">
        <v>447</v>
      </c>
      <c r="C427" s="9">
        <v>186000</v>
      </c>
      <c r="D427" s="10" t="s">
        <v>1018</v>
      </c>
      <c r="E427" s="11" t="s">
        <v>1960</v>
      </c>
    </row>
    <row r="428" spans="1:5" s="1" customFormat="1" ht="48">
      <c r="A428" s="10" t="s">
        <v>1443</v>
      </c>
      <c r="B428" s="11" t="s">
        <v>326</v>
      </c>
      <c r="C428" s="9">
        <v>20000</v>
      </c>
      <c r="D428" s="10" t="s">
        <v>1444</v>
      </c>
      <c r="E428" s="11" t="s">
        <v>1960</v>
      </c>
    </row>
    <row r="429" spans="1:5" s="1" customFormat="1" ht="48">
      <c r="A429" s="10" t="s">
        <v>1782</v>
      </c>
      <c r="B429" s="11" t="s">
        <v>682</v>
      </c>
      <c r="C429" s="9">
        <v>407671</v>
      </c>
      <c r="D429" s="10" t="s">
        <v>1262</v>
      </c>
      <c r="E429" s="11" t="s">
        <v>1960</v>
      </c>
    </row>
    <row r="430" spans="1:5" s="1" customFormat="1" ht="15.75">
      <c r="A430" s="10" t="s">
        <v>1782</v>
      </c>
      <c r="B430" s="11" t="s">
        <v>1274</v>
      </c>
      <c r="C430" s="9">
        <v>4445852</v>
      </c>
      <c r="D430" s="10" t="s">
        <v>1275</v>
      </c>
      <c r="E430" s="11" t="s">
        <v>1960</v>
      </c>
    </row>
    <row r="431" spans="1:5" s="1" customFormat="1" ht="48">
      <c r="A431" s="10" t="s">
        <v>1194</v>
      </c>
      <c r="B431" s="11" t="s">
        <v>1195</v>
      </c>
      <c r="C431" s="9">
        <v>50000</v>
      </c>
      <c r="D431" s="10" t="s">
        <v>1940</v>
      </c>
      <c r="E431" s="11" t="s">
        <v>1962</v>
      </c>
    </row>
    <row r="432" spans="1:5" s="1" customFormat="1" ht="64.5">
      <c r="A432" s="10" t="s">
        <v>580</v>
      </c>
      <c r="B432" s="11" t="s">
        <v>581</v>
      </c>
      <c r="C432" s="9">
        <v>250000</v>
      </c>
      <c r="D432" s="10" t="s">
        <v>582</v>
      </c>
      <c r="E432" s="11" t="s">
        <v>91</v>
      </c>
    </row>
    <row r="433" spans="1:5" s="1" customFormat="1" ht="32.25">
      <c r="A433" s="10" t="s">
        <v>1163</v>
      </c>
      <c r="B433" s="11" t="s">
        <v>378</v>
      </c>
      <c r="C433" s="9">
        <v>50000</v>
      </c>
      <c r="D433" s="10" t="s">
        <v>1164</v>
      </c>
      <c r="E433" s="11" t="s">
        <v>1962</v>
      </c>
    </row>
    <row r="434" spans="1:5" s="1" customFormat="1" ht="48">
      <c r="A434" s="10" t="s">
        <v>627</v>
      </c>
      <c r="B434" s="11" t="s">
        <v>257</v>
      </c>
      <c r="C434" s="9">
        <v>25000</v>
      </c>
      <c r="D434" s="10" t="s">
        <v>628</v>
      </c>
      <c r="E434" s="11" t="s">
        <v>1962</v>
      </c>
    </row>
    <row r="435" spans="1:5" s="1" customFormat="1" ht="81">
      <c r="A435" s="10" t="s">
        <v>505</v>
      </c>
      <c r="B435" s="11" t="s">
        <v>39</v>
      </c>
      <c r="C435" s="9">
        <v>240000</v>
      </c>
      <c r="D435" s="10" t="s">
        <v>506</v>
      </c>
      <c r="E435" s="11" t="s">
        <v>50</v>
      </c>
    </row>
    <row r="436" spans="1:5" s="1" customFormat="1" ht="48">
      <c r="A436" s="10" t="s">
        <v>995</v>
      </c>
      <c r="B436" s="11" t="s">
        <v>39</v>
      </c>
      <c r="C436" s="9">
        <v>10000</v>
      </c>
      <c r="D436" s="10" t="s">
        <v>996</v>
      </c>
      <c r="E436" s="11" t="s">
        <v>37</v>
      </c>
    </row>
    <row r="437" spans="1:5" s="1" customFormat="1" ht="32.25">
      <c r="A437" s="10" t="s">
        <v>300</v>
      </c>
      <c r="B437" s="11" t="s">
        <v>113</v>
      </c>
      <c r="C437" s="9">
        <v>71269</v>
      </c>
      <c r="D437" s="10" t="s">
        <v>301</v>
      </c>
      <c r="E437" s="11" t="s">
        <v>1962</v>
      </c>
    </row>
    <row r="438" spans="1:5" s="1" customFormat="1" ht="32.25">
      <c r="A438" s="10" t="s">
        <v>1747</v>
      </c>
      <c r="B438" s="11" t="s">
        <v>290</v>
      </c>
      <c r="C438" s="9">
        <v>372000</v>
      </c>
      <c r="D438" s="10" t="s">
        <v>1748</v>
      </c>
      <c r="E438" s="11" t="s">
        <v>91</v>
      </c>
    </row>
    <row r="439" spans="1:5" s="1" customFormat="1" ht="32.25">
      <c r="A439" s="10" t="s">
        <v>1603</v>
      </c>
      <c r="B439" s="11" t="s">
        <v>48</v>
      </c>
      <c r="C439" s="9">
        <v>294922</v>
      </c>
      <c r="D439" s="10" t="s">
        <v>363</v>
      </c>
      <c r="E439" s="11" t="s">
        <v>1957</v>
      </c>
    </row>
    <row r="440" spans="1:5" s="1" customFormat="1" ht="32.25">
      <c r="A440" s="10" t="s">
        <v>598</v>
      </c>
      <c r="B440" s="11" t="s">
        <v>62</v>
      </c>
      <c r="C440" s="9">
        <v>90000</v>
      </c>
      <c r="D440" s="10" t="s">
        <v>599</v>
      </c>
      <c r="E440" s="11" t="s">
        <v>1957</v>
      </c>
    </row>
    <row r="441" spans="1:5" s="1" customFormat="1" ht="32.25">
      <c r="A441" s="10" t="s">
        <v>1263</v>
      </c>
      <c r="B441" s="11" t="s">
        <v>262</v>
      </c>
      <c r="C441" s="9">
        <v>4000000</v>
      </c>
      <c r="D441" s="10" t="s">
        <v>263</v>
      </c>
      <c r="E441" s="11" t="s">
        <v>68</v>
      </c>
    </row>
    <row r="442" spans="1:5" s="1" customFormat="1" ht="32.25">
      <c r="A442" s="10" t="s">
        <v>661</v>
      </c>
      <c r="B442" s="11" t="s">
        <v>381</v>
      </c>
      <c r="C442" s="9">
        <v>90000</v>
      </c>
      <c r="D442" s="10" t="s">
        <v>662</v>
      </c>
      <c r="E442" s="11" t="s">
        <v>46</v>
      </c>
    </row>
    <row r="443" spans="1:5" s="1" customFormat="1" ht="32.25">
      <c r="A443" s="10" t="s">
        <v>661</v>
      </c>
      <c r="B443" s="11" t="s">
        <v>663</v>
      </c>
      <c r="C443" s="9">
        <v>60000</v>
      </c>
      <c r="D443" s="10" t="s">
        <v>664</v>
      </c>
      <c r="E443" s="11" t="s">
        <v>46</v>
      </c>
    </row>
    <row r="444" spans="1:5" s="1" customFormat="1" ht="48">
      <c r="A444" s="10" t="s">
        <v>1045</v>
      </c>
      <c r="B444" s="11" t="s">
        <v>1046</v>
      </c>
      <c r="C444" s="9">
        <v>40000</v>
      </c>
      <c r="D444" s="10" t="s">
        <v>1047</v>
      </c>
      <c r="E444" s="11" t="s">
        <v>91</v>
      </c>
    </row>
    <row r="445" spans="1:5" s="1" customFormat="1" ht="48">
      <c r="A445" s="10" t="s">
        <v>466</v>
      </c>
      <c r="B445" s="11" t="s">
        <v>277</v>
      </c>
      <c r="C445" s="9">
        <v>50000</v>
      </c>
      <c r="D445" s="10" t="s">
        <v>467</v>
      </c>
      <c r="E445" s="11" t="s">
        <v>1962</v>
      </c>
    </row>
    <row r="446" spans="1:5" s="1" customFormat="1" ht="48">
      <c r="A446" s="10" t="s">
        <v>530</v>
      </c>
      <c r="B446" s="11" t="s">
        <v>105</v>
      </c>
      <c r="C446" s="9">
        <v>90000</v>
      </c>
      <c r="D446" s="10" t="s">
        <v>531</v>
      </c>
      <c r="E446" s="11" t="s">
        <v>1962</v>
      </c>
    </row>
    <row r="447" spans="1:5" s="1" customFormat="1" ht="48">
      <c r="A447" s="10" t="s">
        <v>312</v>
      </c>
      <c r="B447" s="11" t="s">
        <v>313</v>
      </c>
      <c r="C447" s="9">
        <v>274800</v>
      </c>
      <c r="D447" s="10" t="s">
        <v>314</v>
      </c>
      <c r="E447" s="11" t="s">
        <v>1962</v>
      </c>
    </row>
    <row r="448" spans="1:5" s="1" customFormat="1" ht="48">
      <c r="A448" s="10" t="s">
        <v>402</v>
      </c>
      <c r="B448" s="11" t="s">
        <v>250</v>
      </c>
      <c r="C448" s="9">
        <v>80000</v>
      </c>
      <c r="D448" s="10" t="s">
        <v>403</v>
      </c>
      <c r="E448" s="11" t="s">
        <v>68</v>
      </c>
    </row>
    <row r="449" spans="1:5" s="1" customFormat="1" ht="48">
      <c r="A449" s="10" t="s">
        <v>1788</v>
      </c>
      <c r="B449" s="11" t="s">
        <v>682</v>
      </c>
      <c r="C449" s="9">
        <v>415066</v>
      </c>
      <c r="D449" s="10" t="s">
        <v>1262</v>
      </c>
      <c r="E449" s="11" t="s">
        <v>1960</v>
      </c>
    </row>
    <row r="450" spans="1:5" s="1" customFormat="1" ht="48">
      <c r="A450" s="10" t="s">
        <v>1788</v>
      </c>
      <c r="B450" s="11" t="s">
        <v>1274</v>
      </c>
      <c r="C450" s="9">
        <v>3395551</v>
      </c>
      <c r="D450" s="10" t="s">
        <v>1275</v>
      </c>
      <c r="E450" s="11" t="s">
        <v>1960</v>
      </c>
    </row>
    <row r="451" spans="1:5" s="1" customFormat="1" ht="48">
      <c r="A451" s="10" t="s">
        <v>1805</v>
      </c>
      <c r="B451" s="11" t="s">
        <v>1274</v>
      </c>
      <c r="C451" s="9">
        <v>1875820</v>
      </c>
      <c r="D451" s="10" t="s">
        <v>1275</v>
      </c>
      <c r="E451" s="11" t="s">
        <v>1960</v>
      </c>
    </row>
    <row r="452" spans="1:5" s="1" customFormat="1" ht="32.25">
      <c r="A452" s="10" t="s">
        <v>1767</v>
      </c>
      <c r="B452" s="11" t="s">
        <v>280</v>
      </c>
      <c r="C452" s="9">
        <v>575800</v>
      </c>
      <c r="D452" s="10" t="s">
        <v>1253</v>
      </c>
      <c r="E452" s="11" t="s">
        <v>37</v>
      </c>
    </row>
    <row r="453" spans="1:5" s="1" customFormat="1" ht="48">
      <c r="A453" s="10" t="s">
        <v>1767</v>
      </c>
      <c r="B453" s="11" t="s">
        <v>682</v>
      </c>
      <c r="C453" s="9">
        <v>142699</v>
      </c>
      <c r="D453" s="10" t="s">
        <v>1262</v>
      </c>
      <c r="E453" s="11" t="s">
        <v>1800</v>
      </c>
    </row>
    <row r="454" spans="1:5" s="1" customFormat="1" ht="32.25">
      <c r="A454" s="10" t="s">
        <v>1767</v>
      </c>
      <c r="B454" s="11" t="s">
        <v>1274</v>
      </c>
      <c r="C454" s="9">
        <v>3793529</v>
      </c>
      <c r="D454" s="10" t="s">
        <v>1275</v>
      </c>
      <c r="E454" s="11" t="s">
        <v>1800</v>
      </c>
    </row>
    <row r="455" spans="1:5" s="1" customFormat="1" ht="32.25">
      <c r="A455" s="10" t="s">
        <v>315</v>
      </c>
      <c r="B455" s="11" t="s">
        <v>73</v>
      </c>
      <c r="C455" s="9">
        <v>150000</v>
      </c>
      <c r="D455" s="10" t="s">
        <v>316</v>
      </c>
      <c r="E455" s="11" t="s">
        <v>1962</v>
      </c>
    </row>
    <row r="456" spans="1:5" s="1" customFormat="1" ht="32.25">
      <c r="A456" s="10" t="s">
        <v>315</v>
      </c>
      <c r="B456" s="11" t="s">
        <v>317</v>
      </c>
      <c r="C456" s="9">
        <v>350000</v>
      </c>
      <c r="D456" s="10" t="s">
        <v>318</v>
      </c>
      <c r="E456" s="11" t="s">
        <v>1962</v>
      </c>
    </row>
    <row r="457" spans="1:5" s="1" customFormat="1" ht="32.25">
      <c r="A457" s="10" t="s">
        <v>515</v>
      </c>
      <c r="B457" s="11" t="s">
        <v>296</v>
      </c>
      <c r="C457" s="9">
        <v>64580</v>
      </c>
      <c r="D457" s="10" t="s">
        <v>516</v>
      </c>
      <c r="E457" s="11" t="s">
        <v>1962</v>
      </c>
    </row>
    <row r="458" spans="1:5" s="1" customFormat="1" ht="48">
      <c r="A458" s="10" t="s">
        <v>534</v>
      </c>
      <c r="B458" s="11" t="s">
        <v>535</v>
      </c>
      <c r="C458" s="9">
        <v>100000</v>
      </c>
      <c r="D458" s="10" t="s">
        <v>536</v>
      </c>
      <c r="E458" s="11" t="s">
        <v>1962</v>
      </c>
    </row>
    <row r="459" spans="1:5" s="1" customFormat="1" ht="32.25">
      <c r="A459" s="10" t="s">
        <v>1716</v>
      </c>
      <c r="B459" s="11" t="s">
        <v>290</v>
      </c>
      <c r="C459" s="9">
        <v>388000</v>
      </c>
      <c r="D459" s="10" t="s">
        <v>1717</v>
      </c>
      <c r="E459" s="11" t="s">
        <v>1962</v>
      </c>
    </row>
    <row r="460" spans="1:5" s="1" customFormat="1" ht="48">
      <c r="A460" s="10" t="s">
        <v>471</v>
      </c>
      <c r="B460" s="11" t="s">
        <v>472</v>
      </c>
      <c r="C460" s="9">
        <v>300000</v>
      </c>
      <c r="D460" s="10" t="s">
        <v>473</v>
      </c>
      <c r="E460" s="11" t="s">
        <v>1962</v>
      </c>
    </row>
    <row r="461" spans="1:5" s="1" customFormat="1" ht="48">
      <c r="A461" s="10" t="s">
        <v>1125</v>
      </c>
      <c r="B461" s="11" t="s">
        <v>292</v>
      </c>
      <c r="C461" s="9">
        <v>30000</v>
      </c>
      <c r="D461" s="10" t="s">
        <v>1126</v>
      </c>
      <c r="E461" s="11" t="s">
        <v>91</v>
      </c>
    </row>
    <row r="462" spans="1:5" s="1" customFormat="1" ht="48">
      <c r="A462" s="10" t="s">
        <v>513</v>
      </c>
      <c r="B462" s="11" t="s">
        <v>277</v>
      </c>
      <c r="C462" s="9">
        <v>300000</v>
      </c>
      <c r="D462" s="10" t="s">
        <v>514</v>
      </c>
      <c r="E462" s="11" t="s">
        <v>1962</v>
      </c>
    </row>
    <row r="463" spans="1:5" s="1" customFormat="1" ht="32.25">
      <c r="A463" s="10" t="s">
        <v>319</v>
      </c>
      <c r="B463" s="11" t="s">
        <v>320</v>
      </c>
      <c r="C463" s="9">
        <v>258000</v>
      </c>
      <c r="D463" s="10" t="s">
        <v>321</v>
      </c>
      <c r="E463" s="11" t="s">
        <v>1962</v>
      </c>
    </row>
    <row r="464" spans="1:5" s="1" customFormat="1" ht="48">
      <c r="A464" s="10" t="s">
        <v>322</v>
      </c>
      <c r="B464" s="11" t="s">
        <v>323</v>
      </c>
      <c r="C464" s="9">
        <v>90000</v>
      </c>
      <c r="D464" s="10" t="s">
        <v>324</v>
      </c>
      <c r="E464" s="11" t="s">
        <v>1961</v>
      </c>
    </row>
    <row r="465" spans="1:5" s="1" customFormat="1" ht="48">
      <c r="A465" s="10" t="s">
        <v>474</v>
      </c>
      <c r="B465" s="11" t="s">
        <v>367</v>
      </c>
      <c r="C465" s="9">
        <v>100000</v>
      </c>
      <c r="D465" s="10" t="s">
        <v>475</v>
      </c>
      <c r="E465" s="11" t="s">
        <v>1962</v>
      </c>
    </row>
    <row r="466" spans="1:5" s="1" customFormat="1" ht="32.25">
      <c r="A466" s="10" t="s">
        <v>325</v>
      </c>
      <c r="B466" s="11" t="s">
        <v>326</v>
      </c>
      <c r="C466" s="9">
        <v>100000</v>
      </c>
      <c r="D466" s="10" t="s">
        <v>327</v>
      </c>
      <c r="E466" s="11" t="s">
        <v>91</v>
      </c>
    </row>
    <row r="467" spans="1:5" s="1" customFormat="1" ht="32.25">
      <c r="A467" s="10" t="s">
        <v>476</v>
      </c>
      <c r="B467" s="11" t="s">
        <v>232</v>
      </c>
      <c r="C467" s="9">
        <v>150000</v>
      </c>
      <c r="D467" s="10" t="s">
        <v>477</v>
      </c>
      <c r="E467" s="11" t="s">
        <v>1962</v>
      </c>
    </row>
    <row r="468" spans="1:5" s="1" customFormat="1" ht="64.5">
      <c r="A468" s="10" t="s">
        <v>476</v>
      </c>
      <c r="B468" s="11" t="s">
        <v>478</v>
      </c>
      <c r="C468" s="9">
        <v>30000</v>
      </c>
      <c r="D468" s="10" t="s">
        <v>479</v>
      </c>
      <c r="E468" s="11" t="s">
        <v>1962</v>
      </c>
    </row>
    <row r="469" spans="1:5" s="1" customFormat="1" ht="48">
      <c r="A469" s="10" t="s">
        <v>404</v>
      </c>
      <c r="B469" s="11" t="s">
        <v>52</v>
      </c>
      <c r="C469" s="9">
        <v>1112116</v>
      </c>
      <c r="D469" s="10" t="s">
        <v>405</v>
      </c>
      <c r="E469" s="11" t="s">
        <v>1962</v>
      </c>
    </row>
    <row r="470" spans="1:5" s="1" customFormat="1" ht="64.5">
      <c r="A470" s="10" t="s">
        <v>328</v>
      </c>
      <c r="B470" s="11" t="s">
        <v>320</v>
      </c>
      <c r="C470" s="9">
        <v>27600</v>
      </c>
      <c r="D470" s="10" t="s">
        <v>329</v>
      </c>
      <c r="E470" s="11" t="s">
        <v>1962</v>
      </c>
    </row>
    <row r="471" spans="1:5" s="1" customFormat="1" ht="32.25">
      <c r="A471" s="10" t="s">
        <v>1228</v>
      </c>
      <c r="B471" s="11" t="s">
        <v>528</v>
      </c>
      <c r="C471" s="9">
        <v>200000</v>
      </c>
      <c r="D471" s="10" t="s">
        <v>1229</v>
      </c>
      <c r="E471" s="11" t="s">
        <v>68</v>
      </c>
    </row>
    <row r="472" spans="1:5" s="1" customFormat="1" ht="32.25">
      <c r="A472" s="10" t="s">
        <v>522</v>
      </c>
      <c r="B472" s="11" t="s">
        <v>343</v>
      </c>
      <c r="C472" s="9">
        <v>10000</v>
      </c>
      <c r="D472" s="10" t="s">
        <v>523</v>
      </c>
      <c r="E472" s="11" t="s">
        <v>1962</v>
      </c>
    </row>
    <row r="473" spans="1:5" s="1" customFormat="1" ht="48">
      <c r="A473" s="10" t="s">
        <v>537</v>
      </c>
      <c r="B473" s="11" t="s">
        <v>538</v>
      </c>
      <c r="C473" s="9">
        <v>129597</v>
      </c>
      <c r="D473" s="10" t="s">
        <v>539</v>
      </c>
      <c r="E473" s="11" t="s">
        <v>1962</v>
      </c>
    </row>
    <row r="474" spans="1:5" s="1" customFormat="1" ht="32.25">
      <c r="A474" s="10" t="s">
        <v>330</v>
      </c>
      <c r="B474" s="11" t="s">
        <v>331</v>
      </c>
      <c r="C474" s="9">
        <v>903852</v>
      </c>
      <c r="D474" s="10" t="s">
        <v>332</v>
      </c>
      <c r="E474" s="11" t="s">
        <v>1962</v>
      </c>
    </row>
    <row r="475" spans="1:5" s="1" customFormat="1" ht="32.25">
      <c r="A475" s="10" t="s">
        <v>330</v>
      </c>
      <c r="B475" s="11" t="s">
        <v>333</v>
      </c>
      <c r="C475" s="9">
        <v>450000</v>
      </c>
      <c r="D475" s="10" t="s">
        <v>334</v>
      </c>
      <c r="E475" s="11" t="s">
        <v>1962</v>
      </c>
    </row>
    <row r="476" spans="1:5" s="1" customFormat="1" ht="48">
      <c r="A476" s="10" t="s">
        <v>330</v>
      </c>
      <c r="B476" s="11" t="s">
        <v>250</v>
      </c>
      <c r="C476" s="9">
        <v>135454</v>
      </c>
      <c r="D476" s="10" t="s">
        <v>335</v>
      </c>
      <c r="E476" s="11" t="s">
        <v>1962</v>
      </c>
    </row>
    <row r="477" spans="1:5" s="1" customFormat="1" ht="32.25">
      <c r="A477" s="10" t="s">
        <v>1806</v>
      </c>
      <c r="B477" s="11" t="s">
        <v>1274</v>
      </c>
      <c r="C477" s="9">
        <v>12475805</v>
      </c>
      <c r="D477" s="10" t="s">
        <v>1275</v>
      </c>
      <c r="E477" s="11" t="s">
        <v>1957</v>
      </c>
    </row>
    <row r="478" spans="1:5" s="1" customFormat="1" ht="48">
      <c r="A478" s="10" t="s">
        <v>1790</v>
      </c>
      <c r="B478" s="11" t="s">
        <v>682</v>
      </c>
      <c r="C478" s="9">
        <v>259723</v>
      </c>
      <c r="D478" s="10" t="s">
        <v>1262</v>
      </c>
      <c r="E478" s="11" t="s">
        <v>1791</v>
      </c>
    </row>
    <row r="479" spans="1:5" s="1" customFormat="1" ht="32.25">
      <c r="A479" s="10" t="s">
        <v>1790</v>
      </c>
      <c r="B479" s="11" t="s">
        <v>1274</v>
      </c>
      <c r="C479" s="9">
        <v>2846596</v>
      </c>
      <c r="D479" s="10" t="s">
        <v>1275</v>
      </c>
      <c r="E479" s="11" t="s">
        <v>1791</v>
      </c>
    </row>
    <row r="480" spans="1:5" s="1" customFormat="1" ht="15.75">
      <c r="A480" s="10" t="s">
        <v>1413</v>
      </c>
      <c r="B480" s="11" t="s">
        <v>290</v>
      </c>
      <c r="C480" s="9">
        <v>760000</v>
      </c>
      <c r="D480" s="10" t="s">
        <v>1414</v>
      </c>
      <c r="E480" s="11" t="s">
        <v>46</v>
      </c>
    </row>
    <row r="481" spans="1:5" s="1" customFormat="1" ht="48">
      <c r="A481" s="10" t="s">
        <v>1413</v>
      </c>
      <c r="B481" s="11" t="s">
        <v>682</v>
      </c>
      <c r="C481" s="9">
        <v>122272</v>
      </c>
      <c r="D481" s="10" t="s">
        <v>1262</v>
      </c>
      <c r="E481" s="11" t="s">
        <v>1793</v>
      </c>
    </row>
    <row r="482" spans="1:5" s="1" customFormat="1" ht="15.75">
      <c r="A482" s="10" t="s">
        <v>1413</v>
      </c>
      <c r="B482" s="11" t="s">
        <v>1274</v>
      </c>
      <c r="C482" s="9">
        <v>1505041</v>
      </c>
      <c r="D482" s="10" t="s">
        <v>1275</v>
      </c>
      <c r="E482" s="11" t="s">
        <v>1793</v>
      </c>
    </row>
    <row r="483" spans="1:5" s="1" customFormat="1" ht="48">
      <c r="A483" s="10" t="s">
        <v>1795</v>
      </c>
      <c r="B483" s="11" t="s">
        <v>682</v>
      </c>
      <c r="C483" s="9">
        <v>916914</v>
      </c>
      <c r="D483" s="10" t="s">
        <v>1262</v>
      </c>
      <c r="E483" s="11" t="s">
        <v>1712</v>
      </c>
    </row>
    <row r="484" spans="1:5" s="1" customFormat="1" ht="32.25">
      <c r="A484" s="10" t="s">
        <v>1795</v>
      </c>
      <c r="B484" s="11" t="s">
        <v>1274</v>
      </c>
      <c r="C484" s="9">
        <v>5208932</v>
      </c>
      <c r="D484" s="10" t="s">
        <v>1275</v>
      </c>
      <c r="E484" s="11" t="s">
        <v>1712</v>
      </c>
    </row>
    <row r="485" spans="1:5" s="1" customFormat="1" ht="15.75">
      <c r="A485" s="10" t="s">
        <v>1810</v>
      </c>
      <c r="B485" s="11" t="s">
        <v>1274</v>
      </c>
      <c r="C485" s="9">
        <v>372534</v>
      </c>
      <c r="D485" s="10" t="s">
        <v>1275</v>
      </c>
      <c r="E485" s="11" t="s">
        <v>1962</v>
      </c>
    </row>
    <row r="486" spans="1:5" s="1" customFormat="1" ht="32.25">
      <c r="A486" s="10" t="s">
        <v>1091</v>
      </c>
      <c r="B486" s="11" t="s">
        <v>257</v>
      </c>
      <c r="C486" s="9">
        <v>22880</v>
      </c>
      <c r="D486" s="10" t="s">
        <v>1092</v>
      </c>
      <c r="E486" s="11" t="s">
        <v>60</v>
      </c>
    </row>
    <row r="487" spans="1:5" s="1" customFormat="1" ht="48">
      <c r="A487" s="10" t="s">
        <v>1091</v>
      </c>
      <c r="B487" s="11" t="s">
        <v>682</v>
      </c>
      <c r="C487" s="9">
        <v>248922</v>
      </c>
      <c r="D487" s="10" t="s">
        <v>1262</v>
      </c>
      <c r="E487" s="11" t="s">
        <v>1797</v>
      </c>
    </row>
    <row r="488" spans="1:5" s="1" customFormat="1" ht="32.25">
      <c r="A488" s="10" t="s">
        <v>1091</v>
      </c>
      <c r="B488" s="11" t="s">
        <v>1274</v>
      </c>
      <c r="C488" s="9">
        <v>18243278</v>
      </c>
      <c r="D488" s="10" t="s">
        <v>1275</v>
      </c>
      <c r="E488" s="11" t="s">
        <v>1797</v>
      </c>
    </row>
    <row r="489" spans="1:5" s="1" customFormat="1" ht="32.25">
      <c r="A489" s="10" t="s">
        <v>1814</v>
      </c>
      <c r="B489" s="11" t="s">
        <v>1274</v>
      </c>
      <c r="C489" s="9">
        <v>8639665</v>
      </c>
      <c r="D489" s="10" t="s">
        <v>1275</v>
      </c>
      <c r="E489" s="11" t="s">
        <v>1957</v>
      </c>
    </row>
    <row r="490" spans="1:5" s="1" customFormat="1" ht="48">
      <c r="A490" s="10" t="s">
        <v>1819</v>
      </c>
      <c r="B490" s="11" t="s">
        <v>682</v>
      </c>
      <c r="C490" s="9">
        <v>678195</v>
      </c>
      <c r="D490" s="10" t="s">
        <v>1262</v>
      </c>
      <c r="E490" s="11" t="s">
        <v>1962</v>
      </c>
    </row>
    <row r="491" spans="1:5" s="1" customFormat="1" ht="32.25">
      <c r="A491" s="10" t="s">
        <v>1723</v>
      </c>
      <c r="B491" s="11" t="s">
        <v>1269</v>
      </c>
      <c r="C491" s="9">
        <v>331452</v>
      </c>
      <c r="D491" s="10" t="s">
        <v>1270</v>
      </c>
      <c r="E491" s="11" t="s">
        <v>37</v>
      </c>
    </row>
    <row r="492" spans="1:5" s="1" customFormat="1" ht="48">
      <c r="A492" s="10" t="s">
        <v>1723</v>
      </c>
      <c r="B492" s="11" t="s">
        <v>682</v>
      </c>
      <c r="C492" s="9">
        <v>1088007</v>
      </c>
      <c r="D492" s="10" t="s">
        <v>1262</v>
      </c>
      <c r="E492" s="11" t="s">
        <v>1800</v>
      </c>
    </row>
    <row r="493" spans="1:5" s="1" customFormat="1" ht="32.25">
      <c r="A493" s="10" t="s">
        <v>1723</v>
      </c>
      <c r="B493" s="11" t="s">
        <v>1274</v>
      </c>
      <c r="C493" s="9">
        <v>29293522</v>
      </c>
      <c r="D493" s="10" t="s">
        <v>1275</v>
      </c>
      <c r="E493" s="11" t="s">
        <v>1800</v>
      </c>
    </row>
    <row r="494" spans="1:5" s="1" customFormat="1" ht="32.25">
      <c r="A494" s="10" t="s">
        <v>1817</v>
      </c>
      <c r="B494" s="11" t="s">
        <v>1274</v>
      </c>
      <c r="C494" s="9">
        <v>1180920</v>
      </c>
      <c r="D494" s="10" t="s">
        <v>1275</v>
      </c>
      <c r="E494" s="11" t="s">
        <v>1957</v>
      </c>
    </row>
    <row r="495" spans="1:5" s="1" customFormat="1" ht="32.25">
      <c r="A495" s="10" t="s">
        <v>561</v>
      </c>
      <c r="B495" s="11" t="s">
        <v>562</v>
      </c>
      <c r="C495" s="9">
        <v>2780000</v>
      </c>
      <c r="D495" s="10" t="s">
        <v>563</v>
      </c>
      <c r="E495" s="11" t="s">
        <v>81</v>
      </c>
    </row>
    <row r="496" spans="1:5" s="1" customFormat="1" ht="32.25">
      <c r="A496" s="10" t="s">
        <v>1818</v>
      </c>
      <c r="B496" s="11" t="s">
        <v>1274</v>
      </c>
      <c r="C496" s="9">
        <v>838535</v>
      </c>
      <c r="D496" s="10" t="s">
        <v>1275</v>
      </c>
      <c r="E496" s="11" t="s">
        <v>1662</v>
      </c>
    </row>
    <row r="497" spans="1:5" s="1" customFormat="1" ht="32.25">
      <c r="A497" s="10" t="s">
        <v>1820</v>
      </c>
      <c r="B497" s="11" t="s">
        <v>1274</v>
      </c>
      <c r="C497" s="9">
        <v>3002075</v>
      </c>
      <c r="D497" s="10" t="s">
        <v>1275</v>
      </c>
      <c r="E497" s="11" t="s">
        <v>1763</v>
      </c>
    </row>
    <row r="498" spans="1:5" s="1" customFormat="1" ht="32.25">
      <c r="A498" s="10" t="s">
        <v>1709</v>
      </c>
      <c r="B498" s="11" t="s">
        <v>107</v>
      </c>
      <c r="C498" s="9">
        <v>120377</v>
      </c>
      <c r="D498" s="10" t="s">
        <v>446</v>
      </c>
      <c r="E498" s="11" t="s">
        <v>1957</v>
      </c>
    </row>
    <row r="499" spans="1:5" s="1" customFormat="1" ht="48">
      <c r="A499" s="10" t="s">
        <v>1709</v>
      </c>
      <c r="B499" s="11" t="s">
        <v>354</v>
      </c>
      <c r="C499" s="9">
        <v>2163112</v>
      </c>
      <c r="D499" s="10" t="s">
        <v>355</v>
      </c>
      <c r="E499" s="11" t="s">
        <v>1957</v>
      </c>
    </row>
    <row r="500" spans="1:5" s="1" customFormat="1" ht="48">
      <c r="A500" s="10" t="s">
        <v>1709</v>
      </c>
      <c r="B500" s="11" t="s">
        <v>307</v>
      </c>
      <c r="C500" s="9">
        <v>2780917</v>
      </c>
      <c r="D500" s="10" t="s">
        <v>632</v>
      </c>
      <c r="E500" s="11" t="s">
        <v>1957</v>
      </c>
    </row>
    <row r="501" spans="1:5" s="1" customFormat="1" ht="32.25">
      <c r="A501" s="10" t="s">
        <v>1709</v>
      </c>
      <c r="B501" s="11" t="s">
        <v>310</v>
      </c>
      <c r="C501" s="9">
        <v>292967</v>
      </c>
      <c r="D501" s="10" t="s">
        <v>1153</v>
      </c>
      <c r="E501" s="11" t="s">
        <v>1957</v>
      </c>
    </row>
    <row r="502" spans="1:5" s="1" customFormat="1" ht="48">
      <c r="A502" s="10" t="s">
        <v>339</v>
      </c>
      <c r="B502" s="11" t="s">
        <v>340</v>
      </c>
      <c r="C502" s="9">
        <v>15000</v>
      </c>
      <c r="D502" s="10" t="s">
        <v>341</v>
      </c>
      <c r="E502" s="11" t="s">
        <v>1957</v>
      </c>
    </row>
    <row r="503" spans="1:5" s="1" customFormat="1" ht="32.25">
      <c r="A503" s="10" t="s">
        <v>339</v>
      </c>
      <c r="B503" s="11" t="s">
        <v>457</v>
      </c>
      <c r="C503" s="9">
        <v>1100000</v>
      </c>
      <c r="D503" s="10" t="s">
        <v>458</v>
      </c>
      <c r="E503" s="11" t="s">
        <v>1957</v>
      </c>
    </row>
    <row r="504" spans="1:5" s="1" customFormat="1" ht="48">
      <c r="A504" s="10" t="s">
        <v>339</v>
      </c>
      <c r="B504" s="11" t="s">
        <v>682</v>
      </c>
      <c r="C504" s="9">
        <v>2476217</v>
      </c>
      <c r="D504" s="10" t="s">
        <v>1262</v>
      </c>
      <c r="E504" s="11" t="s">
        <v>1957</v>
      </c>
    </row>
    <row r="505" spans="1:5" s="1" customFormat="1" ht="32.25">
      <c r="A505" s="10" t="s">
        <v>339</v>
      </c>
      <c r="B505" s="11" t="s">
        <v>280</v>
      </c>
      <c r="C505" s="9">
        <v>533012</v>
      </c>
      <c r="D505" s="10" t="s">
        <v>1253</v>
      </c>
      <c r="E505" s="11" t="s">
        <v>1957</v>
      </c>
    </row>
    <row r="506" spans="1:5" s="1" customFormat="1" ht="32.25">
      <c r="A506" s="10" t="s">
        <v>339</v>
      </c>
      <c r="B506" s="11" t="s">
        <v>271</v>
      </c>
      <c r="C506" s="9">
        <v>1155287</v>
      </c>
      <c r="D506" s="10" t="s">
        <v>272</v>
      </c>
      <c r="E506" s="11" t="s">
        <v>1957</v>
      </c>
    </row>
    <row r="507" spans="1:5" s="1" customFormat="1" ht="32.25">
      <c r="A507" s="10" t="s">
        <v>339</v>
      </c>
      <c r="B507" s="11" t="s">
        <v>1274</v>
      </c>
      <c r="C507" s="9">
        <v>31033942</v>
      </c>
      <c r="D507" s="10" t="s">
        <v>1275</v>
      </c>
      <c r="E507" s="11" t="s">
        <v>1957</v>
      </c>
    </row>
    <row r="508" spans="1:5" s="1" customFormat="1" ht="15.75">
      <c r="A508" s="10" t="s">
        <v>342</v>
      </c>
      <c r="B508" s="11" t="s">
        <v>343</v>
      </c>
      <c r="C508" s="9">
        <v>850000</v>
      </c>
      <c r="D508" s="10" t="s">
        <v>344</v>
      </c>
      <c r="E508" s="11" t="s">
        <v>1957</v>
      </c>
    </row>
    <row r="509" spans="1:5" s="1" customFormat="1" ht="32.25">
      <c r="A509" s="10" t="s">
        <v>342</v>
      </c>
      <c r="B509" s="11" t="s">
        <v>107</v>
      </c>
      <c r="C509" s="9">
        <v>112089</v>
      </c>
      <c r="D509" s="10" t="s">
        <v>446</v>
      </c>
      <c r="E509" s="11" t="s">
        <v>1957</v>
      </c>
    </row>
    <row r="510" spans="1:5" s="1" customFormat="1" ht="32.25">
      <c r="A510" s="10" t="s">
        <v>342</v>
      </c>
      <c r="B510" s="11" t="s">
        <v>525</v>
      </c>
      <c r="C510" s="9">
        <v>89300</v>
      </c>
      <c r="D510" s="10" t="s">
        <v>1420</v>
      </c>
      <c r="E510" s="11" t="s">
        <v>1957</v>
      </c>
    </row>
    <row r="511" spans="1:5" s="1" customFormat="1" ht="48">
      <c r="A511" s="10" t="s">
        <v>342</v>
      </c>
      <c r="B511" s="11" t="s">
        <v>354</v>
      </c>
      <c r="C511" s="9">
        <v>2201339</v>
      </c>
      <c r="D511" s="10" t="s">
        <v>355</v>
      </c>
      <c r="E511" s="11" t="s">
        <v>1957</v>
      </c>
    </row>
    <row r="512" spans="1:5" s="1" customFormat="1" ht="48">
      <c r="A512" s="10" t="s">
        <v>342</v>
      </c>
      <c r="B512" s="11" t="s">
        <v>307</v>
      </c>
      <c r="C512" s="9">
        <v>2864589</v>
      </c>
      <c r="D512" s="10" t="s">
        <v>632</v>
      </c>
      <c r="E512" s="11" t="s">
        <v>1957</v>
      </c>
    </row>
    <row r="513" spans="1:5" s="1" customFormat="1" ht="48">
      <c r="A513" s="10" t="s">
        <v>345</v>
      </c>
      <c r="B513" s="11" t="s">
        <v>346</v>
      </c>
      <c r="C513" s="9">
        <v>640000</v>
      </c>
      <c r="D513" s="10" t="s">
        <v>347</v>
      </c>
      <c r="E513" s="11" t="s">
        <v>129</v>
      </c>
    </row>
    <row r="514" spans="1:5" s="1" customFormat="1" ht="32.25">
      <c r="A514" s="10" t="s">
        <v>345</v>
      </c>
      <c r="B514" s="11" t="s">
        <v>236</v>
      </c>
      <c r="C514" s="9">
        <v>14041</v>
      </c>
      <c r="D514" s="10" t="s">
        <v>1427</v>
      </c>
      <c r="E514" s="11" t="s">
        <v>129</v>
      </c>
    </row>
    <row r="515" spans="1:5" s="1" customFormat="1" ht="32.25">
      <c r="A515" s="10" t="s">
        <v>345</v>
      </c>
      <c r="B515" s="11" t="s">
        <v>1274</v>
      </c>
      <c r="C515" s="9">
        <v>2449638</v>
      </c>
      <c r="D515" s="10" t="s">
        <v>1275</v>
      </c>
      <c r="E515" s="11" t="s">
        <v>1740</v>
      </c>
    </row>
    <row r="516" spans="1:5" s="1" customFormat="1" ht="32.25">
      <c r="A516" s="10" t="s">
        <v>348</v>
      </c>
      <c r="B516" s="11" t="s">
        <v>62</v>
      </c>
      <c r="C516" s="9">
        <v>80000</v>
      </c>
      <c r="D516" s="10" t="s">
        <v>349</v>
      </c>
      <c r="E516" s="11" t="s">
        <v>1957</v>
      </c>
    </row>
    <row r="517" spans="1:5" s="1" customFormat="1" ht="32.25">
      <c r="A517" s="10" t="s">
        <v>348</v>
      </c>
      <c r="B517" s="11" t="s">
        <v>457</v>
      </c>
      <c r="C517" s="9">
        <v>752524</v>
      </c>
      <c r="D517" s="10" t="s">
        <v>458</v>
      </c>
      <c r="E517" s="11" t="s">
        <v>1957</v>
      </c>
    </row>
    <row r="518" spans="1:5" s="1" customFormat="1" ht="32.25">
      <c r="A518" s="10" t="s">
        <v>348</v>
      </c>
      <c r="B518" s="11" t="s">
        <v>310</v>
      </c>
      <c r="C518" s="9">
        <v>171160</v>
      </c>
      <c r="D518" s="10" t="s">
        <v>1153</v>
      </c>
      <c r="E518" s="11" t="s">
        <v>1957</v>
      </c>
    </row>
    <row r="519" spans="1:5" s="1" customFormat="1" ht="48">
      <c r="A519" s="10" t="s">
        <v>348</v>
      </c>
      <c r="B519" s="11" t="s">
        <v>682</v>
      </c>
      <c r="C519" s="9">
        <v>2214352</v>
      </c>
      <c r="D519" s="10" t="s">
        <v>1262</v>
      </c>
      <c r="E519" s="11" t="s">
        <v>1957</v>
      </c>
    </row>
    <row r="520" spans="1:5" s="1" customFormat="1" ht="32.25">
      <c r="A520" s="10" t="s">
        <v>348</v>
      </c>
      <c r="B520" s="11" t="s">
        <v>236</v>
      </c>
      <c r="C520" s="9">
        <v>8502</v>
      </c>
      <c r="D520" s="10" t="s">
        <v>1427</v>
      </c>
      <c r="E520" s="11" t="s">
        <v>1957</v>
      </c>
    </row>
    <row r="521" spans="1:5" s="1" customFormat="1" ht="32.25">
      <c r="A521" s="10" t="s">
        <v>348</v>
      </c>
      <c r="B521" s="11" t="s">
        <v>280</v>
      </c>
      <c r="C521" s="9">
        <v>32999588</v>
      </c>
      <c r="D521" s="10" t="s">
        <v>281</v>
      </c>
      <c r="E521" s="11" t="s">
        <v>1957</v>
      </c>
    </row>
    <row r="522" spans="1:5" s="1" customFormat="1" ht="32.25">
      <c r="A522" s="10" t="s">
        <v>348</v>
      </c>
      <c r="B522" s="11" t="s">
        <v>271</v>
      </c>
      <c r="C522" s="9">
        <v>1500000</v>
      </c>
      <c r="D522" s="10" t="s">
        <v>272</v>
      </c>
      <c r="E522" s="11" t="s">
        <v>1957</v>
      </c>
    </row>
    <row r="523" spans="1:5" s="1" customFormat="1" ht="32.25">
      <c r="A523" s="10" t="s">
        <v>348</v>
      </c>
      <c r="B523" s="11" t="s">
        <v>1274</v>
      </c>
      <c r="C523" s="9">
        <v>69053307</v>
      </c>
      <c r="D523" s="10" t="s">
        <v>1275</v>
      </c>
      <c r="E523" s="11" t="s">
        <v>1957</v>
      </c>
    </row>
    <row r="524" spans="1:5" s="1" customFormat="1" ht="32.25">
      <c r="A524" s="10" t="s">
        <v>1417</v>
      </c>
      <c r="B524" s="11" t="s">
        <v>292</v>
      </c>
      <c r="C524" s="9">
        <v>70000</v>
      </c>
      <c r="D524" s="10" t="s">
        <v>1418</v>
      </c>
      <c r="E524" s="11" t="s">
        <v>148</v>
      </c>
    </row>
    <row r="525" spans="1:5" s="1" customFormat="1" ht="48">
      <c r="A525" s="10" t="s">
        <v>1417</v>
      </c>
      <c r="B525" s="11" t="s">
        <v>354</v>
      </c>
      <c r="C525" s="9">
        <v>373068</v>
      </c>
      <c r="D525" s="10" t="s">
        <v>355</v>
      </c>
      <c r="E525" s="11" t="s">
        <v>148</v>
      </c>
    </row>
    <row r="526" spans="1:5" s="1" customFormat="1" ht="48">
      <c r="A526" s="10" t="s">
        <v>1417</v>
      </c>
      <c r="B526" s="11" t="s">
        <v>307</v>
      </c>
      <c r="C526" s="9">
        <v>267842</v>
      </c>
      <c r="D526" s="10" t="s">
        <v>632</v>
      </c>
      <c r="E526" s="11" t="s">
        <v>148</v>
      </c>
    </row>
    <row r="527" spans="1:5" s="1" customFormat="1" ht="32.25">
      <c r="A527" s="10" t="s">
        <v>1252</v>
      </c>
      <c r="B527" s="11" t="s">
        <v>280</v>
      </c>
      <c r="C527" s="9">
        <v>540000</v>
      </c>
      <c r="D527" s="10" t="s">
        <v>1253</v>
      </c>
      <c r="E527" s="11" t="s">
        <v>1962</v>
      </c>
    </row>
    <row r="528" spans="1:5" s="1" customFormat="1" ht="48">
      <c r="A528" s="10" t="s">
        <v>1252</v>
      </c>
      <c r="B528" s="11" t="s">
        <v>682</v>
      </c>
      <c r="C528" s="9">
        <v>2109296</v>
      </c>
      <c r="D528" s="10" t="s">
        <v>1262</v>
      </c>
      <c r="E528" s="11" t="s">
        <v>1962</v>
      </c>
    </row>
    <row r="529" spans="1:5" s="1" customFormat="1" ht="32.25">
      <c r="A529" s="10" t="s">
        <v>1252</v>
      </c>
      <c r="B529" s="11" t="s">
        <v>1274</v>
      </c>
      <c r="C529" s="9">
        <v>27910575</v>
      </c>
      <c r="D529" s="10" t="s">
        <v>1275</v>
      </c>
      <c r="E529" s="11" t="s">
        <v>1962</v>
      </c>
    </row>
    <row r="530" spans="1:5" s="1" customFormat="1" ht="32.25">
      <c r="A530" s="10" t="s">
        <v>468</v>
      </c>
      <c r="B530" s="11" t="s">
        <v>469</v>
      </c>
      <c r="C530" s="9">
        <v>415000</v>
      </c>
      <c r="D530" s="10" t="s">
        <v>470</v>
      </c>
      <c r="E530" s="11" t="s">
        <v>1957</v>
      </c>
    </row>
    <row r="531" spans="1:5" s="1" customFormat="1" ht="32.25">
      <c r="A531" s="10" t="s">
        <v>468</v>
      </c>
      <c r="B531" s="11" t="s">
        <v>292</v>
      </c>
      <c r="C531" s="9">
        <v>89676</v>
      </c>
      <c r="D531" s="10" t="s">
        <v>1761</v>
      </c>
      <c r="E531" s="11" t="s">
        <v>1957</v>
      </c>
    </row>
    <row r="532" spans="1:5" s="1" customFormat="1" ht="48">
      <c r="A532" s="10" t="s">
        <v>468</v>
      </c>
      <c r="B532" s="11" t="s">
        <v>292</v>
      </c>
      <c r="C532" s="9">
        <v>110000</v>
      </c>
      <c r="D532" s="10" t="s">
        <v>1776</v>
      </c>
      <c r="E532" s="11" t="s">
        <v>1957</v>
      </c>
    </row>
    <row r="533" spans="1:5" s="1" customFormat="1" ht="32.25">
      <c r="A533" s="10" t="s">
        <v>350</v>
      </c>
      <c r="B533" s="11" t="s">
        <v>351</v>
      </c>
      <c r="C533" s="9">
        <v>50000</v>
      </c>
      <c r="D533" s="10" t="s">
        <v>352</v>
      </c>
      <c r="E533" s="11" t="s">
        <v>1957</v>
      </c>
    </row>
    <row r="534" spans="1:5" s="1" customFormat="1" ht="48">
      <c r="A534" s="10" t="s">
        <v>1663</v>
      </c>
      <c r="B534" s="11" t="s">
        <v>307</v>
      </c>
      <c r="C534" s="9">
        <v>1647501</v>
      </c>
      <c r="D534" s="10" t="s">
        <v>632</v>
      </c>
      <c r="E534" s="11" t="s">
        <v>50</v>
      </c>
    </row>
    <row r="535" spans="1:5" s="1" customFormat="1" ht="48">
      <c r="A535" s="10" t="s">
        <v>1663</v>
      </c>
      <c r="B535" s="11" t="s">
        <v>354</v>
      </c>
      <c r="C535" s="9">
        <v>1157279</v>
      </c>
      <c r="D535" s="10" t="s">
        <v>355</v>
      </c>
      <c r="E535" s="11" t="s">
        <v>50</v>
      </c>
    </row>
    <row r="536" spans="1:5" s="1" customFormat="1" ht="48">
      <c r="A536" s="10" t="s">
        <v>353</v>
      </c>
      <c r="B536" s="11" t="s">
        <v>354</v>
      </c>
      <c r="C536" s="9">
        <v>7358537</v>
      </c>
      <c r="D536" s="10" t="s">
        <v>355</v>
      </c>
      <c r="E536" s="11" t="s">
        <v>68</v>
      </c>
    </row>
    <row r="537" spans="1:5" s="1" customFormat="1" ht="32.25">
      <c r="A537" s="10" t="s">
        <v>1254</v>
      </c>
      <c r="B537" s="11" t="s">
        <v>525</v>
      </c>
      <c r="C537" s="9">
        <v>64243</v>
      </c>
      <c r="D537" s="10" t="s">
        <v>526</v>
      </c>
      <c r="E537" s="11" t="s">
        <v>68</v>
      </c>
    </row>
    <row r="538" spans="1:5" s="1" customFormat="1" ht="32.25">
      <c r="A538" s="10" t="s">
        <v>1710</v>
      </c>
      <c r="B538" s="11" t="s">
        <v>525</v>
      </c>
      <c r="C538" s="9">
        <v>88634</v>
      </c>
      <c r="D538" s="10" t="s">
        <v>1420</v>
      </c>
      <c r="E538" s="11" t="s">
        <v>91</v>
      </c>
    </row>
    <row r="539" spans="1:5" s="1" customFormat="1" ht="48">
      <c r="A539" s="10" t="s">
        <v>1710</v>
      </c>
      <c r="B539" s="11" t="s">
        <v>307</v>
      </c>
      <c r="C539" s="9">
        <v>142111</v>
      </c>
      <c r="D539" s="10" t="s">
        <v>632</v>
      </c>
      <c r="E539" s="11" t="s">
        <v>91</v>
      </c>
    </row>
    <row r="540" spans="1:5" s="1" customFormat="1" ht="48">
      <c r="A540" s="10" t="s">
        <v>1710</v>
      </c>
      <c r="B540" s="11" t="s">
        <v>354</v>
      </c>
      <c r="C540" s="9">
        <v>127070</v>
      </c>
      <c r="D540" s="10" t="s">
        <v>355</v>
      </c>
      <c r="E540" s="11" t="s">
        <v>91</v>
      </c>
    </row>
    <row r="541" spans="1:5" s="1" customFormat="1" ht="32.25">
      <c r="A541" s="10" t="s">
        <v>1419</v>
      </c>
      <c r="B541" s="11" t="s">
        <v>525</v>
      </c>
      <c r="C541" s="9">
        <v>115000</v>
      </c>
      <c r="D541" s="10" t="s">
        <v>1420</v>
      </c>
      <c r="E541" s="11" t="s">
        <v>68</v>
      </c>
    </row>
    <row r="542" spans="1:5" s="1" customFormat="1" ht="32.25">
      <c r="A542" s="10" t="s">
        <v>356</v>
      </c>
      <c r="B542" s="11" t="s">
        <v>357</v>
      </c>
      <c r="C542" s="9">
        <v>35350</v>
      </c>
      <c r="D542" s="10" t="s">
        <v>358</v>
      </c>
      <c r="E542" s="11" t="s">
        <v>72</v>
      </c>
    </row>
    <row r="543" spans="1:5" s="1" customFormat="1" ht="32.25">
      <c r="A543" s="10" t="s">
        <v>356</v>
      </c>
      <c r="B543" s="11" t="s">
        <v>1274</v>
      </c>
      <c r="C543" s="9">
        <v>2156615</v>
      </c>
      <c r="D543" s="10" t="s">
        <v>1275</v>
      </c>
      <c r="E543" s="11" t="s">
        <v>1791</v>
      </c>
    </row>
    <row r="544" spans="1:5" s="1" customFormat="1" ht="48">
      <c r="A544" s="10" t="s">
        <v>1801</v>
      </c>
      <c r="B544" s="11" t="s">
        <v>682</v>
      </c>
      <c r="C544" s="9">
        <v>1118270</v>
      </c>
      <c r="D544" s="10" t="s">
        <v>1262</v>
      </c>
      <c r="E544" s="11" t="s">
        <v>1802</v>
      </c>
    </row>
    <row r="545" spans="1:5" s="1" customFormat="1" ht="32.25">
      <c r="A545" s="10" t="s">
        <v>1801</v>
      </c>
      <c r="B545" s="11" t="s">
        <v>1274</v>
      </c>
      <c r="C545" s="9">
        <v>12394547</v>
      </c>
      <c r="D545" s="10" t="s">
        <v>1275</v>
      </c>
      <c r="E545" s="11" t="s">
        <v>1802</v>
      </c>
    </row>
    <row r="546" spans="1:5" s="1" customFormat="1" ht="48">
      <c r="A546" s="10" t="s">
        <v>1804</v>
      </c>
      <c r="B546" s="11" t="s">
        <v>682</v>
      </c>
      <c r="C546" s="9">
        <v>508646</v>
      </c>
      <c r="D546" s="10" t="s">
        <v>1262</v>
      </c>
      <c r="E546" s="11" t="s">
        <v>1802</v>
      </c>
    </row>
    <row r="547" spans="1:5" s="1" customFormat="1" ht="32.25">
      <c r="A547" s="10" t="s">
        <v>1804</v>
      </c>
      <c r="B547" s="11" t="s">
        <v>1274</v>
      </c>
      <c r="C547" s="9">
        <v>5444970</v>
      </c>
      <c r="D547" s="10" t="s">
        <v>1275</v>
      </c>
      <c r="E547" s="11" t="s">
        <v>1802</v>
      </c>
    </row>
    <row r="548" spans="1:5" s="1" customFormat="1" ht="32.25">
      <c r="A548" s="10" t="s">
        <v>524</v>
      </c>
      <c r="B548" s="11" t="s">
        <v>525</v>
      </c>
      <c r="C548" s="9">
        <v>115000</v>
      </c>
      <c r="D548" s="10" t="s">
        <v>526</v>
      </c>
      <c r="E548" s="11" t="s">
        <v>68</v>
      </c>
    </row>
    <row r="549" spans="1:5" s="1" customFormat="1" ht="48">
      <c r="A549" s="10" t="s">
        <v>1807</v>
      </c>
      <c r="B549" s="11" t="s">
        <v>682</v>
      </c>
      <c r="C549" s="9">
        <v>397754</v>
      </c>
      <c r="D549" s="10" t="s">
        <v>1262</v>
      </c>
      <c r="E549" s="11" t="s">
        <v>620</v>
      </c>
    </row>
    <row r="550" spans="1:5" s="1" customFormat="1" ht="32.25">
      <c r="A550" s="10" t="s">
        <v>1807</v>
      </c>
      <c r="B550" s="11" t="s">
        <v>1274</v>
      </c>
      <c r="C550" s="9">
        <v>12358974</v>
      </c>
      <c r="D550" s="10" t="s">
        <v>1275</v>
      </c>
      <c r="E550" s="11" t="s">
        <v>620</v>
      </c>
    </row>
    <row r="551" spans="1:5" s="1" customFormat="1" ht="32.25">
      <c r="A551" s="10" t="s">
        <v>1607</v>
      </c>
      <c r="B551" s="11" t="s">
        <v>292</v>
      </c>
      <c r="C551" s="9">
        <v>80000</v>
      </c>
      <c r="D551" s="10" t="s">
        <v>1608</v>
      </c>
      <c r="E551" s="11" t="s">
        <v>81</v>
      </c>
    </row>
    <row r="552" spans="1:5" s="1" customFormat="1" ht="64.5">
      <c r="A552" s="10" t="s">
        <v>273</v>
      </c>
      <c r="B552" s="11" t="s">
        <v>274</v>
      </c>
      <c r="C552" s="9">
        <v>289000</v>
      </c>
      <c r="D552" s="10" t="s">
        <v>275</v>
      </c>
      <c r="E552" s="11" t="s">
        <v>37</v>
      </c>
    </row>
    <row r="553" spans="1:5" s="1" customFormat="1" ht="64.5">
      <c r="A553" s="10" t="s">
        <v>1268</v>
      </c>
      <c r="B553" s="11" t="s">
        <v>274</v>
      </c>
      <c r="C553" s="9">
        <v>480000</v>
      </c>
      <c r="D553" s="10" t="s">
        <v>275</v>
      </c>
      <c r="E553" s="11" t="s">
        <v>37</v>
      </c>
    </row>
    <row r="554" spans="1:5" s="1" customFormat="1" ht="32.25">
      <c r="A554" s="10" t="s">
        <v>1824</v>
      </c>
      <c r="B554" s="11" t="s">
        <v>1274</v>
      </c>
      <c r="C554" s="9">
        <v>2503899</v>
      </c>
      <c r="D554" s="10" t="s">
        <v>1275</v>
      </c>
      <c r="E554" s="11" t="s">
        <v>1960</v>
      </c>
    </row>
    <row r="555" spans="1:5" s="1" customFormat="1" ht="32.25">
      <c r="A555" s="10" t="s">
        <v>1741</v>
      </c>
      <c r="B555" s="11" t="s">
        <v>280</v>
      </c>
      <c r="C555" s="9">
        <v>559423</v>
      </c>
      <c r="D555" s="10" t="s">
        <v>1253</v>
      </c>
      <c r="E555" s="11" t="s">
        <v>1960</v>
      </c>
    </row>
    <row r="556" spans="1:5" s="1" customFormat="1" ht="32.25">
      <c r="A556" s="10" t="s">
        <v>1741</v>
      </c>
      <c r="B556" s="11" t="s">
        <v>271</v>
      </c>
      <c r="C556" s="9">
        <v>1200000</v>
      </c>
      <c r="D556" s="10" t="s">
        <v>272</v>
      </c>
      <c r="E556" s="11" t="s">
        <v>1960</v>
      </c>
    </row>
    <row r="557" spans="1:5" s="1" customFormat="1" ht="48">
      <c r="A557" s="10" t="s">
        <v>1741</v>
      </c>
      <c r="B557" s="11" t="s">
        <v>682</v>
      </c>
      <c r="C557" s="9">
        <v>2506761</v>
      </c>
      <c r="D557" s="10" t="s">
        <v>1262</v>
      </c>
      <c r="E557" s="11" t="s">
        <v>1960</v>
      </c>
    </row>
    <row r="558" spans="1:5" s="1" customFormat="1" ht="32.25">
      <c r="A558" s="10" t="s">
        <v>1741</v>
      </c>
      <c r="B558" s="11" t="s">
        <v>1274</v>
      </c>
      <c r="C558" s="9">
        <v>44258401</v>
      </c>
      <c r="D558" s="10" t="s">
        <v>1275</v>
      </c>
      <c r="E558" s="11" t="s">
        <v>1960</v>
      </c>
    </row>
    <row r="559" spans="1:5" s="1" customFormat="1" ht="32.25">
      <c r="A559" s="10" t="s">
        <v>1827</v>
      </c>
      <c r="B559" s="11" t="s">
        <v>1274</v>
      </c>
      <c r="C559" s="9">
        <v>491093</v>
      </c>
      <c r="D559" s="10" t="s">
        <v>1275</v>
      </c>
      <c r="E559" s="11" t="s">
        <v>1960</v>
      </c>
    </row>
    <row r="560" spans="1:5" s="1" customFormat="1" ht="48">
      <c r="A560" s="10" t="s">
        <v>1808</v>
      </c>
      <c r="B560" s="11" t="s">
        <v>682</v>
      </c>
      <c r="C560" s="9">
        <v>1064569</v>
      </c>
      <c r="D560" s="10" t="s">
        <v>1262</v>
      </c>
      <c r="E560" s="11" t="s">
        <v>1960</v>
      </c>
    </row>
    <row r="561" spans="1:5" s="1" customFormat="1" ht="32.25">
      <c r="A561" s="10" t="s">
        <v>1808</v>
      </c>
      <c r="B561" s="11" t="s">
        <v>1274</v>
      </c>
      <c r="C561" s="9">
        <v>8716844</v>
      </c>
      <c r="D561" s="10" t="s">
        <v>1275</v>
      </c>
      <c r="E561" s="11" t="s">
        <v>1960</v>
      </c>
    </row>
    <row r="562" spans="1:5" s="1" customFormat="1" ht="32.25">
      <c r="A562" s="10" t="s">
        <v>665</v>
      </c>
      <c r="B562" s="11" t="s">
        <v>19</v>
      </c>
      <c r="C562" s="9">
        <v>30000</v>
      </c>
      <c r="D562" s="10" t="s">
        <v>666</v>
      </c>
      <c r="E562" s="11" t="s">
        <v>27</v>
      </c>
    </row>
    <row r="563" spans="1:5" s="1" customFormat="1" ht="32.25">
      <c r="A563" s="10" t="s">
        <v>667</v>
      </c>
      <c r="B563" s="11" t="s">
        <v>35</v>
      </c>
      <c r="C563" s="9">
        <v>734500</v>
      </c>
      <c r="D563" s="10" t="s">
        <v>668</v>
      </c>
      <c r="E563" s="11" t="s">
        <v>27</v>
      </c>
    </row>
    <row r="564" spans="1:5" s="1" customFormat="1" ht="32.25">
      <c r="A564" s="10" t="s">
        <v>1138</v>
      </c>
      <c r="B564" s="11" t="s">
        <v>546</v>
      </c>
      <c r="C564" s="9">
        <v>30000</v>
      </c>
      <c r="D564" s="10" t="s">
        <v>1139</v>
      </c>
      <c r="E564" s="11" t="s">
        <v>27</v>
      </c>
    </row>
    <row r="565" spans="1:5" s="1" customFormat="1" ht="32.25">
      <c r="A565" s="10" t="s">
        <v>993</v>
      </c>
      <c r="B565" s="11" t="s">
        <v>19</v>
      </c>
      <c r="C565" s="9">
        <v>30000</v>
      </c>
      <c r="D565" s="10" t="s">
        <v>994</v>
      </c>
      <c r="E565" s="11" t="s">
        <v>27</v>
      </c>
    </row>
    <row r="566" spans="1:5" s="1" customFormat="1" ht="32.25">
      <c r="A566" s="10" t="s">
        <v>931</v>
      </c>
      <c r="B566" s="11" t="s">
        <v>19</v>
      </c>
      <c r="C566" s="9">
        <v>30000</v>
      </c>
      <c r="D566" s="10" t="s">
        <v>932</v>
      </c>
      <c r="E566" s="11" t="s">
        <v>27</v>
      </c>
    </row>
    <row r="567" spans="1:5" s="1" customFormat="1" ht="15.75">
      <c r="A567" s="10" t="s">
        <v>1829</v>
      </c>
      <c r="B567" s="11" t="s">
        <v>1274</v>
      </c>
      <c r="C567" s="9">
        <v>1269753</v>
      </c>
      <c r="D567" s="10" t="s">
        <v>1275</v>
      </c>
      <c r="E567" s="11" t="s">
        <v>1763</v>
      </c>
    </row>
    <row r="568" spans="1:5" s="1" customFormat="1" ht="15.75">
      <c r="A568" s="10" t="s">
        <v>1830</v>
      </c>
      <c r="B568" s="11" t="s">
        <v>1274</v>
      </c>
      <c r="C568" s="9">
        <v>1596020</v>
      </c>
      <c r="D568" s="10" t="s">
        <v>1275</v>
      </c>
      <c r="E568" s="11" t="s">
        <v>1781</v>
      </c>
    </row>
    <row r="569" spans="1:5" s="1" customFormat="1" ht="32.25">
      <c r="A569" s="10" t="s">
        <v>1831</v>
      </c>
      <c r="B569" s="11" t="s">
        <v>1274</v>
      </c>
      <c r="C569" s="9">
        <v>4859041</v>
      </c>
      <c r="D569" s="10" t="s">
        <v>1275</v>
      </c>
      <c r="E569" s="11" t="s">
        <v>1957</v>
      </c>
    </row>
    <row r="570" spans="1:5" s="1" customFormat="1" ht="32.25">
      <c r="A570" s="10" t="s">
        <v>1963</v>
      </c>
      <c r="B570" s="11" t="s">
        <v>669</v>
      </c>
      <c r="C570" s="9">
        <v>809025</v>
      </c>
      <c r="D570" s="10" t="s">
        <v>670</v>
      </c>
      <c r="E570" s="11" t="s">
        <v>72</v>
      </c>
    </row>
    <row r="571" spans="1:5" s="1" customFormat="1" ht="48">
      <c r="A571" s="10" t="s">
        <v>963</v>
      </c>
      <c r="B571" s="11" t="s">
        <v>650</v>
      </c>
      <c r="C571" s="9">
        <v>16000</v>
      </c>
      <c r="D571" s="10" t="s">
        <v>964</v>
      </c>
      <c r="E571" s="11" t="s">
        <v>1962</v>
      </c>
    </row>
    <row r="572" spans="1:5" s="1" customFormat="1" ht="48">
      <c r="A572" s="10" t="s">
        <v>963</v>
      </c>
      <c r="B572" s="11" t="s">
        <v>650</v>
      </c>
      <c r="C572" s="9">
        <v>25000</v>
      </c>
      <c r="D572" s="10" t="s">
        <v>965</v>
      </c>
      <c r="E572" s="11" t="s">
        <v>1962</v>
      </c>
    </row>
    <row r="573" spans="1:5" s="1" customFormat="1" ht="32.25">
      <c r="A573" s="10" t="s">
        <v>935</v>
      </c>
      <c r="B573" s="11" t="s">
        <v>75</v>
      </c>
      <c r="C573" s="9">
        <v>20000</v>
      </c>
      <c r="D573" s="10" t="s">
        <v>936</v>
      </c>
      <c r="E573" s="11" t="s">
        <v>50</v>
      </c>
    </row>
    <row r="574" spans="1:5" s="1" customFormat="1" ht="32.25">
      <c r="A574" s="10" t="s">
        <v>935</v>
      </c>
      <c r="B574" s="11" t="s">
        <v>669</v>
      </c>
      <c r="C574" s="9">
        <v>20000</v>
      </c>
      <c r="D574" s="10" t="s">
        <v>937</v>
      </c>
      <c r="E574" s="11" t="s">
        <v>50</v>
      </c>
    </row>
    <row r="575" spans="1:5" s="1" customFormat="1" ht="48">
      <c r="A575" s="10" t="s">
        <v>935</v>
      </c>
      <c r="B575" s="11" t="s">
        <v>650</v>
      </c>
      <c r="C575" s="9">
        <v>25000</v>
      </c>
      <c r="D575" s="10" t="s">
        <v>938</v>
      </c>
      <c r="E575" s="11" t="s">
        <v>50</v>
      </c>
    </row>
    <row r="576" spans="1:5" s="1" customFormat="1" ht="32.25">
      <c r="A576" s="10" t="s">
        <v>973</v>
      </c>
      <c r="B576" s="11" t="s">
        <v>48</v>
      </c>
      <c r="C576" s="9">
        <v>26000</v>
      </c>
      <c r="D576" s="10" t="s">
        <v>974</v>
      </c>
      <c r="E576" s="11" t="s">
        <v>1960</v>
      </c>
    </row>
    <row r="577" spans="1:5" s="1" customFormat="1" ht="48">
      <c r="A577" s="10" t="s">
        <v>306</v>
      </c>
      <c r="B577" s="11" t="s">
        <v>307</v>
      </c>
      <c r="C577" s="9">
        <v>100000</v>
      </c>
      <c r="D577" s="10" t="s">
        <v>308</v>
      </c>
      <c r="E577" s="11" t="s">
        <v>1962</v>
      </c>
    </row>
    <row r="578" spans="1:5" s="1" customFormat="1" ht="32.25">
      <c r="A578" s="10" t="s">
        <v>671</v>
      </c>
      <c r="B578" s="11" t="s">
        <v>503</v>
      </c>
      <c r="C578" s="9">
        <v>59000</v>
      </c>
      <c r="D578" s="10" t="s">
        <v>672</v>
      </c>
      <c r="E578" s="11" t="s">
        <v>91</v>
      </c>
    </row>
    <row r="579" spans="1:5" s="1" customFormat="1" ht="32.25">
      <c r="A579" s="10" t="s">
        <v>671</v>
      </c>
      <c r="B579" s="11" t="s">
        <v>673</v>
      </c>
      <c r="C579" s="9">
        <v>24000</v>
      </c>
      <c r="D579" s="10" t="s">
        <v>674</v>
      </c>
      <c r="E579" s="11" t="s">
        <v>91</v>
      </c>
    </row>
    <row r="580" spans="1:5" s="1" customFormat="1" ht="64.5">
      <c r="A580" s="10" t="s">
        <v>359</v>
      </c>
      <c r="B580" s="11" t="s">
        <v>360</v>
      </c>
      <c r="C580" s="9">
        <v>75000</v>
      </c>
      <c r="D580" s="10" t="s">
        <v>361</v>
      </c>
      <c r="E580" s="11" t="s">
        <v>91</v>
      </c>
    </row>
    <row r="581" spans="1:5" s="1" customFormat="1" ht="48">
      <c r="A581" s="10" t="s">
        <v>545</v>
      </c>
      <c r="B581" s="11" t="s">
        <v>546</v>
      </c>
      <c r="C581" s="9">
        <v>90000</v>
      </c>
      <c r="D581" s="10" t="s">
        <v>547</v>
      </c>
      <c r="E581" s="11" t="s">
        <v>68</v>
      </c>
    </row>
    <row r="582" spans="1:5" s="1" customFormat="1" ht="64.5">
      <c r="A582" s="10" t="s">
        <v>545</v>
      </c>
      <c r="B582" s="11" t="s">
        <v>236</v>
      </c>
      <c r="C582" s="9">
        <f>100000-3500</f>
        <v>96500</v>
      </c>
      <c r="D582" s="10" t="s">
        <v>548</v>
      </c>
      <c r="E582" s="11" t="s">
        <v>68</v>
      </c>
    </row>
    <row r="583" spans="1:5" s="1" customFormat="1" ht="32.25">
      <c r="A583" s="10" t="s">
        <v>675</v>
      </c>
      <c r="B583" s="11" t="s">
        <v>557</v>
      </c>
      <c r="C583" s="9">
        <v>312932</v>
      </c>
      <c r="D583" s="10" t="s">
        <v>676</v>
      </c>
      <c r="E583" s="11" t="s">
        <v>1960</v>
      </c>
    </row>
    <row r="584" spans="1:5" s="1" customFormat="1" ht="32.25">
      <c r="A584" s="10" t="s">
        <v>812</v>
      </c>
      <c r="B584" s="11" t="s">
        <v>223</v>
      </c>
      <c r="C584" s="9">
        <v>446000</v>
      </c>
      <c r="D584" s="10" t="s">
        <v>813</v>
      </c>
      <c r="E584" s="11" t="s">
        <v>1962</v>
      </c>
    </row>
    <row r="585" spans="1:5" s="1" customFormat="1" ht="48">
      <c r="A585" s="10" t="s">
        <v>812</v>
      </c>
      <c r="B585" s="11" t="s">
        <v>113</v>
      </c>
      <c r="C585" s="9">
        <v>70000</v>
      </c>
      <c r="D585" s="10" t="s">
        <v>814</v>
      </c>
      <c r="E585" s="11" t="s">
        <v>1962</v>
      </c>
    </row>
    <row r="586" spans="1:5" s="1" customFormat="1" ht="32.25">
      <c r="A586" s="10" t="s">
        <v>812</v>
      </c>
      <c r="B586" s="11" t="s">
        <v>815</v>
      </c>
      <c r="C586" s="9">
        <v>150000</v>
      </c>
      <c r="D586" s="10" t="s">
        <v>816</v>
      </c>
      <c r="E586" s="11" t="s">
        <v>1962</v>
      </c>
    </row>
    <row r="587" spans="1:5" s="1" customFormat="1" ht="48">
      <c r="A587" s="10" t="s">
        <v>812</v>
      </c>
      <c r="B587" s="11" t="s">
        <v>234</v>
      </c>
      <c r="C587" s="9">
        <v>55000</v>
      </c>
      <c r="D587" s="10" t="s">
        <v>817</v>
      </c>
      <c r="E587" s="11" t="s">
        <v>1962</v>
      </c>
    </row>
    <row r="588" spans="1:5" s="1" customFormat="1" ht="64.5">
      <c r="A588" s="10" t="s">
        <v>364</v>
      </c>
      <c r="B588" s="11" t="s">
        <v>277</v>
      </c>
      <c r="C588" s="9">
        <v>99575</v>
      </c>
      <c r="D588" s="10" t="s">
        <v>365</v>
      </c>
      <c r="E588" s="11" t="s">
        <v>1962</v>
      </c>
    </row>
    <row r="589" spans="1:5" s="1" customFormat="1" ht="32.25">
      <c r="A589" s="10" t="s">
        <v>364</v>
      </c>
      <c r="B589" s="11" t="s">
        <v>559</v>
      </c>
      <c r="C589" s="9">
        <v>496587</v>
      </c>
      <c r="D589" s="10" t="s">
        <v>1143</v>
      </c>
      <c r="E589" s="11" t="s">
        <v>1962</v>
      </c>
    </row>
    <row r="590" spans="1:5" s="1" customFormat="1" ht="64.5">
      <c r="A590" s="10" t="s">
        <v>677</v>
      </c>
      <c r="B590" s="11" t="s">
        <v>407</v>
      </c>
      <c r="C590" s="9">
        <v>300000</v>
      </c>
      <c r="D590" s="10" t="s">
        <v>678</v>
      </c>
      <c r="E590" s="11" t="s">
        <v>1962</v>
      </c>
    </row>
    <row r="591" spans="1:5" s="1" customFormat="1" ht="48">
      <c r="A591" s="10" t="s">
        <v>1031</v>
      </c>
      <c r="B591" s="11" t="s">
        <v>52</v>
      </c>
      <c r="C591" s="9">
        <v>99318</v>
      </c>
      <c r="D591" s="10" t="s">
        <v>1032</v>
      </c>
      <c r="E591" s="11" t="s">
        <v>1962</v>
      </c>
    </row>
    <row r="592" spans="1:5" s="1" customFormat="1" ht="48">
      <c r="A592" s="10" t="s">
        <v>1063</v>
      </c>
      <c r="B592" s="11" t="s">
        <v>411</v>
      </c>
      <c r="C592" s="9">
        <v>150000</v>
      </c>
      <c r="D592" s="10" t="s">
        <v>1064</v>
      </c>
      <c r="E592" s="11" t="s">
        <v>50</v>
      </c>
    </row>
    <row r="593" spans="1:5" s="1" customFormat="1" ht="48">
      <c r="A593" s="10" t="s">
        <v>679</v>
      </c>
      <c r="B593" s="11" t="s">
        <v>630</v>
      </c>
      <c r="C593" s="9">
        <v>746791</v>
      </c>
      <c r="D593" s="10" t="s">
        <v>680</v>
      </c>
      <c r="E593" s="11" t="s">
        <v>1962</v>
      </c>
    </row>
    <row r="594" spans="1:5" s="1" customFormat="1" ht="32.25">
      <c r="A594" s="10" t="s">
        <v>681</v>
      </c>
      <c r="B594" s="11" t="s">
        <v>682</v>
      </c>
      <c r="C594" s="9">
        <v>26000</v>
      </c>
      <c r="D594" s="10" t="s">
        <v>683</v>
      </c>
      <c r="E594" s="11" t="s">
        <v>37</v>
      </c>
    </row>
    <row r="595" spans="1:5" s="1" customFormat="1" ht="32.25">
      <c r="A595" s="10" t="s">
        <v>681</v>
      </c>
      <c r="B595" s="11" t="s">
        <v>682</v>
      </c>
      <c r="C595" s="9">
        <v>50000</v>
      </c>
      <c r="D595" s="10" t="s">
        <v>1277</v>
      </c>
      <c r="E595" s="11" t="s">
        <v>37</v>
      </c>
    </row>
    <row r="596" spans="1:5" s="1" customFormat="1" ht="81">
      <c r="A596" s="10" t="s">
        <v>684</v>
      </c>
      <c r="B596" s="11" t="s">
        <v>472</v>
      </c>
      <c r="C596" s="9">
        <v>239796</v>
      </c>
      <c r="D596" s="10" t="s">
        <v>685</v>
      </c>
      <c r="E596" s="11" t="s">
        <v>1962</v>
      </c>
    </row>
    <row r="597" spans="1:5" s="1" customFormat="1" ht="32.25">
      <c r="A597" s="10" t="s">
        <v>1757</v>
      </c>
      <c r="B597" s="11" t="s">
        <v>420</v>
      </c>
      <c r="C597" s="9">
        <v>660800</v>
      </c>
      <c r="D597" s="10" t="s">
        <v>1758</v>
      </c>
      <c r="E597" s="11" t="s">
        <v>1958</v>
      </c>
    </row>
    <row r="598" spans="1:5" s="1" customFormat="1" ht="48">
      <c r="A598" s="10" t="s">
        <v>1146</v>
      </c>
      <c r="B598" s="11" t="s">
        <v>575</v>
      </c>
      <c r="C598" s="9">
        <v>50000</v>
      </c>
      <c r="D598" s="10" t="s">
        <v>1147</v>
      </c>
      <c r="E598" s="11" t="s">
        <v>1962</v>
      </c>
    </row>
    <row r="599" spans="1:5" s="1" customFormat="1" ht="32.25">
      <c r="A599" s="10" t="s">
        <v>366</v>
      </c>
      <c r="B599" s="11" t="s">
        <v>367</v>
      </c>
      <c r="C599" s="9">
        <v>190000</v>
      </c>
      <c r="D599" s="10" t="s">
        <v>368</v>
      </c>
      <c r="E599" s="11" t="s">
        <v>1961</v>
      </c>
    </row>
    <row r="600" spans="1:5" s="1" customFormat="1" ht="48">
      <c r="A600" s="10" t="s">
        <v>1021</v>
      </c>
      <c r="B600" s="11" t="s">
        <v>1022</v>
      </c>
      <c r="C600" s="9">
        <v>100000</v>
      </c>
      <c r="D600" s="10" t="s">
        <v>1023</v>
      </c>
      <c r="E600" s="11" t="s">
        <v>81</v>
      </c>
    </row>
    <row r="601" spans="1:5" s="1" customFormat="1" ht="32.25">
      <c r="A601" s="10" t="s">
        <v>369</v>
      </c>
      <c r="B601" s="11" t="s">
        <v>48</v>
      </c>
      <c r="C601" s="9">
        <v>90000</v>
      </c>
      <c r="D601" s="10" t="s">
        <v>370</v>
      </c>
      <c r="E601" s="11" t="s">
        <v>1957</v>
      </c>
    </row>
    <row r="602" spans="1:5" s="1" customFormat="1" ht="32.25">
      <c r="A602" s="10" t="s">
        <v>807</v>
      </c>
      <c r="B602" s="11" t="s">
        <v>266</v>
      </c>
      <c r="C602" s="9">
        <v>558000</v>
      </c>
      <c r="D602" s="10" t="s">
        <v>808</v>
      </c>
      <c r="E602" s="11" t="s">
        <v>1957</v>
      </c>
    </row>
    <row r="603" spans="1:5" s="1" customFormat="1" ht="32.25">
      <c r="A603" s="10" t="s">
        <v>807</v>
      </c>
      <c r="B603" s="11" t="s">
        <v>234</v>
      </c>
      <c r="C603" s="9">
        <v>4500</v>
      </c>
      <c r="D603" s="10" t="s">
        <v>809</v>
      </c>
      <c r="E603" s="11" t="s">
        <v>1957</v>
      </c>
    </row>
    <row r="604" spans="1:5" s="1" customFormat="1" ht="32.25">
      <c r="A604" s="10" t="s">
        <v>1743</v>
      </c>
      <c r="B604" s="11" t="s">
        <v>559</v>
      </c>
      <c r="C604" s="9">
        <v>455770</v>
      </c>
      <c r="D604" s="10" t="s">
        <v>1143</v>
      </c>
      <c r="E604" s="11" t="s">
        <v>1962</v>
      </c>
    </row>
    <row r="605" spans="1:5" s="1" customFormat="1" ht="32.25">
      <c r="A605" s="10" t="s">
        <v>1182</v>
      </c>
      <c r="B605" s="11" t="s">
        <v>236</v>
      </c>
      <c r="C605" s="9">
        <v>607580</v>
      </c>
      <c r="D605" s="10" t="s">
        <v>1183</v>
      </c>
      <c r="E605" s="11" t="s">
        <v>1958</v>
      </c>
    </row>
    <row r="606" spans="1:5" s="1" customFormat="1" ht="32.25">
      <c r="A606" s="10" t="s">
        <v>988</v>
      </c>
      <c r="B606" s="11" t="s">
        <v>989</v>
      </c>
      <c r="C606" s="9">
        <v>166000</v>
      </c>
      <c r="D606" s="10" t="s">
        <v>990</v>
      </c>
      <c r="E606" s="11" t="s">
        <v>1960</v>
      </c>
    </row>
    <row r="607" spans="1:5" s="1" customFormat="1" ht="32.25">
      <c r="A607" s="10" t="s">
        <v>1721</v>
      </c>
      <c r="B607" s="11" t="s">
        <v>420</v>
      </c>
      <c r="C607" s="9">
        <v>960000</v>
      </c>
      <c r="D607" s="10" t="s">
        <v>1722</v>
      </c>
      <c r="E607" s="11" t="s">
        <v>72</v>
      </c>
    </row>
    <row r="608" spans="1:5" s="1" customFormat="1" ht="81">
      <c r="A608" s="10" t="s">
        <v>391</v>
      </c>
      <c r="B608" s="11" t="s">
        <v>392</v>
      </c>
      <c r="C608" s="9">
        <v>176384</v>
      </c>
      <c r="D608" s="10" t="s">
        <v>393</v>
      </c>
      <c r="E608" s="11" t="s">
        <v>1962</v>
      </c>
    </row>
    <row r="609" spans="1:5" s="1" customFormat="1" ht="32.25">
      <c r="A609" s="10" t="s">
        <v>1065</v>
      </c>
      <c r="B609" s="11" t="s">
        <v>48</v>
      </c>
      <c r="C609" s="9">
        <v>90000</v>
      </c>
      <c r="D609" s="10" t="s">
        <v>1066</v>
      </c>
      <c r="E609" s="11" t="s">
        <v>1962</v>
      </c>
    </row>
    <row r="610" spans="1:5" s="1" customFormat="1" ht="48">
      <c r="A610" s="10" t="s">
        <v>686</v>
      </c>
      <c r="B610" s="11" t="s">
        <v>62</v>
      </c>
      <c r="C610" s="9">
        <v>235000</v>
      </c>
      <c r="D610" s="10" t="s">
        <v>687</v>
      </c>
      <c r="E610" s="11" t="s">
        <v>1962</v>
      </c>
    </row>
    <row r="611" spans="1:5" s="1" customFormat="1" ht="32.25">
      <c r="A611" s="10" t="s">
        <v>362</v>
      </c>
      <c r="B611" s="11" t="s">
        <v>48</v>
      </c>
      <c r="C611" s="9">
        <v>347608</v>
      </c>
      <c r="D611" s="10" t="s">
        <v>363</v>
      </c>
      <c r="E611" s="11" t="s">
        <v>1962</v>
      </c>
    </row>
    <row r="612" spans="1:5" s="1" customFormat="1" ht="48">
      <c r="A612" s="10" t="s">
        <v>600</v>
      </c>
      <c r="B612" s="11" t="s">
        <v>601</v>
      </c>
      <c r="C612" s="9">
        <v>9478</v>
      </c>
      <c r="D612" s="10" t="s">
        <v>602</v>
      </c>
      <c r="E612" s="11" t="s">
        <v>1962</v>
      </c>
    </row>
    <row r="613" spans="1:5" s="1" customFormat="1" ht="64.5">
      <c r="A613" s="10" t="s">
        <v>498</v>
      </c>
      <c r="B613" s="11" t="s">
        <v>103</v>
      </c>
      <c r="C613" s="9">
        <v>20000</v>
      </c>
      <c r="D613" s="10" t="s">
        <v>499</v>
      </c>
      <c r="E613" s="11" t="s">
        <v>91</v>
      </c>
    </row>
    <row r="614" spans="1:5" s="1" customFormat="1" ht="48">
      <c r="A614" s="10" t="s">
        <v>498</v>
      </c>
      <c r="B614" s="11" t="s">
        <v>500</v>
      </c>
      <c r="C614" s="9">
        <v>10000</v>
      </c>
      <c r="D614" s="10" t="s">
        <v>501</v>
      </c>
      <c r="E614" s="11" t="s">
        <v>91</v>
      </c>
    </row>
    <row r="615" spans="1:5" s="1" customFormat="1" ht="48">
      <c r="A615" s="10" t="s">
        <v>1190</v>
      </c>
      <c r="B615" s="11" t="s">
        <v>252</v>
      </c>
      <c r="C615" s="9">
        <v>30000</v>
      </c>
      <c r="D615" s="10" t="s">
        <v>1191</v>
      </c>
      <c r="E615" s="11" t="s">
        <v>46</v>
      </c>
    </row>
    <row r="616" spans="1:5" s="1" customFormat="1" ht="64.5">
      <c r="A616" s="10" t="s">
        <v>568</v>
      </c>
      <c r="B616" s="11" t="s">
        <v>569</v>
      </c>
      <c r="C616" s="9">
        <v>140600</v>
      </c>
      <c r="D616" s="10" t="s">
        <v>570</v>
      </c>
      <c r="E616" s="11" t="s">
        <v>1962</v>
      </c>
    </row>
    <row r="617" spans="1:5" s="1" customFormat="1" ht="64.5">
      <c r="A617" s="10" t="s">
        <v>1238</v>
      </c>
      <c r="B617" s="11" t="s">
        <v>1239</v>
      </c>
      <c r="C617" s="9">
        <v>658345</v>
      </c>
      <c r="D617" s="10" t="s">
        <v>1240</v>
      </c>
      <c r="E617" s="11" t="s">
        <v>1962</v>
      </c>
    </row>
    <row r="618" spans="1:5" s="1" customFormat="1" ht="32.25">
      <c r="A618" s="10" t="s">
        <v>688</v>
      </c>
      <c r="B618" s="11" t="s">
        <v>17</v>
      </c>
      <c r="C618" s="9">
        <v>189113</v>
      </c>
      <c r="D618" s="10" t="s">
        <v>689</v>
      </c>
      <c r="E618" s="11" t="s">
        <v>1962</v>
      </c>
    </row>
    <row r="619" spans="1:5" s="1" customFormat="1" ht="48">
      <c r="A619" s="10" t="s">
        <v>571</v>
      </c>
      <c r="B619" s="11" t="s">
        <v>572</v>
      </c>
      <c r="C619" s="9">
        <v>46100</v>
      </c>
      <c r="D619" s="10" t="s">
        <v>573</v>
      </c>
      <c r="E619" s="11" t="s">
        <v>1962</v>
      </c>
    </row>
    <row r="620" spans="1:5" s="1" customFormat="1" ht="32.25">
      <c r="A620" s="10" t="s">
        <v>574</v>
      </c>
      <c r="B620" s="11" t="s">
        <v>575</v>
      </c>
      <c r="C620" s="9">
        <v>42000</v>
      </c>
      <c r="D620" s="10" t="s">
        <v>576</v>
      </c>
      <c r="E620" s="11" t="s">
        <v>1962</v>
      </c>
    </row>
    <row r="621" spans="1:5" s="1" customFormat="1" ht="48">
      <c r="A621" s="10" t="s">
        <v>585</v>
      </c>
      <c r="B621" s="11" t="s">
        <v>586</v>
      </c>
      <c r="C621" s="9">
        <v>59169</v>
      </c>
      <c r="D621" s="10" t="s">
        <v>587</v>
      </c>
      <c r="E621" s="11" t="s">
        <v>91</v>
      </c>
    </row>
    <row r="622" spans="1:5" s="1" customFormat="1" ht="32.25">
      <c r="A622" s="10" t="s">
        <v>1059</v>
      </c>
      <c r="B622" s="11" t="s">
        <v>430</v>
      </c>
      <c r="C622" s="9">
        <v>205829</v>
      </c>
      <c r="D622" s="10" t="s">
        <v>1060</v>
      </c>
      <c r="E622" s="11" t="s">
        <v>1962</v>
      </c>
    </row>
    <row r="623" spans="1:5" s="1" customFormat="1" ht="48">
      <c r="A623" s="10" t="s">
        <v>975</v>
      </c>
      <c r="B623" s="11" t="s">
        <v>376</v>
      </c>
      <c r="C623" s="9">
        <v>26000</v>
      </c>
      <c r="D623" s="10" t="s">
        <v>976</v>
      </c>
      <c r="E623" s="11" t="s">
        <v>68</v>
      </c>
    </row>
    <row r="624" spans="1:5" s="1" customFormat="1" ht="32.25">
      <c r="A624" s="10" t="s">
        <v>1700</v>
      </c>
      <c r="B624" s="11" t="s">
        <v>420</v>
      </c>
      <c r="C624" s="9">
        <v>944000</v>
      </c>
      <c r="D624" s="10" t="s">
        <v>1701</v>
      </c>
      <c r="E624" s="11" t="s">
        <v>91</v>
      </c>
    </row>
    <row r="625" spans="1:5" s="1" customFormat="1" ht="64.5">
      <c r="A625" s="10" t="s">
        <v>493</v>
      </c>
      <c r="B625" s="11" t="s">
        <v>248</v>
      </c>
      <c r="C625" s="9">
        <v>200000</v>
      </c>
      <c r="D625" s="10" t="s">
        <v>494</v>
      </c>
      <c r="E625" s="11" t="s">
        <v>1962</v>
      </c>
    </row>
    <row r="626" spans="1:5" s="1" customFormat="1" ht="32.25">
      <c r="A626" s="10" t="s">
        <v>493</v>
      </c>
      <c r="B626" s="11" t="s">
        <v>48</v>
      </c>
      <c r="C626" s="9">
        <v>350000</v>
      </c>
      <c r="D626" s="10" t="s">
        <v>363</v>
      </c>
      <c r="E626" s="11" t="s">
        <v>1962</v>
      </c>
    </row>
    <row r="627" spans="1:5" s="1" customFormat="1" ht="48">
      <c r="A627" s="10" t="s">
        <v>212</v>
      </c>
      <c r="B627" s="11" t="s">
        <v>213</v>
      </c>
      <c r="C627" s="9">
        <v>320000</v>
      </c>
      <c r="D627" s="10" t="s">
        <v>214</v>
      </c>
      <c r="E627" s="11" t="s">
        <v>91</v>
      </c>
    </row>
    <row r="628" spans="1:5" s="1" customFormat="1" ht="64.5">
      <c r="A628" s="10" t="s">
        <v>1241</v>
      </c>
      <c r="B628" s="11" t="s">
        <v>1242</v>
      </c>
      <c r="C628" s="9">
        <v>20000</v>
      </c>
      <c r="D628" s="10" t="s">
        <v>1243</v>
      </c>
      <c r="E628" s="11" t="s">
        <v>1962</v>
      </c>
    </row>
    <row r="629" spans="1:5" s="1" customFormat="1" ht="32.25">
      <c r="A629" s="10" t="s">
        <v>371</v>
      </c>
      <c r="B629" s="11" t="s">
        <v>52</v>
      </c>
      <c r="C629" s="9">
        <v>908683</v>
      </c>
      <c r="D629" s="10" t="s">
        <v>372</v>
      </c>
      <c r="E629" s="11" t="s">
        <v>1962</v>
      </c>
    </row>
    <row r="630" spans="1:5" s="1" customFormat="1" ht="48">
      <c r="A630" s="10" t="s">
        <v>556</v>
      </c>
      <c r="B630" s="11" t="s">
        <v>557</v>
      </c>
      <c r="C630" s="9">
        <v>10000</v>
      </c>
      <c r="D630" s="10" t="s">
        <v>558</v>
      </c>
      <c r="E630" s="11" t="s">
        <v>91</v>
      </c>
    </row>
    <row r="631" spans="1:5" s="1" customFormat="1" ht="48">
      <c r="A631" s="10" t="s">
        <v>556</v>
      </c>
      <c r="B631" s="11" t="s">
        <v>559</v>
      </c>
      <c r="C631" s="9">
        <v>20000</v>
      </c>
      <c r="D631" s="10" t="s">
        <v>560</v>
      </c>
      <c r="E631" s="11" t="s">
        <v>91</v>
      </c>
    </row>
    <row r="632" spans="1:5" s="1" customFormat="1" ht="32.25">
      <c r="A632" s="10" t="s">
        <v>532</v>
      </c>
      <c r="B632" s="11" t="s">
        <v>225</v>
      </c>
      <c r="C632" s="9">
        <v>20000</v>
      </c>
      <c r="D632" s="10" t="s">
        <v>533</v>
      </c>
      <c r="E632" s="11" t="s">
        <v>1962</v>
      </c>
    </row>
    <row r="633" spans="1:5" s="1" customFormat="1" ht="32.25">
      <c r="A633" s="10" t="s">
        <v>495</v>
      </c>
      <c r="B633" s="11" t="s">
        <v>496</v>
      </c>
      <c r="C633" s="9">
        <v>30000</v>
      </c>
      <c r="D633" s="10" t="s">
        <v>497</v>
      </c>
      <c r="E633" s="11" t="s">
        <v>1962</v>
      </c>
    </row>
    <row r="634" spans="1:5" s="1" customFormat="1" ht="48">
      <c r="A634" s="10" t="s">
        <v>1053</v>
      </c>
      <c r="B634" s="11" t="s">
        <v>411</v>
      </c>
      <c r="C634" s="9">
        <v>100000</v>
      </c>
      <c r="D634" s="10" t="s">
        <v>1054</v>
      </c>
      <c r="E634" s="11" t="s">
        <v>27</v>
      </c>
    </row>
    <row r="635" spans="1:5" s="1" customFormat="1" ht="32.25">
      <c r="A635" s="10" t="s">
        <v>968</v>
      </c>
      <c r="B635" s="11" t="s">
        <v>472</v>
      </c>
      <c r="C635" s="9">
        <v>40000</v>
      </c>
      <c r="D635" s="10" t="s">
        <v>969</v>
      </c>
      <c r="E635" s="11" t="s">
        <v>27</v>
      </c>
    </row>
    <row r="636" spans="1:5" s="1" customFormat="1" ht="32.25">
      <c r="A636" s="10" t="s">
        <v>1019</v>
      </c>
      <c r="B636" s="11" t="s">
        <v>411</v>
      </c>
      <c r="C636" s="9">
        <v>100000</v>
      </c>
      <c r="D636" s="10" t="s">
        <v>1020</v>
      </c>
      <c r="E636" s="11" t="s">
        <v>27</v>
      </c>
    </row>
    <row r="637" spans="1:5" s="1" customFormat="1" ht="48">
      <c r="A637" s="10" t="s">
        <v>823</v>
      </c>
      <c r="B637" s="11" t="s">
        <v>546</v>
      </c>
      <c r="C637" s="9">
        <v>66000</v>
      </c>
      <c r="D637" s="10" t="s">
        <v>824</v>
      </c>
      <c r="E637" s="11" t="s">
        <v>27</v>
      </c>
    </row>
    <row r="638" spans="1:5" s="1" customFormat="1" ht="48">
      <c r="A638" s="10" t="s">
        <v>373</v>
      </c>
      <c r="B638" s="11" t="s">
        <v>22</v>
      </c>
      <c r="C638" s="9">
        <v>30000</v>
      </c>
      <c r="D638" s="10" t="s">
        <v>374</v>
      </c>
      <c r="E638" s="11" t="s">
        <v>1960</v>
      </c>
    </row>
    <row r="639" spans="1:5" s="1" customFormat="1" ht="48">
      <c r="A639" s="10" t="s">
        <v>1387</v>
      </c>
      <c r="B639" s="11" t="s">
        <v>562</v>
      </c>
      <c r="C639" s="9">
        <v>30000</v>
      </c>
      <c r="D639" s="10" t="s">
        <v>1388</v>
      </c>
      <c r="E639" s="11" t="s">
        <v>37</v>
      </c>
    </row>
    <row r="640" spans="1:5" s="1" customFormat="1" ht="48">
      <c r="A640" s="10" t="s">
        <v>1387</v>
      </c>
      <c r="B640" s="11" t="s">
        <v>562</v>
      </c>
      <c r="C640" s="9">
        <v>30000</v>
      </c>
      <c r="D640" s="10" t="s">
        <v>1503</v>
      </c>
      <c r="E640" s="11" t="s">
        <v>37</v>
      </c>
    </row>
    <row r="641" spans="1:5" s="1" customFormat="1" ht="48">
      <c r="A641" s="10" t="s">
        <v>1387</v>
      </c>
      <c r="B641" s="11" t="s">
        <v>562</v>
      </c>
      <c r="C641" s="9">
        <v>26000</v>
      </c>
      <c r="D641" s="10" t="s">
        <v>1589</v>
      </c>
      <c r="E641" s="11" t="s">
        <v>37</v>
      </c>
    </row>
    <row r="642" spans="1:5" s="1" customFormat="1" ht="48">
      <c r="A642" s="10" t="s">
        <v>939</v>
      </c>
      <c r="B642" s="11" t="s">
        <v>562</v>
      </c>
      <c r="C642" s="9">
        <v>26000</v>
      </c>
      <c r="D642" s="10" t="s">
        <v>940</v>
      </c>
      <c r="E642" s="11" t="s">
        <v>37</v>
      </c>
    </row>
    <row r="643" spans="1:5" s="1" customFormat="1" ht="32.25">
      <c r="A643" s="10" t="s">
        <v>1815</v>
      </c>
      <c r="B643" s="11" t="s">
        <v>310</v>
      </c>
      <c r="C643" s="9">
        <v>395200</v>
      </c>
      <c r="D643" s="10" t="s">
        <v>1153</v>
      </c>
      <c r="E643" s="11" t="s">
        <v>37</v>
      </c>
    </row>
    <row r="644" spans="1:5" s="1" customFormat="1" ht="32.25">
      <c r="A644" s="10" t="s">
        <v>1751</v>
      </c>
      <c r="B644" s="11" t="s">
        <v>310</v>
      </c>
      <c r="C644" s="9">
        <v>300000</v>
      </c>
      <c r="D644" s="10" t="s">
        <v>1153</v>
      </c>
      <c r="E644" s="11" t="s">
        <v>37</v>
      </c>
    </row>
    <row r="645" spans="1:5" s="1" customFormat="1" ht="48">
      <c r="A645" s="10" t="s">
        <v>1117</v>
      </c>
      <c r="B645" s="11" t="s">
        <v>562</v>
      </c>
      <c r="C645" s="9">
        <v>99000</v>
      </c>
      <c r="D645" s="10" t="s">
        <v>1118</v>
      </c>
      <c r="E645" s="11" t="s">
        <v>41</v>
      </c>
    </row>
    <row r="646" spans="1:5" s="1" customFormat="1" ht="32.25">
      <c r="A646" s="10" t="s">
        <v>1117</v>
      </c>
      <c r="B646" s="11" t="s">
        <v>858</v>
      </c>
      <c r="C646" s="9">
        <v>25000</v>
      </c>
      <c r="D646" s="10" t="s">
        <v>1496</v>
      </c>
      <c r="E646" s="11" t="s">
        <v>41</v>
      </c>
    </row>
    <row r="647" spans="1:5" s="1" customFormat="1" ht="32.25">
      <c r="A647" s="10" t="s">
        <v>1117</v>
      </c>
      <c r="B647" s="11" t="s">
        <v>858</v>
      </c>
      <c r="C647" s="9">
        <v>7800</v>
      </c>
      <c r="D647" s="10" t="s">
        <v>1580</v>
      </c>
      <c r="E647" s="11" t="s">
        <v>41</v>
      </c>
    </row>
    <row r="648" spans="1:5" s="1" customFormat="1" ht="48">
      <c r="A648" s="10" t="s">
        <v>997</v>
      </c>
      <c r="B648" s="11" t="s">
        <v>998</v>
      </c>
      <c r="C648" s="9">
        <v>40000</v>
      </c>
      <c r="D648" s="10" t="s">
        <v>999</v>
      </c>
      <c r="E648" s="11" t="s">
        <v>46</v>
      </c>
    </row>
    <row r="649" spans="1:5" s="1" customFormat="1" ht="32.25">
      <c r="A649" s="10" t="s">
        <v>997</v>
      </c>
      <c r="B649" s="11" t="s">
        <v>538</v>
      </c>
      <c r="C649" s="9">
        <v>8500</v>
      </c>
      <c r="D649" s="10" t="s">
        <v>1720</v>
      </c>
      <c r="E649" s="11" t="s">
        <v>46</v>
      </c>
    </row>
    <row r="650" spans="1:5" s="1" customFormat="1" ht="32.25">
      <c r="A650" s="10" t="s">
        <v>997</v>
      </c>
      <c r="B650" s="11" t="s">
        <v>538</v>
      </c>
      <c r="C650" s="9">
        <v>17000</v>
      </c>
      <c r="D650" s="10" t="s">
        <v>1752</v>
      </c>
      <c r="E650" s="11" t="s">
        <v>46</v>
      </c>
    </row>
    <row r="651" spans="1:5" s="1" customFormat="1" ht="32.25">
      <c r="A651" s="10" t="s">
        <v>997</v>
      </c>
      <c r="B651" s="11" t="s">
        <v>538</v>
      </c>
      <c r="C651" s="9">
        <v>40000</v>
      </c>
      <c r="D651" s="10" t="s">
        <v>1764</v>
      </c>
      <c r="E651" s="11" t="s">
        <v>46</v>
      </c>
    </row>
    <row r="652" spans="1:5" s="1" customFormat="1" ht="32.25">
      <c r="A652" s="10" t="s">
        <v>997</v>
      </c>
      <c r="B652" s="11" t="s">
        <v>538</v>
      </c>
      <c r="C652" s="9">
        <v>50000</v>
      </c>
      <c r="D652" s="10" t="s">
        <v>1773</v>
      </c>
      <c r="E652" s="11" t="s">
        <v>46</v>
      </c>
    </row>
    <row r="653" spans="1:5" s="1" customFormat="1" ht="48">
      <c r="A653" s="10" t="s">
        <v>690</v>
      </c>
      <c r="B653" s="11" t="s">
        <v>227</v>
      </c>
      <c r="C653" s="9">
        <v>30000</v>
      </c>
      <c r="D653" s="10" t="s">
        <v>691</v>
      </c>
      <c r="E653" s="11" t="s">
        <v>46</v>
      </c>
    </row>
    <row r="654" spans="1:5" s="1" customFormat="1" ht="48">
      <c r="A654" s="10" t="s">
        <v>690</v>
      </c>
      <c r="B654" s="11" t="s">
        <v>511</v>
      </c>
      <c r="C654" s="9">
        <v>80000</v>
      </c>
      <c r="D654" s="10" t="s">
        <v>692</v>
      </c>
      <c r="E654" s="11" t="s">
        <v>46</v>
      </c>
    </row>
    <row r="655" spans="1:5" s="1" customFormat="1" ht="48">
      <c r="A655" s="10" t="s">
        <v>612</v>
      </c>
      <c r="B655" s="11" t="s">
        <v>613</v>
      </c>
      <c r="C655" s="9">
        <v>40000</v>
      </c>
      <c r="D655" s="10" t="s">
        <v>614</v>
      </c>
      <c r="E655" s="11" t="s">
        <v>72</v>
      </c>
    </row>
    <row r="656" spans="1:5" s="1" customFormat="1" ht="32.25">
      <c r="A656" s="10" t="s">
        <v>693</v>
      </c>
      <c r="B656" s="11" t="s">
        <v>266</v>
      </c>
      <c r="C656" s="9">
        <v>136000</v>
      </c>
      <c r="D656" s="10" t="s">
        <v>694</v>
      </c>
      <c r="E656" s="11" t="s">
        <v>72</v>
      </c>
    </row>
    <row r="657" spans="1:5" s="1" customFormat="1" ht="32.25">
      <c r="A657" s="10" t="s">
        <v>693</v>
      </c>
      <c r="B657" s="11" t="s">
        <v>109</v>
      </c>
      <c r="C657" s="9">
        <v>100000</v>
      </c>
      <c r="D657" s="10" t="s">
        <v>1964</v>
      </c>
      <c r="E657" s="11" t="s">
        <v>72</v>
      </c>
    </row>
    <row r="658" spans="1:5" s="1" customFormat="1" ht="48">
      <c r="A658" s="10" t="s">
        <v>693</v>
      </c>
      <c r="B658" s="11" t="s">
        <v>360</v>
      </c>
      <c r="C658" s="9">
        <v>50000</v>
      </c>
      <c r="D658" s="10" t="s">
        <v>695</v>
      </c>
      <c r="E658" s="11" t="s">
        <v>72</v>
      </c>
    </row>
    <row r="659" spans="1:5" s="1" customFormat="1" ht="64.5">
      <c r="A659" s="10" t="s">
        <v>696</v>
      </c>
      <c r="B659" s="11" t="s">
        <v>109</v>
      </c>
      <c r="C659" s="9">
        <v>184000</v>
      </c>
      <c r="D659" s="10" t="s">
        <v>697</v>
      </c>
      <c r="E659" s="11" t="s">
        <v>72</v>
      </c>
    </row>
    <row r="660" spans="1:5" s="1" customFormat="1" ht="48">
      <c r="A660" s="10" t="s">
        <v>696</v>
      </c>
      <c r="B660" s="11" t="s">
        <v>698</v>
      </c>
      <c r="C660" s="9">
        <v>55000</v>
      </c>
      <c r="D660" s="10" t="s">
        <v>699</v>
      </c>
      <c r="E660" s="11" t="s">
        <v>72</v>
      </c>
    </row>
    <row r="661" spans="1:5" s="1" customFormat="1" ht="48">
      <c r="A661" s="10" t="s">
        <v>696</v>
      </c>
      <c r="B661" s="11" t="s">
        <v>1278</v>
      </c>
      <c r="C661" s="9">
        <v>104000</v>
      </c>
      <c r="D661" s="10" t="s">
        <v>1279</v>
      </c>
      <c r="E661" s="11" t="s">
        <v>72</v>
      </c>
    </row>
    <row r="662" spans="1:5" s="1" customFormat="1" ht="48">
      <c r="A662" s="10" t="s">
        <v>696</v>
      </c>
      <c r="B662" s="11" t="s">
        <v>698</v>
      </c>
      <c r="C662" s="9">
        <v>30000</v>
      </c>
      <c r="D662" s="10" t="s">
        <v>1280</v>
      </c>
      <c r="E662" s="11" t="s">
        <v>72</v>
      </c>
    </row>
    <row r="663" spans="1:5" s="1" customFormat="1" ht="48">
      <c r="A663" s="10" t="s">
        <v>696</v>
      </c>
      <c r="B663" s="11" t="s">
        <v>1278</v>
      </c>
      <c r="C663" s="9">
        <v>50000</v>
      </c>
      <c r="D663" s="10" t="s">
        <v>1431</v>
      </c>
      <c r="E663" s="11" t="s">
        <v>72</v>
      </c>
    </row>
    <row r="664" spans="1:5" s="1" customFormat="1" ht="48">
      <c r="A664" s="10" t="s">
        <v>696</v>
      </c>
      <c r="B664" s="11" t="s">
        <v>1278</v>
      </c>
      <c r="C664" s="9">
        <v>60000</v>
      </c>
      <c r="D664" s="10" t="s">
        <v>1524</v>
      </c>
      <c r="E664" s="11" t="s">
        <v>72</v>
      </c>
    </row>
    <row r="665" spans="1:5" s="1" customFormat="1" ht="64.5">
      <c r="A665" s="10" t="s">
        <v>700</v>
      </c>
      <c r="B665" s="11" t="s">
        <v>48</v>
      </c>
      <c r="C665" s="9">
        <v>60000</v>
      </c>
      <c r="D665" s="10" t="s">
        <v>701</v>
      </c>
      <c r="E665" s="11" t="s">
        <v>72</v>
      </c>
    </row>
    <row r="666" spans="1:5" s="1" customFormat="1" ht="48">
      <c r="A666" s="10" t="s">
        <v>1100</v>
      </c>
      <c r="B666" s="11" t="s">
        <v>266</v>
      </c>
      <c r="C666" s="9">
        <v>99300</v>
      </c>
      <c r="D666" s="10" t="s">
        <v>1101</v>
      </c>
      <c r="E666" s="11" t="s">
        <v>72</v>
      </c>
    </row>
    <row r="667" spans="1:5" s="1" customFormat="1" ht="64.5">
      <c r="A667" s="10" t="s">
        <v>1100</v>
      </c>
      <c r="B667" s="11" t="s">
        <v>109</v>
      </c>
      <c r="C667" s="9">
        <v>67480</v>
      </c>
      <c r="D667" s="10" t="s">
        <v>1102</v>
      </c>
      <c r="E667" s="11" t="s">
        <v>72</v>
      </c>
    </row>
    <row r="668" spans="1:5" s="1" customFormat="1" ht="48">
      <c r="A668" s="10" t="s">
        <v>800</v>
      </c>
      <c r="B668" s="11" t="s">
        <v>52</v>
      </c>
      <c r="C668" s="9">
        <v>305875</v>
      </c>
      <c r="D668" s="10" t="s">
        <v>801</v>
      </c>
      <c r="E668" s="11" t="s">
        <v>72</v>
      </c>
    </row>
    <row r="669" spans="1:5" s="1" customFormat="1" ht="32.25">
      <c r="A669" s="10" t="s">
        <v>800</v>
      </c>
      <c r="B669" s="11" t="s">
        <v>292</v>
      </c>
      <c r="C669" s="9">
        <v>20000</v>
      </c>
      <c r="D669" s="10" t="s">
        <v>802</v>
      </c>
      <c r="E669" s="11" t="s">
        <v>72</v>
      </c>
    </row>
    <row r="670" spans="1:5" s="1" customFormat="1" ht="32.25">
      <c r="A670" s="10" t="s">
        <v>800</v>
      </c>
      <c r="B670" s="11" t="s">
        <v>241</v>
      </c>
      <c r="C670" s="9">
        <v>400000</v>
      </c>
      <c r="D670" s="10" t="s">
        <v>803</v>
      </c>
      <c r="E670" s="11" t="s">
        <v>72</v>
      </c>
    </row>
    <row r="671" spans="1:5" s="1" customFormat="1" ht="32.25">
      <c r="A671" s="10" t="s">
        <v>800</v>
      </c>
      <c r="B671" s="11" t="s">
        <v>489</v>
      </c>
      <c r="C671" s="9">
        <v>33000</v>
      </c>
      <c r="D671" s="10" t="s">
        <v>804</v>
      </c>
      <c r="E671" s="11" t="s">
        <v>72</v>
      </c>
    </row>
    <row r="672" spans="1:5" s="1" customFormat="1" ht="32.25">
      <c r="A672" s="10" t="s">
        <v>1169</v>
      </c>
      <c r="B672" s="11" t="s">
        <v>236</v>
      </c>
      <c r="C672" s="9">
        <v>150000</v>
      </c>
      <c r="D672" s="10" t="s">
        <v>1170</v>
      </c>
      <c r="E672" s="11" t="s">
        <v>81</v>
      </c>
    </row>
    <row r="673" spans="1:5" s="1" customFormat="1" ht="32.25">
      <c r="A673" s="10" t="s">
        <v>1497</v>
      </c>
      <c r="B673" s="11" t="s">
        <v>774</v>
      </c>
      <c r="C673" s="9">
        <v>25000</v>
      </c>
      <c r="D673" s="10" t="s">
        <v>1498</v>
      </c>
      <c r="E673" s="11" t="s">
        <v>81</v>
      </c>
    </row>
    <row r="674" spans="1:5" s="1" customFormat="1" ht="48">
      <c r="A674" s="10" t="s">
        <v>591</v>
      </c>
      <c r="B674" s="11" t="s">
        <v>392</v>
      </c>
      <c r="C674" s="9">
        <v>103950</v>
      </c>
      <c r="D674" s="10" t="s">
        <v>592</v>
      </c>
      <c r="E674" s="11" t="s">
        <v>50</v>
      </c>
    </row>
    <row r="675" spans="1:5" s="1" customFormat="1" ht="48">
      <c r="A675" s="10" t="s">
        <v>413</v>
      </c>
      <c r="B675" s="11" t="s">
        <v>62</v>
      </c>
      <c r="C675" s="9">
        <v>10000</v>
      </c>
      <c r="D675" s="10" t="s">
        <v>414</v>
      </c>
      <c r="E675" s="11" t="s">
        <v>50</v>
      </c>
    </row>
    <row r="676" spans="1:5" s="1" customFormat="1" ht="32.25">
      <c r="A676" s="10" t="s">
        <v>413</v>
      </c>
      <c r="B676" s="11" t="s">
        <v>559</v>
      </c>
      <c r="C676" s="9">
        <v>250000</v>
      </c>
      <c r="D676" s="10" t="s">
        <v>1143</v>
      </c>
      <c r="E676" s="11" t="s">
        <v>50</v>
      </c>
    </row>
    <row r="677" spans="1:5" s="1" customFormat="1" ht="32.25">
      <c r="A677" s="10" t="s">
        <v>1779</v>
      </c>
      <c r="B677" s="11" t="s">
        <v>310</v>
      </c>
      <c r="C677" s="9">
        <v>217235</v>
      </c>
      <c r="D677" s="10" t="s">
        <v>1153</v>
      </c>
      <c r="E677" s="11" t="s">
        <v>68</v>
      </c>
    </row>
    <row r="678" spans="1:5" s="1" customFormat="1" ht="48">
      <c r="A678" s="10" t="s">
        <v>375</v>
      </c>
      <c r="B678" s="11" t="s">
        <v>376</v>
      </c>
      <c r="C678" s="9">
        <v>52000</v>
      </c>
      <c r="D678" s="10" t="s">
        <v>377</v>
      </c>
      <c r="E678" s="11" t="s">
        <v>68</v>
      </c>
    </row>
    <row r="679" spans="1:5" s="1" customFormat="1" ht="48">
      <c r="A679" s="10" t="s">
        <v>375</v>
      </c>
      <c r="B679" s="11" t="s">
        <v>378</v>
      </c>
      <c r="C679" s="9">
        <v>220000</v>
      </c>
      <c r="D679" s="10" t="s">
        <v>379</v>
      </c>
      <c r="E679" s="11" t="s">
        <v>68</v>
      </c>
    </row>
    <row r="680" spans="1:5" s="1" customFormat="1" ht="32.25">
      <c r="A680" s="10" t="s">
        <v>958</v>
      </c>
      <c r="B680" s="11" t="s">
        <v>682</v>
      </c>
      <c r="C680" s="9">
        <v>42000</v>
      </c>
      <c r="D680" s="10" t="s">
        <v>959</v>
      </c>
      <c r="E680" s="11" t="s">
        <v>68</v>
      </c>
    </row>
    <row r="681" spans="1:5" s="1" customFormat="1" ht="48">
      <c r="A681" s="10" t="s">
        <v>958</v>
      </c>
      <c r="B681" s="11" t="s">
        <v>682</v>
      </c>
      <c r="C681" s="9">
        <v>60000</v>
      </c>
      <c r="D681" s="10" t="s">
        <v>1340</v>
      </c>
      <c r="E681" s="11" t="s">
        <v>68</v>
      </c>
    </row>
    <row r="682" spans="1:5" s="1" customFormat="1" ht="32.25">
      <c r="A682" s="10" t="s">
        <v>958</v>
      </c>
      <c r="B682" s="11" t="s">
        <v>682</v>
      </c>
      <c r="C682" s="9">
        <v>60000</v>
      </c>
      <c r="D682" s="10" t="s">
        <v>1474</v>
      </c>
      <c r="E682" s="11" t="s">
        <v>68</v>
      </c>
    </row>
    <row r="683" spans="1:5" s="1" customFormat="1" ht="32.25">
      <c r="A683" s="10" t="s">
        <v>958</v>
      </c>
      <c r="B683" s="11" t="s">
        <v>682</v>
      </c>
      <c r="C683" s="9">
        <v>22000</v>
      </c>
      <c r="D683" s="10" t="s">
        <v>1554</v>
      </c>
      <c r="E683" s="11" t="s">
        <v>68</v>
      </c>
    </row>
    <row r="684" spans="1:5" s="1" customFormat="1" ht="32.25">
      <c r="A684" s="10" t="s">
        <v>958</v>
      </c>
      <c r="B684" s="11" t="s">
        <v>682</v>
      </c>
      <c r="C684" s="9">
        <v>30000</v>
      </c>
      <c r="D684" s="10" t="s">
        <v>1632</v>
      </c>
      <c r="E684" s="11" t="s">
        <v>68</v>
      </c>
    </row>
    <row r="685" spans="1:5" s="1" customFormat="1" ht="32.25">
      <c r="A685" s="10" t="s">
        <v>1024</v>
      </c>
      <c r="B685" s="11" t="s">
        <v>48</v>
      </c>
      <c r="C685" s="9">
        <v>297413</v>
      </c>
      <c r="D685" s="10" t="s">
        <v>1025</v>
      </c>
      <c r="E685" s="11" t="s">
        <v>68</v>
      </c>
    </row>
    <row r="686" spans="1:5" s="1" customFormat="1" ht="48">
      <c r="A686" s="10" t="s">
        <v>1024</v>
      </c>
      <c r="B686" s="11" t="s">
        <v>266</v>
      </c>
      <c r="C686" s="9">
        <v>400000</v>
      </c>
      <c r="D686" s="10" t="s">
        <v>1026</v>
      </c>
      <c r="E686" s="11" t="s">
        <v>68</v>
      </c>
    </row>
    <row r="687" spans="1:5" s="1" customFormat="1" ht="48">
      <c r="A687" s="10" t="s">
        <v>1024</v>
      </c>
      <c r="B687" s="11" t="s">
        <v>266</v>
      </c>
      <c r="C687" s="9">
        <v>50000</v>
      </c>
      <c r="D687" s="10" t="s">
        <v>1027</v>
      </c>
      <c r="E687" s="11" t="s">
        <v>68</v>
      </c>
    </row>
    <row r="688" spans="1:5" s="1" customFormat="1" ht="32.25">
      <c r="A688" s="10" t="s">
        <v>1024</v>
      </c>
      <c r="B688" s="11" t="s">
        <v>266</v>
      </c>
      <c r="C688" s="9">
        <v>14000</v>
      </c>
      <c r="D688" s="10" t="s">
        <v>1028</v>
      </c>
      <c r="E688" s="11" t="s">
        <v>68</v>
      </c>
    </row>
    <row r="689" spans="1:5" s="1" customFormat="1" ht="64.5">
      <c r="A689" s="10" t="s">
        <v>710</v>
      </c>
      <c r="B689" s="11" t="s">
        <v>236</v>
      </c>
      <c r="C689" s="9">
        <f>100000-7680</f>
        <v>92320</v>
      </c>
      <c r="D689" s="10" t="s">
        <v>711</v>
      </c>
      <c r="E689" s="11" t="s">
        <v>1965</v>
      </c>
    </row>
    <row r="690" spans="1:5" s="1" customFormat="1" ht="48">
      <c r="A690" s="10" t="s">
        <v>702</v>
      </c>
      <c r="B690" s="11" t="s">
        <v>266</v>
      </c>
      <c r="C690" s="9">
        <v>60000</v>
      </c>
      <c r="D690" s="10" t="s">
        <v>703</v>
      </c>
      <c r="E690" s="11" t="s">
        <v>68</v>
      </c>
    </row>
    <row r="691" spans="1:5" s="1" customFormat="1" ht="32.25">
      <c r="A691" s="10" t="s">
        <v>702</v>
      </c>
      <c r="B691" s="11" t="s">
        <v>266</v>
      </c>
      <c r="C691" s="9">
        <v>110000</v>
      </c>
      <c r="D691" s="10" t="s">
        <v>704</v>
      </c>
      <c r="E691" s="11" t="s">
        <v>68</v>
      </c>
    </row>
    <row r="692" spans="1:5" s="1" customFormat="1" ht="48">
      <c r="A692" s="10" t="s">
        <v>705</v>
      </c>
      <c r="B692" s="11" t="s">
        <v>217</v>
      </c>
      <c r="C692" s="9">
        <v>120000</v>
      </c>
      <c r="D692" s="10" t="s">
        <v>706</v>
      </c>
      <c r="E692" s="11" t="s">
        <v>68</v>
      </c>
    </row>
    <row r="693" spans="1:5" s="1" customFormat="1" ht="32.25">
      <c r="A693" s="10" t="s">
        <v>705</v>
      </c>
      <c r="B693" s="11" t="s">
        <v>217</v>
      </c>
      <c r="C693" s="9">
        <v>50000</v>
      </c>
      <c r="D693" s="10" t="s">
        <v>707</v>
      </c>
      <c r="E693" s="11" t="s">
        <v>68</v>
      </c>
    </row>
    <row r="694" spans="1:5" s="1" customFormat="1" ht="32.25">
      <c r="A694" s="10" t="s">
        <v>944</v>
      </c>
      <c r="B694" s="11" t="s">
        <v>223</v>
      </c>
      <c r="C694" s="9">
        <v>26000</v>
      </c>
      <c r="D694" s="10" t="s">
        <v>945</v>
      </c>
      <c r="E694" s="11" t="s">
        <v>68</v>
      </c>
    </row>
    <row r="695" spans="1:5" s="1" customFormat="1" ht="32.25">
      <c r="A695" s="10" t="s">
        <v>1144</v>
      </c>
      <c r="B695" s="11" t="s">
        <v>85</v>
      </c>
      <c r="C695" s="9">
        <v>30000</v>
      </c>
      <c r="D695" s="10" t="s">
        <v>1145</v>
      </c>
      <c r="E695" s="11" t="s">
        <v>68</v>
      </c>
    </row>
    <row r="696" spans="1:5" s="1" customFormat="1" ht="32.25">
      <c r="A696" s="10" t="s">
        <v>1144</v>
      </c>
      <c r="B696" s="11" t="s">
        <v>85</v>
      </c>
      <c r="C696" s="9">
        <v>30000</v>
      </c>
      <c r="D696" s="10" t="s">
        <v>1393</v>
      </c>
      <c r="E696" s="11" t="s">
        <v>68</v>
      </c>
    </row>
    <row r="697" spans="1:5" s="1" customFormat="1" ht="32.25">
      <c r="A697" s="10" t="s">
        <v>1775</v>
      </c>
      <c r="B697" s="11" t="s">
        <v>559</v>
      </c>
      <c r="C697" s="9">
        <v>192322</v>
      </c>
      <c r="D697" s="10" t="s">
        <v>1143</v>
      </c>
      <c r="E697" s="11" t="s">
        <v>68</v>
      </c>
    </row>
    <row r="698" spans="1:5" s="1" customFormat="1" ht="48">
      <c r="A698" s="10" t="s">
        <v>708</v>
      </c>
      <c r="B698" s="11" t="s">
        <v>221</v>
      </c>
      <c r="C698" s="9">
        <v>50000</v>
      </c>
      <c r="D698" s="10" t="s">
        <v>709</v>
      </c>
      <c r="E698" s="11" t="s">
        <v>68</v>
      </c>
    </row>
    <row r="699" spans="1:5" s="1" customFormat="1" ht="32.25">
      <c r="A699" s="10" t="s">
        <v>380</v>
      </c>
      <c r="B699" s="11" t="s">
        <v>381</v>
      </c>
      <c r="C699" s="9">
        <v>56144</v>
      </c>
      <c r="D699" s="10" t="s">
        <v>382</v>
      </c>
      <c r="E699" s="11" t="s">
        <v>1962</v>
      </c>
    </row>
    <row r="700" spans="1:5" s="1" customFormat="1" ht="32.25">
      <c r="A700" s="10" t="s">
        <v>380</v>
      </c>
      <c r="B700" s="11" t="s">
        <v>75</v>
      </c>
      <c r="C700" s="9">
        <v>28666</v>
      </c>
      <c r="D700" s="10" t="s">
        <v>383</v>
      </c>
      <c r="E700" s="11" t="s">
        <v>1962</v>
      </c>
    </row>
    <row r="701" spans="1:5" s="1" customFormat="1" ht="48">
      <c r="A701" s="10" t="s">
        <v>380</v>
      </c>
      <c r="B701" s="11" t="s">
        <v>384</v>
      </c>
      <c r="C701" s="9">
        <v>353373</v>
      </c>
      <c r="D701" s="10" t="s">
        <v>385</v>
      </c>
      <c r="E701" s="11" t="s">
        <v>1962</v>
      </c>
    </row>
    <row r="702" spans="1:5" s="1" customFormat="1" ht="32.25">
      <c r="A702" s="10" t="s">
        <v>950</v>
      </c>
      <c r="B702" s="11" t="s">
        <v>360</v>
      </c>
      <c r="C702" s="9">
        <v>50000</v>
      </c>
      <c r="D702" s="10" t="s">
        <v>951</v>
      </c>
      <c r="E702" s="11" t="s">
        <v>167</v>
      </c>
    </row>
    <row r="703" spans="1:5" s="1" customFormat="1" ht="32.25">
      <c r="A703" s="10" t="s">
        <v>950</v>
      </c>
      <c r="B703" s="11" t="s">
        <v>360</v>
      </c>
      <c r="C703" s="9">
        <v>20000</v>
      </c>
      <c r="D703" s="10" t="s">
        <v>1337</v>
      </c>
      <c r="E703" s="11" t="s">
        <v>167</v>
      </c>
    </row>
    <row r="704" spans="1:5" s="1" customFormat="1" ht="48">
      <c r="A704" s="10" t="s">
        <v>950</v>
      </c>
      <c r="B704" s="11" t="s">
        <v>360</v>
      </c>
      <c r="C704" s="9">
        <v>52000</v>
      </c>
      <c r="D704" s="10" t="s">
        <v>1473</v>
      </c>
      <c r="E704" s="11" t="s">
        <v>167</v>
      </c>
    </row>
    <row r="705" spans="1:5" s="1" customFormat="1" ht="32.25">
      <c r="A705" s="10" t="s">
        <v>950</v>
      </c>
      <c r="B705" s="11" t="s">
        <v>360</v>
      </c>
      <c r="C705" s="9">
        <v>30000</v>
      </c>
      <c r="D705" s="10" t="s">
        <v>1553</v>
      </c>
      <c r="E705" s="11" t="s">
        <v>167</v>
      </c>
    </row>
    <row r="706" spans="1:5" s="1" customFormat="1" ht="64.5">
      <c r="A706" s="10" t="s">
        <v>950</v>
      </c>
      <c r="B706" s="11" t="s">
        <v>360</v>
      </c>
      <c r="C706" s="9">
        <v>42000</v>
      </c>
      <c r="D706" s="10" t="s">
        <v>1631</v>
      </c>
      <c r="E706" s="11" t="s">
        <v>167</v>
      </c>
    </row>
    <row r="707" spans="1:5" s="1" customFormat="1" ht="48">
      <c r="A707" s="10" t="s">
        <v>950</v>
      </c>
      <c r="B707" s="11" t="s">
        <v>360</v>
      </c>
      <c r="C707" s="9">
        <v>36000</v>
      </c>
      <c r="D707" s="10" t="s">
        <v>1684</v>
      </c>
      <c r="E707" s="11" t="s">
        <v>167</v>
      </c>
    </row>
    <row r="708" spans="1:5" s="1" customFormat="1" ht="32.25">
      <c r="A708" s="10" t="s">
        <v>712</v>
      </c>
      <c r="B708" s="11" t="s">
        <v>109</v>
      </c>
      <c r="C708" s="9">
        <v>70000</v>
      </c>
      <c r="D708" s="10" t="s">
        <v>713</v>
      </c>
      <c r="E708" s="11" t="s">
        <v>1962</v>
      </c>
    </row>
    <row r="709" spans="1:5" s="1" customFormat="1" ht="32.25">
      <c r="A709" s="10" t="s">
        <v>1798</v>
      </c>
      <c r="B709" s="11" t="s">
        <v>310</v>
      </c>
      <c r="C709" s="9">
        <v>350000</v>
      </c>
      <c r="D709" s="10" t="s">
        <v>1153</v>
      </c>
      <c r="E709" s="11" t="s">
        <v>129</v>
      </c>
    </row>
    <row r="710" spans="1:5" s="1" customFormat="1" ht="48">
      <c r="A710" s="10" t="s">
        <v>1154</v>
      </c>
      <c r="B710" s="11" t="s">
        <v>1155</v>
      </c>
      <c r="C710" s="9">
        <v>20000</v>
      </c>
      <c r="D710" s="10" t="s">
        <v>1156</v>
      </c>
      <c r="E710" s="11" t="s">
        <v>129</v>
      </c>
    </row>
    <row r="711" spans="1:5" s="1" customFormat="1" ht="48">
      <c r="A711" s="10" t="s">
        <v>714</v>
      </c>
      <c r="B711" s="11" t="s">
        <v>395</v>
      </c>
      <c r="C711" s="9">
        <f>236250-49277</f>
        <v>186973</v>
      </c>
      <c r="D711" s="10" t="s">
        <v>715</v>
      </c>
      <c r="E711" s="11" t="s">
        <v>129</v>
      </c>
    </row>
    <row r="712" spans="1:5" s="1" customFormat="1" ht="32.25">
      <c r="A712" s="10" t="s">
        <v>714</v>
      </c>
      <c r="B712" s="11" t="s">
        <v>395</v>
      </c>
      <c r="C712" s="9">
        <v>24000</v>
      </c>
      <c r="D712" s="10" t="s">
        <v>716</v>
      </c>
      <c r="E712" s="11" t="s">
        <v>129</v>
      </c>
    </row>
    <row r="713" spans="1:5" s="1" customFormat="1" ht="32.25">
      <c r="A713" s="10" t="s">
        <v>615</v>
      </c>
      <c r="B713" s="11" t="s">
        <v>107</v>
      </c>
      <c r="C713" s="9">
        <v>50000</v>
      </c>
      <c r="D713" s="10" t="s">
        <v>616</v>
      </c>
      <c r="E713" s="11" t="s">
        <v>91</v>
      </c>
    </row>
    <row r="714" spans="1:5" s="1" customFormat="1" ht="32.25">
      <c r="A714" s="10" t="s">
        <v>717</v>
      </c>
      <c r="B714" s="11" t="s">
        <v>489</v>
      </c>
      <c r="C714" s="9">
        <v>600000</v>
      </c>
      <c r="D714" s="10" t="s">
        <v>718</v>
      </c>
      <c r="E714" s="11" t="s">
        <v>91</v>
      </c>
    </row>
    <row r="715" spans="1:5" s="1" customFormat="1" ht="48">
      <c r="A715" s="10" t="s">
        <v>717</v>
      </c>
      <c r="B715" s="11" t="s">
        <v>290</v>
      </c>
      <c r="C715" s="9">
        <v>780000</v>
      </c>
      <c r="D715" s="10" t="s">
        <v>719</v>
      </c>
      <c r="E715" s="11" t="s">
        <v>91</v>
      </c>
    </row>
    <row r="716" spans="1:5" s="1" customFormat="1" ht="32.25">
      <c r="A716" s="10" t="s">
        <v>1521</v>
      </c>
      <c r="B716" s="11" t="s">
        <v>310</v>
      </c>
      <c r="C716" s="9">
        <v>82356</v>
      </c>
      <c r="D716" s="10" t="s">
        <v>1153</v>
      </c>
      <c r="E716" s="11" t="s">
        <v>91</v>
      </c>
    </row>
    <row r="717" spans="1:5" s="1" customFormat="1" ht="64.5">
      <c r="A717" s="10" t="s">
        <v>720</v>
      </c>
      <c r="B717" s="11" t="s">
        <v>113</v>
      </c>
      <c r="C717" s="9">
        <v>80000</v>
      </c>
      <c r="D717" s="10" t="s">
        <v>721</v>
      </c>
      <c r="E717" s="11" t="s">
        <v>91</v>
      </c>
    </row>
    <row r="718" spans="1:5" s="1" customFormat="1" ht="32.25">
      <c r="A718" s="10" t="s">
        <v>956</v>
      </c>
      <c r="B718" s="11" t="s">
        <v>478</v>
      </c>
      <c r="C718" s="9">
        <v>26000</v>
      </c>
      <c r="D718" s="10" t="s">
        <v>957</v>
      </c>
      <c r="E718" s="11" t="s">
        <v>148</v>
      </c>
    </row>
    <row r="719" spans="1:5" s="1" customFormat="1" ht="32.25">
      <c r="A719" s="10" t="s">
        <v>941</v>
      </c>
      <c r="B719" s="11" t="s">
        <v>942</v>
      </c>
      <c r="C719" s="9">
        <v>50000</v>
      </c>
      <c r="D719" s="10" t="s">
        <v>943</v>
      </c>
      <c r="E719" s="11" t="s">
        <v>148</v>
      </c>
    </row>
    <row r="720" spans="1:5" s="1" customFormat="1" ht="32.25">
      <c r="A720" s="10" t="s">
        <v>941</v>
      </c>
      <c r="B720" s="11" t="s">
        <v>478</v>
      </c>
      <c r="C720" s="9">
        <v>60000</v>
      </c>
      <c r="D720" s="10" t="s">
        <v>1334</v>
      </c>
      <c r="E720" s="11" t="s">
        <v>148</v>
      </c>
    </row>
    <row r="721" spans="1:5" s="1" customFormat="1" ht="32.25">
      <c r="A721" s="10" t="s">
        <v>941</v>
      </c>
      <c r="B721" s="11" t="s">
        <v>942</v>
      </c>
      <c r="C721" s="9">
        <v>70000</v>
      </c>
      <c r="D721" s="10" t="s">
        <v>1335</v>
      </c>
      <c r="E721" s="11" t="s">
        <v>148</v>
      </c>
    </row>
    <row r="722" spans="1:5" s="1" customFormat="1" ht="48">
      <c r="A722" s="10" t="s">
        <v>941</v>
      </c>
      <c r="B722" s="11" t="s">
        <v>478</v>
      </c>
      <c r="C722" s="9">
        <v>52000</v>
      </c>
      <c r="D722" s="10" t="s">
        <v>1471</v>
      </c>
      <c r="E722" s="11" t="s">
        <v>148</v>
      </c>
    </row>
    <row r="723" spans="1:5" s="1" customFormat="1" ht="32.25">
      <c r="A723" s="10" t="s">
        <v>941</v>
      </c>
      <c r="B723" s="11" t="s">
        <v>478</v>
      </c>
      <c r="C723" s="9">
        <v>30000</v>
      </c>
      <c r="D723" s="10" t="s">
        <v>1551</v>
      </c>
      <c r="E723" s="11" t="s">
        <v>148</v>
      </c>
    </row>
    <row r="724" spans="1:5" s="1" customFormat="1" ht="32.25">
      <c r="A724" s="10" t="s">
        <v>941</v>
      </c>
      <c r="B724" s="11" t="s">
        <v>478</v>
      </c>
      <c r="C724" s="9">
        <v>30000</v>
      </c>
      <c r="D724" s="10" t="s">
        <v>1630</v>
      </c>
      <c r="E724" s="11" t="s">
        <v>148</v>
      </c>
    </row>
    <row r="725" spans="1:5" s="1" customFormat="1" ht="32.25">
      <c r="A725" s="10" t="s">
        <v>941</v>
      </c>
      <c r="B725" s="11" t="s">
        <v>478</v>
      </c>
      <c r="C725" s="9">
        <v>78000</v>
      </c>
      <c r="D725" s="10" t="s">
        <v>1683</v>
      </c>
      <c r="E725" s="11" t="s">
        <v>148</v>
      </c>
    </row>
    <row r="726" spans="1:5" s="1" customFormat="1" ht="32.25">
      <c r="A726" s="10" t="s">
        <v>946</v>
      </c>
      <c r="B726" s="11" t="s">
        <v>596</v>
      </c>
      <c r="C726" s="9">
        <v>77600</v>
      </c>
      <c r="D726" s="10" t="s">
        <v>947</v>
      </c>
      <c r="E726" s="11" t="s">
        <v>87</v>
      </c>
    </row>
    <row r="727" spans="1:5" s="1" customFormat="1" ht="48">
      <c r="A727" s="10" t="s">
        <v>946</v>
      </c>
      <c r="B727" s="11" t="s">
        <v>835</v>
      </c>
      <c r="C727" s="9">
        <v>33000</v>
      </c>
      <c r="D727" s="10" t="s">
        <v>948</v>
      </c>
      <c r="E727" s="11" t="s">
        <v>87</v>
      </c>
    </row>
    <row r="728" spans="1:5" s="1" customFormat="1" ht="64.5">
      <c r="A728" s="10" t="s">
        <v>946</v>
      </c>
      <c r="B728" s="11" t="s">
        <v>296</v>
      </c>
      <c r="C728" s="9">
        <v>40000</v>
      </c>
      <c r="D728" s="10" t="s">
        <v>949</v>
      </c>
      <c r="E728" s="11" t="s">
        <v>87</v>
      </c>
    </row>
    <row r="729" spans="1:5" s="1" customFormat="1" ht="32.25">
      <c r="A729" s="10" t="s">
        <v>946</v>
      </c>
      <c r="B729" s="11" t="s">
        <v>596</v>
      </c>
      <c r="C729" s="9">
        <v>30000</v>
      </c>
      <c r="D729" s="10" t="s">
        <v>1336</v>
      </c>
      <c r="E729" s="11" t="s">
        <v>87</v>
      </c>
    </row>
    <row r="730" spans="1:5" s="1" customFormat="1" ht="32.25">
      <c r="A730" s="10" t="s">
        <v>946</v>
      </c>
      <c r="B730" s="11" t="s">
        <v>596</v>
      </c>
      <c r="C730" s="9">
        <v>30000</v>
      </c>
      <c r="D730" s="10" t="s">
        <v>1472</v>
      </c>
      <c r="E730" s="11" t="s">
        <v>87</v>
      </c>
    </row>
    <row r="731" spans="1:5" s="1" customFormat="1" ht="32.25">
      <c r="A731" s="10" t="s">
        <v>946</v>
      </c>
      <c r="B731" s="11" t="s">
        <v>596</v>
      </c>
      <c r="C731" s="9">
        <v>59000</v>
      </c>
      <c r="D731" s="10" t="s">
        <v>1552</v>
      </c>
      <c r="E731" s="11" t="s">
        <v>87</v>
      </c>
    </row>
    <row r="732" spans="1:5" s="1" customFormat="1" ht="32.25">
      <c r="A732" s="10" t="s">
        <v>1167</v>
      </c>
      <c r="B732" s="11" t="s">
        <v>378</v>
      </c>
      <c r="C732" s="9">
        <v>25000</v>
      </c>
      <c r="D732" s="10" t="s">
        <v>1168</v>
      </c>
      <c r="E732" s="11" t="s">
        <v>154</v>
      </c>
    </row>
    <row r="733" spans="1:5" s="1" customFormat="1" ht="48">
      <c r="A733" s="10" t="s">
        <v>960</v>
      </c>
      <c r="B733" s="11" t="s">
        <v>447</v>
      </c>
      <c r="C733" s="9">
        <v>26000</v>
      </c>
      <c r="D733" s="10" t="s">
        <v>961</v>
      </c>
      <c r="E733" s="11" t="s">
        <v>154</v>
      </c>
    </row>
    <row r="734" spans="1:5" s="1" customFormat="1" ht="32.25">
      <c r="A734" s="10" t="s">
        <v>960</v>
      </c>
      <c r="B734" s="11" t="s">
        <v>204</v>
      </c>
      <c r="C734" s="9">
        <v>120000</v>
      </c>
      <c r="D734" s="10" t="s">
        <v>962</v>
      </c>
      <c r="E734" s="11" t="s">
        <v>154</v>
      </c>
    </row>
    <row r="735" spans="1:5" s="1" customFormat="1" ht="48">
      <c r="A735" s="10" t="s">
        <v>960</v>
      </c>
      <c r="B735" s="11" t="s">
        <v>447</v>
      </c>
      <c r="C735" s="9">
        <v>24000</v>
      </c>
      <c r="D735" s="10" t="s">
        <v>1341</v>
      </c>
      <c r="E735" s="11" t="s">
        <v>154</v>
      </c>
    </row>
    <row r="736" spans="1:5" s="1" customFormat="1" ht="48">
      <c r="A736" s="10" t="s">
        <v>960</v>
      </c>
      <c r="B736" s="11" t="s">
        <v>447</v>
      </c>
      <c r="C736" s="9">
        <v>55000</v>
      </c>
      <c r="D736" s="10" t="s">
        <v>1475</v>
      </c>
      <c r="E736" s="11" t="s">
        <v>154</v>
      </c>
    </row>
    <row r="737" spans="1:5" s="1" customFormat="1" ht="32.25">
      <c r="A737" s="10" t="s">
        <v>1803</v>
      </c>
      <c r="B737" s="11" t="s">
        <v>310</v>
      </c>
      <c r="C737" s="9">
        <v>200000</v>
      </c>
      <c r="D737" s="10" t="s">
        <v>1153</v>
      </c>
      <c r="E737" s="11" t="s">
        <v>60</v>
      </c>
    </row>
    <row r="738" spans="1:5" s="1" customFormat="1" ht="32.25">
      <c r="A738" s="10" t="s">
        <v>1232</v>
      </c>
      <c r="B738" s="11" t="s">
        <v>1233</v>
      </c>
      <c r="C738" s="9">
        <v>25000</v>
      </c>
      <c r="D738" s="10" t="s">
        <v>1234</v>
      </c>
      <c r="E738" s="11" t="s">
        <v>60</v>
      </c>
    </row>
    <row r="739" spans="1:5" s="1" customFormat="1" ht="32.25">
      <c r="A739" s="10" t="s">
        <v>1095</v>
      </c>
      <c r="B739" s="11" t="s">
        <v>266</v>
      </c>
      <c r="C739" s="9">
        <v>348750</v>
      </c>
      <c r="D739" s="10" t="s">
        <v>1096</v>
      </c>
      <c r="E739" s="11" t="s">
        <v>60</v>
      </c>
    </row>
    <row r="740" spans="1:5" s="1" customFormat="1" ht="32.25">
      <c r="A740" s="10" t="s">
        <v>1095</v>
      </c>
      <c r="B740" s="11" t="s">
        <v>528</v>
      </c>
      <c r="C740" s="9">
        <v>25000</v>
      </c>
      <c r="D740" s="10" t="s">
        <v>1097</v>
      </c>
      <c r="E740" s="11" t="s">
        <v>60</v>
      </c>
    </row>
    <row r="741" spans="1:5" s="1" customFormat="1" ht="48">
      <c r="A741" s="10" t="s">
        <v>722</v>
      </c>
      <c r="B741" s="11" t="s">
        <v>376</v>
      </c>
      <c r="C741" s="9">
        <v>40000</v>
      </c>
      <c r="D741" s="10" t="s">
        <v>723</v>
      </c>
      <c r="E741" s="11" t="s">
        <v>60</v>
      </c>
    </row>
    <row r="742" spans="1:5" s="1" customFormat="1" ht="48">
      <c r="A742" s="10" t="s">
        <v>722</v>
      </c>
      <c r="B742" s="11" t="s">
        <v>223</v>
      </c>
      <c r="C742" s="9">
        <v>10000</v>
      </c>
      <c r="D742" s="10" t="s">
        <v>724</v>
      </c>
      <c r="E742" s="11" t="s">
        <v>60</v>
      </c>
    </row>
    <row r="743" spans="1:5" s="1" customFormat="1" ht="48">
      <c r="A743" s="10" t="s">
        <v>722</v>
      </c>
      <c r="B743" s="11" t="s">
        <v>725</v>
      </c>
      <c r="C743" s="9">
        <v>100000</v>
      </c>
      <c r="D743" s="10" t="s">
        <v>726</v>
      </c>
      <c r="E743" s="11" t="s">
        <v>60</v>
      </c>
    </row>
    <row r="744" spans="1:5" s="1" customFormat="1" ht="32.25">
      <c r="A744" s="10" t="s">
        <v>722</v>
      </c>
      <c r="B744" s="11" t="s">
        <v>378</v>
      </c>
      <c r="C744" s="9">
        <v>120000</v>
      </c>
      <c r="D744" s="10" t="s">
        <v>727</v>
      </c>
      <c r="E744" s="11" t="s">
        <v>60</v>
      </c>
    </row>
    <row r="745" spans="1:5" s="1" customFormat="1" ht="48">
      <c r="A745" s="10" t="s">
        <v>722</v>
      </c>
      <c r="B745" s="11" t="s">
        <v>376</v>
      </c>
      <c r="C745" s="9">
        <v>30000</v>
      </c>
      <c r="D745" s="10" t="s">
        <v>1281</v>
      </c>
      <c r="E745" s="11" t="s">
        <v>60</v>
      </c>
    </row>
    <row r="746" spans="1:5" s="1" customFormat="1" ht="32.25">
      <c r="A746" s="10" t="s">
        <v>722</v>
      </c>
      <c r="B746" s="11" t="s">
        <v>376</v>
      </c>
      <c r="C746" s="9">
        <v>30000</v>
      </c>
      <c r="D746" s="10" t="s">
        <v>1432</v>
      </c>
      <c r="E746" s="11" t="s">
        <v>60</v>
      </c>
    </row>
    <row r="747" spans="1:5" s="1" customFormat="1" ht="32.25">
      <c r="A747" s="10" t="s">
        <v>722</v>
      </c>
      <c r="B747" s="11" t="s">
        <v>376</v>
      </c>
      <c r="C747" s="9">
        <v>30000</v>
      </c>
      <c r="D747" s="10" t="s">
        <v>1525</v>
      </c>
      <c r="E747" s="11" t="s">
        <v>60</v>
      </c>
    </row>
    <row r="748" spans="1:5" s="1" customFormat="1" ht="48">
      <c r="A748" s="10" t="s">
        <v>722</v>
      </c>
      <c r="B748" s="11" t="s">
        <v>376</v>
      </c>
      <c r="C748" s="9">
        <v>52000</v>
      </c>
      <c r="D748" s="10" t="s">
        <v>1614</v>
      </c>
      <c r="E748" s="11" t="s">
        <v>60</v>
      </c>
    </row>
    <row r="749" spans="1:5" s="1" customFormat="1" ht="32.25">
      <c r="A749" s="10" t="s">
        <v>722</v>
      </c>
      <c r="B749" s="11" t="s">
        <v>376</v>
      </c>
      <c r="C749" s="9">
        <v>56000</v>
      </c>
      <c r="D749" s="10" t="s">
        <v>1676</v>
      </c>
      <c r="E749" s="11" t="s">
        <v>60</v>
      </c>
    </row>
    <row r="750" spans="1:5" s="1" customFormat="1" ht="64.5">
      <c r="A750" s="10" t="s">
        <v>1055</v>
      </c>
      <c r="B750" s="11" t="s">
        <v>236</v>
      </c>
      <c r="C750" s="9">
        <f>150000-22525</f>
        <v>127475</v>
      </c>
      <c r="D750" s="10" t="s">
        <v>1056</v>
      </c>
      <c r="E750" s="11" t="s">
        <v>60</v>
      </c>
    </row>
    <row r="751" spans="1:5" s="1" customFormat="1" ht="32.25">
      <c r="A751" s="10" t="s">
        <v>728</v>
      </c>
      <c r="B751" s="11" t="s">
        <v>223</v>
      </c>
      <c r="C751" s="9">
        <v>100000</v>
      </c>
      <c r="D751" s="10" t="s">
        <v>729</v>
      </c>
      <c r="E751" s="11" t="s">
        <v>64</v>
      </c>
    </row>
    <row r="752" spans="1:5" s="1" customFormat="1" ht="48">
      <c r="A752" s="10" t="s">
        <v>728</v>
      </c>
      <c r="B752" s="11" t="s">
        <v>596</v>
      </c>
      <c r="C752" s="9">
        <v>90000</v>
      </c>
      <c r="D752" s="10" t="s">
        <v>730</v>
      </c>
      <c r="E752" s="11" t="s">
        <v>64</v>
      </c>
    </row>
    <row r="753" spans="1:5" s="1" customFormat="1" ht="32.25">
      <c r="A753" s="10" t="s">
        <v>728</v>
      </c>
      <c r="B753" s="11" t="s">
        <v>562</v>
      </c>
      <c r="C753" s="9">
        <v>40000</v>
      </c>
      <c r="D753" s="10" t="s">
        <v>731</v>
      </c>
      <c r="E753" s="11" t="s">
        <v>64</v>
      </c>
    </row>
    <row r="754" spans="1:5" s="1" customFormat="1" ht="32.25">
      <c r="A754" s="10" t="s">
        <v>728</v>
      </c>
      <c r="B754" s="11" t="s">
        <v>298</v>
      </c>
      <c r="C754" s="9">
        <v>25000</v>
      </c>
      <c r="D754" s="10" t="s">
        <v>732</v>
      </c>
      <c r="E754" s="11" t="s">
        <v>64</v>
      </c>
    </row>
    <row r="755" spans="1:5" s="1" customFormat="1" ht="32.25">
      <c r="A755" s="10" t="s">
        <v>728</v>
      </c>
      <c r="B755" s="11" t="s">
        <v>562</v>
      </c>
      <c r="C755" s="9">
        <v>200000</v>
      </c>
      <c r="D755" s="10" t="s">
        <v>1282</v>
      </c>
      <c r="E755" s="11" t="s">
        <v>64</v>
      </c>
    </row>
    <row r="756" spans="1:5" s="1" customFormat="1" ht="32.25">
      <c r="A756" s="10" t="s">
        <v>728</v>
      </c>
      <c r="B756" s="11" t="s">
        <v>562</v>
      </c>
      <c r="C756" s="9">
        <v>55000</v>
      </c>
      <c r="D756" s="10" t="s">
        <v>1433</v>
      </c>
      <c r="E756" s="11" t="s">
        <v>64</v>
      </c>
    </row>
    <row r="757" spans="1:5" s="1" customFormat="1" ht="32.25">
      <c r="A757" s="10" t="s">
        <v>818</v>
      </c>
      <c r="B757" s="11" t="s">
        <v>266</v>
      </c>
      <c r="C757" s="9">
        <v>380000</v>
      </c>
      <c r="D757" s="10" t="s">
        <v>819</v>
      </c>
      <c r="E757" s="11" t="s">
        <v>64</v>
      </c>
    </row>
    <row r="758" spans="1:5" s="1" customFormat="1" ht="32.25">
      <c r="A758" s="10" t="s">
        <v>818</v>
      </c>
      <c r="B758" s="11" t="s">
        <v>266</v>
      </c>
      <c r="C758" s="9">
        <v>25000</v>
      </c>
      <c r="D758" s="10" t="s">
        <v>820</v>
      </c>
      <c r="E758" s="11" t="s">
        <v>64</v>
      </c>
    </row>
    <row r="759" spans="1:5" s="1" customFormat="1" ht="32.25">
      <c r="A759" s="10" t="s">
        <v>1029</v>
      </c>
      <c r="B759" s="11" t="s">
        <v>109</v>
      </c>
      <c r="C759" s="9">
        <v>15000</v>
      </c>
      <c r="D759" s="10" t="s">
        <v>1030</v>
      </c>
      <c r="E759" s="11" t="s">
        <v>64</v>
      </c>
    </row>
    <row r="760" spans="1:5" s="1" customFormat="1" ht="48">
      <c r="A760" s="10" t="s">
        <v>527</v>
      </c>
      <c r="B760" s="11" t="s">
        <v>528</v>
      </c>
      <c r="C760" s="9">
        <f>50000-15730</f>
        <v>34270</v>
      </c>
      <c r="D760" s="10" t="s">
        <v>529</v>
      </c>
      <c r="E760" s="11" t="s">
        <v>1962</v>
      </c>
    </row>
    <row r="761" spans="1:5" s="1" customFormat="1" ht="32.25">
      <c r="A761" s="10" t="s">
        <v>983</v>
      </c>
      <c r="B761" s="11" t="s">
        <v>562</v>
      </c>
      <c r="C761" s="9">
        <v>26000</v>
      </c>
      <c r="D761" s="10" t="s">
        <v>984</v>
      </c>
      <c r="E761" s="11" t="s">
        <v>1958</v>
      </c>
    </row>
    <row r="762" spans="1:5" s="1" customFormat="1" ht="32.25">
      <c r="A762" s="10" t="s">
        <v>983</v>
      </c>
      <c r="B762" s="11" t="s">
        <v>204</v>
      </c>
      <c r="C762" s="9">
        <v>26000</v>
      </c>
      <c r="D762" s="10" t="s">
        <v>985</v>
      </c>
      <c r="E762" s="11" t="s">
        <v>1958</v>
      </c>
    </row>
    <row r="763" spans="1:5" s="1" customFormat="1" ht="32.25">
      <c r="A763" s="10" t="s">
        <v>983</v>
      </c>
      <c r="B763" s="11" t="s">
        <v>971</v>
      </c>
      <c r="C763" s="9">
        <v>80000</v>
      </c>
      <c r="D763" s="10" t="s">
        <v>986</v>
      </c>
      <c r="E763" s="11" t="s">
        <v>1958</v>
      </c>
    </row>
    <row r="764" spans="1:5" s="1" customFormat="1" ht="32.25">
      <c r="A764" s="10" t="s">
        <v>983</v>
      </c>
      <c r="B764" s="11" t="s">
        <v>608</v>
      </c>
      <c r="C764" s="9">
        <v>25000</v>
      </c>
      <c r="D764" s="10" t="s">
        <v>987</v>
      </c>
      <c r="E764" s="11" t="s">
        <v>1958</v>
      </c>
    </row>
    <row r="765" spans="1:5" s="1" customFormat="1" ht="48">
      <c r="A765" s="10" t="s">
        <v>983</v>
      </c>
      <c r="B765" s="11" t="s">
        <v>562</v>
      </c>
      <c r="C765" s="9">
        <v>24000</v>
      </c>
      <c r="D765" s="10" t="s">
        <v>1346</v>
      </c>
      <c r="E765" s="11" t="s">
        <v>1958</v>
      </c>
    </row>
    <row r="766" spans="1:5" s="1" customFormat="1" ht="32.25">
      <c r="A766" s="10" t="s">
        <v>983</v>
      </c>
      <c r="B766" s="11" t="s">
        <v>204</v>
      </c>
      <c r="C766" s="9">
        <v>26000</v>
      </c>
      <c r="D766" s="10" t="s">
        <v>1347</v>
      </c>
      <c r="E766" s="11" t="s">
        <v>1958</v>
      </c>
    </row>
    <row r="767" spans="1:5" s="1" customFormat="1" ht="32.25">
      <c r="A767" s="10" t="s">
        <v>983</v>
      </c>
      <c r="B767" s="11" t="s">
        <v>562</v>
      </c>
      <c r="C767" s="9">
        <v>30000</v>
      </c>
      <c r="D767" s="10" t="s">
        <v>1477</v>
      </c>
      <c r="E767" s="11" t="s">
        <v>1958</v>
      </c>
    </row>
    <row r="768" spans="1:5" s="1" customFormat="1" ht="32.25">
      <c r="A768" s="10" t="s">
        <v>983</v>
      </c>
      <c r="B768" s="11" t="s">
        <v>562</v>
      </c>
      <c r="C768" s="9">
        <v>34000</v>
      </c>
      <c r="D768" s="10" t="s">
        <v>1555</v>
      </c>
      <c r="E768" s="11" t="s">
        <v>1958</v>
      </c>
    </row>
    <row r="769" spans="1:5" s="1" customFormat="1" ht="48">
      <c r="A769" s="10" t="s">
        <v>1057</v>
      </c>
      <c r="B769" s="11" t="s">
        <v>508</v>
      </c>
      <c r="C769" s="9">
        <v>50000</v>
      </c>
      <c r="D769" s="10" t="s">
        <v>1058</v>
      </c>
      <c r="E769" s="11" t="s">
        <v>1958</v>
      </c>
    </row>
    <row r="770" spans="1:5" s="1" customFormat="1" ht="48">
      <c r="A770" s="10" t="s">
        <v>805</v>
      </c>
      <c r="B770" s="11" t="s">
        <v>52</v>
      </c>
      <c r="C770" s="9">
        <v>282675</v>
      </c>
      <c r="D770" s="10" t="s">
        <v>806</v>
      </c>
      <c r="E770" s="11" t="s">
        <v>1960</v>
      </c>
    </row>
    <row r="771" spans="1:5" s="1" customFormat="1" ht="32.25">
      <c r="A771" s="10" t="s">
        <v>954</v>
      </c>
      <c r="B771" s="11" t="s">
        <v>420</v>
      </c>
      <c r="C771" s="9">
        <v>26000</v>
      </c>
      <c r="D771" s="10" t="s">
        <v>955</v>
      </c>
      <c r="E771" s="11" t="s">
        <v>1960</v>
      </c>
    </row>
    <row r="772" spans="1:5" s="1" customFormat="1" ht="32.25">
      <c r="A772" s="10" t="s">
        <v>733</v>
      </c>
      <c r="B772" s="11" t="s">
        <v>552</v>
      </c>
      <c r="C772" s="9">
        <v>76320</v>
      </c>
      <c r="D772" s="10" t="s">
        <v>734</v>
      </c>
      <c r="E772" s="11" t="s">
        <v>1962</v>
      </c>
    </row>
    <row r="773" spans="1:5" s="1" customFormat="1" ht="32.25">
      <c r="A773" s="10" t="s">
        <v>1050</v>
      </c>
      <c r="B773" s="11" t="s">
        <v>236</v>
      </c>
      <c r="C773" s="9">
        <v>150000</v>
      </c>
      <c r="D773" s="10" t="s">
        <v>1051</v>
      </c>
      <c r="E773" s="11" t="s">
        <v>1962</v>
      </c>
    </row>
    <row r="774" spans="1:5" s="1" customFormat="1" ht="32.25">
      <c r="A774" s="10" t="s">
        <v>1050</v>
      </c>
      <c r="B774" s="11" t="s">
        <v>578</v>
      </c>
      <c r="C774" s="9">
        <v>150000</v>
      </c>
      <c r="D774" s="10" t="s">
        <v>1052</v>
      </c>
      <c r="E774" s="11" t="s">
        <v>1962</v>
      </c>
    </row>
    <row r="775" spans="1:5" s="1" customFormat="1" ht="32.25">
      <c r="A775" s="10" t="s">
        <v>1656</v>
      </c>
      <c r="B775" s="11" t="s">
        <v>559</v>
      </c>
      <c r="C775" s="9">
        <v>310708</v>
      </c>
      <c r="D775" s="10" t="s">
        <v>1143</v>
      </c>
      <c r="E775" s="11" t="s">
        <v>1962</v>
      </c>
    </row>
    <row r="776" spans="1:5" s="1" customFormat="1" ht="32.25">
      <c r="A776" s="10" t="s">
        <v>1225</v>
      </c>
      <c r="B776" s="11" t="s">
        <v>1226</v>
      </c>
      <c r="C776" s="9">
        <v>70510</v>
      </c>
      <c r="D776" s="10" t="s">
        <v>1227</v>
      </c>
      <c r="E776" s="11" t="s">
        <v>91</v>
      </c>
    </row>
    <row r="777" spans="1:5" s="1" customFormat="1" ht="32.25">
      <c r="A777" s="10" t="s">
        <v>1559</v>
      </c>
      <c r="B777" s="11" t="s">
        <v>392</v>
      </c>
      <c r="C777" s="9">
        <v>60000</v>
      </c>
      <c r="D777" s="10" t="s">
        <v>1560</v>
      </c>
      <c r="E777" s="11" t="s">
        <v>98</v>
      </c>
    </row>
    <row r="778" spans="1:5" s="1" customFormat="1" ht="32.25">
      <c r="A778" s="10" t="s">
        <v>1605</v>
      </c>
      <c r="B778" s="11" t="s">
        <v>392</v>
      </c>
      <c r="C778" s="9">
        <v>30000</v>
      </c>
      <c r="D778" s="10" t="s">
        <v>1606</v>
      </c>
      <c r="E778" s="11" t="s">
        <v>98</v>
      </c>
    </row>
    <row r="779" spans="1:5" s="1" customFormat="1" ht="32.25">
      <c r="A779" s="10" t="s">
        <v>1605</v>
      </c>
      <c r="B779" s="11" t="s">
        <v>392</v>
      </c>
      <c r="C779" s="9">
        <v>30000</v>
      </c>
      <c r="D779" s="10" t="s">
        <v>1674</v>
      </c>
      <c r="E779" s="11" t="s">
        <v>98</v>
      </c>
    </row>
    <row r="780" spans="1:5" s="1" customFormat="1" ht="48">
      <c r="A780" s="10" t="s">
        <v>624</v>
      </c>
      <c r="B780" s="11" t="s">
        <v>625</v>
      </c>
      <c r="C780" s="9">
        <v>70000</v>
      </c>
      <c r="D780" s="10" t="s">
        <v>626</v>
      </c>
      <c r="E780" s="11" t="s">
        <v>37</v>
      </c>
    </row>
    <row r="781" spans="1:5" s="1" customFormat="1" ht="32.25">
      <c r="A781" s="10" t="s">
        <v>979</v>
      </c>
      <c r="B781" s="11" t="s">
        <v>980</v>
      </c>
      <c r="C781" s="9">
        <v>17000</v>
      </c>
      <c r="D781" s="10" t="s">
        <v>981</v>
      </c>
      <c r="E781" s="11" t="s">
        <v>37</v>
      </c>
    </row>
    <row r="782" spans="1:5" s="1" customFormat="1" ht="32.25">
      <c r="A782" s="10" t="s">
        <v>979</v>
      </c>
      <c r="B782" s="11" t="s">
        <v>613</v>
      </c>
      <c r="C782" s="9">
        <v>50000</v>
      </c>
      <c r="D782" s="10" t="s">
        <v>982</v>
      </c>
      <c r="E782" s="11" t="s">
        <v>37</v>
      </c>
    </row>
    <row r="783" spans="1:5" s="1" customFormat="1" ht="32.25">
      <c r="A783" s="10" t="s">
        <v>979</v>
      </c>
      <c r="B783" s="11" t="s">
        <v>980</v>
      </c>
      <c r="C783" s="9">
        <v>40000</v>
      </c>
      <c r="D783" s="10" t="s">
        <v>1344</v>
      </c>
      <c r="E783" s="11" t="s">
        <v>37</v>
      </c>
    </row>
    <row r="784" spans="1:5" s="1" customFormat="1" ht="32.25">
      <c r="A784" s="10" t="s">
        <v>979</v>
      </c>
      <c r="B784" s="11" t="s">
        <v>613</v>
      </c>
      <c r="C784" s="9">
        <v>60000</v>
      </c>
      <c r="D784" s="10" t="s">
        <v>1345</v>
      </c>
      <c r="E784" s="11" t="s">
        <v>37</v>
      </c>
    </row>
    <row r="785" spans="1:5" s="1" customFormat="1" ht="32.25">
      <c r="A785" s="10" t="s">
        <v>1042</v>
      </c>
      <c r="B785" s="11" t="s">
        <v>1043</v>
      </c>
      <c r="C785" s="9">
        <v>45000</v>
      </c>
      <c r="D785" s="10" t="s">
        <v>1044</v>
      </c>
      <c r="E785" s="11" t="s">
        <v>41</v>
      </c>
    </row>
    <row r="786" spans="1:5" s="1" customFormat="1" ht="32.25">
      <c r="A786" s="10" t="s">
        <v>1042</v>
      </c>
      <c r="B786" s="11" t="s">
        <v>858</v>
      </c>
      <c r="C786" s="9">
        <v>68083</v>
      </c>
      <c r="D786" s="10" t="s">
        <v>1352</v>
      </c>
      <c r="E786" s="11" t="s">
        <v>41</v>
      </c>
    </row>
    <row r="787" spans="1:5" s="1" customFormat="1" ht="32.25">
      <c r="A787" s="10" t="s">
        <v>1654</v>
      </c>
      <c r="B787" s="11" t="s">
        <v>858</v>
      </c>
      <c r="C787" s="9">
        <v>8400</v>
      </c>
      <c r="D787" s="10" t="s">
        <v>1655</v>
      </c>
      <c r="E787" s="11" t="s">
        <v>41</v>
      </c>
    </row>
    <row r="788" spans="1:5" s="1" customFormat="1" ht="48">
      <c r="A788" s="10" t="s">
        <v>855</v>
      </c>
      <c r="B788" s="11" t="s">
        <v>503</v>
      </c>
      <c r="C788" s="9">
        <v>700000</v>
      </c>
      <c r="D788" s="10" t="s">
        <v>856</v>
      </c>
      <c r="E788" s="11" t="s">
        <v>41</v>
      </c>
    </row>
    <row r="789" spans="1:5" s="1" customFormat="1" ht="32.25">
      <c r="A789" s="10" t="s">
        <v>857</v>
      </c>
      <c r="B789" s="11" t="s">
        <v>858</v>
      </c>
      <c r="C789" s="9">
        <v>26000</v>
      </c>
      <c r="D789" s="10" t="s">
        <v>859</v>
      </c>
      <c r="E789" s="11" t="s">
        <v>41</v>
      </c>
    </row>
    <row r="790" spans="1:5" s="1" customFormat="1" ht="32.25">
      <c r="A790" s="10" t="s">
        <v>735</v>
      </c>
      <c r="B790" s="11" t="s">
        <v>52</v>
      </c>
      <c r="C790" s="9">
        <v>20000</v>
      </c>
      <c r="D790" s="10" t="s">
        <v>736</v>
      </c>
      <c r="E790" s="11" t="s">
        <v>41</v>
      </c>
    </row>
    <row r="791" spans="1:5" s="1" customFormat="1" ht="32.25">
      <c r="A791" s="10" t="s">
        <v>860</v>
      </c>
      <c r="B791" s="11" t="s">
        <v>223</v>
      </c>
      <c r="C791" s="9">
        <v>20000</v>
      </c>
      <c r="D791" s="10" t="s">
        <v>861</v>
      </c>
      <c r="E791" s="11" t="s">
        <v>41</v>
      </c>
    </row>
    <row r="792" spans="1:5" s="1" customFormat="1" ht="32.25">
      <c r="A792" s="10" t="s">
        <v>1150</v>
      </c>
      <c r="B792" s="11" t="s">
        <v>559</v>
      </c>
      <c r="C792" s="9">
        <v>20000</v>
      </c>
      <c r="D792" s="10" t="s">
        <v>1151</v>
      </c>
      <c r="E792" s="11" t="s">
        <v>41</v>
      </c>
    </row>
    <row r="793" spans="1:5" s="1" customFormat="1" ht="48">
      <c r="A793" s="10" t="s">
        <v>1301</v>
      </c>
      <c r="B793" s="11" t="s">
        <v>223</v>
      </c>
      <c r="C793" s="9">
        <v>25000</v>
      </c>
      <c r="D793" s="10" t="s">
        <v>1949</v>
      </c>
      <c r="E793" s="11" t="s">
        <v>41</v>
      </c>
    </row>
    <row r="794" spans="1:5" s="1" customFormat="1" ht="48">
      <c r="A794" s="10" t="s">
        <v>1809</v>
      </c>
      <c r="B794" s="11" t="s">
        <v>682</v>
      </c>
      <c r="C794" s="9">
        <v>2054332</v>
      </c>
      <c r="D794" s="10" t="s">
        <v>1262</v>
      </c>
      <c r="E794" s="11" t="s">
        <v>1962</v>
      </c>
    </row>
    <row r="795" spans="1:5" s="1" customFormat="1" ht="32.25">
      <c r="A795" s="10" t="s">
        <v>1809</v>
      </c>
      <c r="B795" s="11" t="s">
        <v>1274</v>
      </c>
      <c r="C795" s="9">
        <v>1868712</v>
      </c>
      <c r="D795" s="10" t="s">
        <v>1275</v>
      </c>
      <c r="E795" s="11" t="s">
        <v>1962</v>
      </c>
    </row>
    <row r="796" spans="1:5" s="1" customFormat="1" ht="32.25">
      <c r="A796" s="10" t="s">
        <v>593</v>
      </c>
      <c r="B796" s="11" t="s">
        <v>503</v>
      </c>
      <c r="C796" s="9">
        <v>200000</v>
      </c>
      <c r="D796" s="10" t="s">
        <v>594</v>
      </c>
      <c r="E796" s="11" t="s">
        <v>50</v>
      </c>
    </row>
    <row r="797" spans="1:5" s="1" customFormat="1" ht="32.25">
      <c r="A797" s="10" t="s">
        <v>593</v>
      </c>
      <c r="B797" s="11" t="s">
        <v>1269</v>
      </c>
      <c r="C797" s="9">
        <v>504896</v>
      </c>
      <c r="D797" s="10" t="s">
        <v>1270</v>
      </c>
      <c r="E797" s="11" t="s">
        <v>50</v>
      </c>
    </row>
    <row r="798" spans="1:5" s="1" customFormat="1" ht="32.25">
      <c r="A798" s="10" t="s">
        <v>593</v>
      </c>
      <c r="B798" s="11" t="s">
        <v>271</v>
      </c>
      <c r="C798" s="9">
        <v>1500000</v>
      </c>
      <c r="D798" s="10" t="s">
        <v>272</v>
      </c>
      <c r="E798" s="11" t="s">
        <v>50</v>
      </c>
    </row>
    <row r="799" spans="1:5" s="1" customFormat="1" ht="32.25">
      <c r="A799" s="10" t="s">
        <v>593</v>
      </c>
      <c r="B799" s="11" t="s">
        <v>280</v>
      </c>
      <c r="C799" s="9">
        <v>28479539</v>
      </c>
      <c r="D799" s="10" t="s">
        <v>281</v>
      </c>
      <c r="E799" s="11" t="s">
        <v>50</v>
      </c>
    </row>
    <row r="800" spans="1:5" s="1" customFormat="1" ht="48">
      <c r="A800" s="10" t="s">
        <v>593</v>
      </c>
      <c r="B800" s="11" t="s">
        <v>682</v>
      </c>
      <c r="C800" s="9">
        <v>2124184</v>
      </c>
      <c r="D800" s="10" t="s">
        <v>1262</v>
      </c>
      <c r="E800" s="11" t="s">
        <v>1763</v>
      </c>
    </row>
    <row r="801" spans="1:5" s="1" customFormat="1" ht="32.25">
      <c r="A801" s="10" t="s">
        <v>593</v>
      </c>
      <c r="B801" s="11" t="s">
        <v>1274</v>
      </c>
      <c r="C801" s="9">
        <v>129697892</v>
      </c>
      <c r="D801" s="10" t="s">
        <v>1275</v>
      </c>
      <c r="E801" s="11" t="s">
        <v>1763</v>
      </c>
    </row>
    <row r="802" spans="1:5" s="1" customFormat="1" ht="32.25">
      <c r="A802" s="10" t="s">
        <v>1604</v>
      </c>
      <c r="B802" s="11" t="s">
        <v>310</v>
      </c>
      <c r="C802" s="9">
        <v>390385</v>
      </c>
      <c r="D802" s="10" t="s">
        <v>1153</v>
      </c>
      <c r="E802" s="11" t="s">
        <v>68</v>
      </c>
    </row>
    <row r="803" spans="1:5" s="1" customFormat="1" ht="32.25">
      <c r="A803" s="10" t="s">
        <v>1604</v>
      </c>
      <c r="B803" s="11" t="s">
        <v>280</v>
      </c>
      <c r="C803" s="9">
        <v>549714</v>
      </c>
      <c r="D803" s="10" t="s">
        <v>1253</v>
      </c>
      <c r="E803" s="11" t="s">
        <v>68</v>
      </c>
    </row>
    <row r="804" spans="1:5" s="1" customFormat="1" ht="32.25">
      <c r="A804" s="10" t="s">
        <v>1604</v>
      </c>
      <c r="B804" s="11" t="s">
        <v>271</v>
      </c>
      <c r="C804" s="9">
        <v>1200000</v>
      </c>
      <c r="D804" s="10" t="s">
        <v>272</v>
      </c>
      <c r="E804" s="11" t="s">
        <v>68</v>
      </c>
    </row>
    <row r="805" spans="1:5" s="1" customFormat="1" ht="48">
      <c r="A805" s="10" t="s">
        <v>1604</v>
      </c>
      <c r="B805" s="11" t="s">
        <v>682</v>
      </c>
      <c r="C805" s="9">
        <v>1836919</v>
      </c>
      <c r="D805" s="10" t="s">
        <v>1262</v>
      </c>
      <c r="E805" s="11" t="s">
        <v>620</v>
      </c>
    </row>
    <row r="806" spans="1:5" s="1" customFormat="1" ht="32.25">
      <c r="A806" s="10" t="s">
        <v>1604</v>
      </c>
      <c r="B806" s="11" t="s">
        <v>1274</v>
      </c>
      <c r="C806" s="9">
        <v>69962489</v>
      </c>
      <c r="D806" s="10" t="s">
        <v>1275</v>
      </c>
      <c r="E806" s="11" t="s">
        <v>620</v>
      </c>
    </row>
    <row r="807" spans="1:5" s="1" customFormat="1" ht="48">
      <c r="A807" s="10" t="s">
        <v>1812</v>
      </c>
      <c r="B807" s="11" t="s">
        <v>682</v>
      </c>
      <c r="C807" s="9">
        <v>827993</v>
      </c>
      <c r="D807" s="10" t="s">
        <v>1262</v>
      </c>
      <c r="E807" s="11" t="s">
        <v>1813</v>
      </c>
    </row>
    <row r="808" spans="1:5" s="1" customFormat="1" ht="32.25">
      <c r="A808" s="10" t="s">
        <v>1812</v>
      </c>
      <c r="B808" s="11" t="s">
        <v>1274</v>
      </c>
      <c r="C808" s="9">
        <v>35712617</v>
      </c>
      <c r="D808" s="10" t="s">
        <v>1275</v>
      </c>
      <c r="E808" s="11" t="s">
        <v>1813</v>
      </c>
    </row>
    <row r="809" spans="1:5" s="1" customFormat="1" ht="48">
      <c r="A809" s="10" t="s">
        <v>1816</v>
      </c>
      <c r="B809" s="11" t="s">
        <v>682</v>
      </c>
      <c r="C809" s="9">
        <v>630628</v>
      </c>
      <c r="D809" s="10" t="s">
        <v>1262</v>
      </c>
      <c r="E809" s="11" t="s">
        <v>1797</v>
      </c>
    </row>
    <row r="810" spans="1:5" s="1" customFormat="1" ht="32.25">
      <c r="A810" s="10" t="s">
        <v>1816</v>
      </c>
      <c r="B810" s="11" t="s">
        <v>1274</v>
      </c>
      <c r="C810" s="9">
        <v>32406398</v>
      </c>
      <c r="D810" s="10" t="s">
        <v>1275</v>
      </c>
      <c r="E810" s="11" t="s">
        <v>1797</v>
      </c>
    </row>
    <row r="811" spans="1:5" s="1" customFormat="1" ht="48">
      <c r="A811" s="10" t="s">
        <v>837</v>
      </c>
      <c r="B811" s="11" t="s">
        <v>387</v>
      </c>
      <c r="C811" s="9">
        <v>70000</v>
      </c>
      <c r="D811" s="10" t="s">
        <v>838</v>
      </c>
      <c r="E811" s="11" t="s">
        <v>46</v>
      </c>
    </row>
    <row r="812" spans="1:5" s="1" customFormat="1" ht="32.25">
      <c r="A812" s="10" t="s">
        <v>1165</v>
      </c>
      <c r="B812" s="11" t="s">
        <v>207</v>
      </c>
      <c r="C812" s="9">
        <v>23600</v>
      </c>
      <c r="D812" s="10" t="s">
        <v>1166</v>
      </c>
      <c r="E812" s="11" t="s">
        <v>46</v>
      </c>
    </row>
    <row r="813" spans="1:5" s="1" customFormat="1" ht="32.25">
      <c r="A813" s="10" t="s">
        <v>1563</v>
      </c>
      <c r="B813" s="11" t="s">
        <v>669</v>
      </c>
      <c r="C813" s="9">
        <v>19200</v>
      </c>
      <c r="D813" s="10" t="s">
        <v>1564</v>
      </c>
      <c r="E813" s="11" t="s">
        <v>46</v>
      </c>
    </row>
    <row r="814" spans="1:5" s="1" customFormat="1" ht="32.25">
      <c r="A814" s="10" t="s">
        <v>1447</v>
      </c>
      <c r="B814" s="11" t="s">
        <v>500</v>
      </c>
      <c r="C814" s="9">
        <v>10000</v>
      </c>
      <c r="D814" s="10" t="s">
        <v>1448</v>
      </c>
      <c r="E814" s="11" t="s">
        <v>46</v>
      </c>
    </row>
    <row r="815" spans="1:5" s="1" customFormat="1" ht="32.25">
      <c r="A815" s="10" t="s">
        <v>1652</v>
      </c>
      <c r="B815" s="11" t="s">
        <v>500</v>
      </c>
      <c r="C815" s="9">
        <v>20000</v>
      </c>
      <c r="D815" s="10" t="s">
        <v>1653</v>
      </c>
      <c r="E815" s="11" t="s">
        <v>46</v>
      </c>
    </row>
    <row r="816" spans="1:5" s="1" customFormat="1" ht="32.25">
      <c r="A816" s="10" t="s">
        <v>847</v>
      </c>
      <c r="B816" s="11" t="s">
        <v>669</v>
      </c>
      <c r="C816" s="9">
        <v>20000</v>
      </c>
      <c r="D816" s="10" t="s">
        <v>848</v>
      </c>
      <c r="E816" s="11" t="s">
        <v>46</v>
      </c>
    </row>
    <row r="817" spans="1:5" s="1" customFormat="1" ht="32.25">
      <c r="A817" s="10" t="s">
        <v>849</v>
      </c>
      <c r="B817" s="11" t="s">
        <v>500</v>
      </c>
      <c r="C817" s="9">
        <v>20000</v>
      </c>
      <c r="D817" s="10" t="s">
        <v>850</v>
      </c>
      <c r="E817" s="11" t="s">
        <v>46</v>
      </c>
    </row>
    <row r="818" spans="1:5" s="1" customFormat="1" ht="64.5">
      <c r="A818" s="10" t="s">
        <v>851</v>
      </c>
      <c r="B818" s="11" t="s">
        <v>669</v>
      </c>
      <c r="C818" s="9">
        <v>50000</v>
      </c>
      <c r="D818" s="10" t="s">
        <v>852</v>
      </c>
      <c r="E818" s="11" t="s">
        <v>46</v>
      </c>
    </row>
    <row r="819" spans="1:5" s="1" customFormat="1" ht="48">
      <c r="A819" s="10" t="s">
        <v>1000</v>
      </c>
      <c r="B819" s="11" t="s">
        <v>85</v>
      </c>
      <c r="C819" s="9">
        <v>99000</v>
      </c>
      <c r="D819" s="10" t="s">
        <v>1001</v>
      </c>
      <c r="E819" s="11" t="s">
        <v>46</v>
      </c>
    </row>
    <row r="820" spans="1:5" s="1" customFormat="1" ht="32.25">
      <c r="A820" s="10" t="s">
        <v>1000</v>
      </c>
      <c r="B820" s="11" t="s">
        <v>538</v>
      </c>
      <c r="C820" s="9">
        <v>26000</v>
      </c>
      <c r="D820" s="10" t="s">
        <v>1478</v>
      </c>
      <c r="E820" s="11" t="s">
        <v>46</v>
      </c>
    </row>
    <row r="821" spans="1:5" s="1" customFormat="1" ht="32.25">
      <c r="A821" s="10" t="s">
        <v>1000</v>
      </c>
      <c r="B821" s="11" t="s">
        <v>538</v>
      </c>
      <c r="C821" s="9">
        <v>30000</v>
      </c>
      <c r="D821" s="10" t="s">
        <v>1556</v>
      </c>
      <c r="E821" s="11" t="s">
        <v>46</v>
      </c>
    </row>
    <row r="822" spans="1:5" s="1" customFormat="1" ht="32.25">
      <c r="A822" s="10" t="s">
        <v>1000</v>
      </c>
      <c r="B822" s="11" t="s">
        <v>538</v>
      </c>
      <c r="C822" s="9">
        <v>30000</v>
      </c>
      <c r="D822" s="10" t="s">
        <v>1633</v>
      </c>
      <c r="E822" s="11" t="s">
        <v>46</v>
      </c>
    </row>
    <row r="823" spans="1:5" s="1" customFormat="1" ht="48">
      <c r="A823" s="10" t="s">
        <v>737</v>
      </c>
      <c r="B823" s="11" t="s">
        <v>738</v>
      </c>
      <c r="C823" s="9">
        <v>800000</v>
      </c>
      <c r="D823" s="10" t="s">
        <v>739</v>
      </c>
      <c r="E823" s="11" t="s">
        <v>46</v>
      </c>
    </row>
    <row r="824" spans="1:5" s="1" customFormat="1" ht="32.25">
      <c r="A824" s="10" t="s">
        <v>1453</v>
      </c>
      <c r="B824" s="11" t="s">
        <v>669</v>
      </c>
      <c r="C824" s="9">
        <v>20000</v>
      </c>
      <c r="D824" s="10" t="s">
        <v>1454</v>
      </c>
      <c r="E824" s="11" t="s">
        <v>46</v>
      </c>
    </row>
    <row r="825" spans="1:5" s="1" customFormat="1" ht="48">
      <c r="A825" s="10" t="s">
        <v>1565</v>
      </c>
      <c r="B825" s="11" t="s">
        <v>669</v>
      </c>
      <c r="C825" s="9">
        <v>20000</v>
      </c>
      <c r="D825" s="10" t="s">
        <v>1566</v>
      </c>
      <c r="E825" s="11" t="s">
        <v>46</v>
      </c>
    </row>
    <row r="826" spans="1:5" s="1" customFormat="1" ht="32.25">
      <c r="A826" s="10" t="s">
        <v>1532</v>
      </c>
      <c r="B826" s="11" t="s">
        <v>109</v>
      </c>
      <c r="C826" s="9">
        <v>20000</v>
      </c>
      <c r="D826" s="10" t="s">
        <v>1533</v>
      </c>
      <c r="E826" s="11" t="s">
        <v>46</v>
      </c>
    </row>
    <row r="827" spans="1:5" s="1" customFormat="1" ht="32.25">
      <c r="A827" s="10" t="s">
        <v>1455</v>
      </c>
      <c r="B827" s="11" t="s">
        <v>109</v>
      </c>
      <c r="C827" s="9">
        <v>20000</v>
      </c>
      <c r="D827" s="10" t="s">
        <v>1456</v>
      </c>
      <c r="E827" s="11" t="s">
        <v>46</v>
      </c>
    </row>
    <row r="828" spans="1:5" s="1" customFormat="1" ht="32.25">
      <c r="A828" s="10" t="s">
        <v>1677</v>
      </c>
      <c r="B828" s="11" t="s">
        <v>109</v>
      </c>
      <c r="C828" s="9">
        <v>20000</v>
      </c>
      <c r="D828" s="10" t="s">
        <v>1678</v>
      </c>
      <c r="E828" s="11" t="s">
        <v>46</v>
      </c>
    </row>
    <row r="829" spans="1:5" s="1" customFormat="1" ht="48">
      <c r="A829" s="10" t="s">
        <v>864</v>
      </c>
      <c r="B829" s="11" t="s">
        <v>35</v>
      </c>
      <c r="C829" s="9">
        <v>120000</v>
      </c>
      <c r="D829" s="10" t="s">
        <v>865</v>
      </c>
      <c r="E829" s="11" t="s">
        <v>46</v>
      </c>
    </row>
    <row r="830" spans="1:5" s="1" customFormat="1" ht="48">
      <c r="A830" s="10" t="s">
        <v>1302</v>
      </c>
      <c r="B830" s="11" t="s">
        <v>669</v>
      </c>
      <c r="C830" s="9">
        <v>20000</v>
      </c>
      <c r="D830" s="10" t="s">
        <v>1303</v>
      </c>
      <c r="E830" s="11" t="s">
        <v>46</v>
      </c>
    </row>
    <row r="831" spans="1:5" s="1" customFormat="1" ht="32.25">
      <c r="A831" s="10" t="s">
        <v>1304</v>
      </c>
      <c r="B831" s="11" t="s">
        <v>669</v>
      </c>
      <c r="C831" s="9">
        <v>20000</v>
      </c>
      <c r="D831" s="10" t="s">
        <v>1305</v>
      </c>
      <c r="E831" s="11" t="s">
        <v>46</v>
      </c>
    </row>
    <row r="832" spans="1:5" s="1" customFormat="1" ht="32.25">
      <c r="A832" s="10" t="s">
        <v>1371</v>
      </c>
      <c r="B832" s="11" t="s">
        <v>109</v>
      </c>
      <c r="C832" s="9">
        <v>20000</v>
      </c>
      <c r="D832" s="10" t="s">
        <v>1372</v>
      </c>
      <c r="E832" s="11" t="s">
        <v>46</v>
      </c>
    </row>
    <row r="833" spans="1:5" s="1" customFormat="1" ht="32.25">
      <c r="A833" s="10" t="s">
        <v>866</v>
      </c>
      <c r="B833" s="11" t="s">
        <v>109</v>
      </c>
      <c r="C833" s="9">
        <v>20000</v>
      </c>
      <c r="D833" s="10" t="s">
        <v>867</v>
      </c>
      <c r="E833" s="11" t="s">
        <v>46</v>
      </c>
    </row>
    <row r="834" spans="1:5" s="1" customFormat="1" ht="48">
      <c r="A834" s="10" t="s">
        <v>1590</v>
      </c>
      <c r="B834" s="11" t="s">
        <v>500</v>
      </c>
      <c r="C834" s="9">
        <v>20000</v>
      </c>
      <c r="D834" s="10" t="s">
        <v>1591</v>
      </c>
      <c r="E834" s="11" t="s">
        <v>46</v>
      </c>
    </row>
    <row r="835" spans="1:5" s="1" customFormat="1" ht="32.25">
      <c r="A835" s="10" t="s">
        <v>1657</v>
      </c>
      <c r="B835" s="11" t="s">
        <v>207</v>
      </c>
      <c r="C835" s="9">
        <v>21760</v>
      </c>
      <c r="D835" s="10" t="s">
        <v>1658</v>
      </c>
      <c r="E835" s="11" t="s">
        <v>46</v>
      </c>
    </row>
    <row r="836" spans="1:5" s="1" customFormat="1" ht="48">
      <c r="A836" s="10" t="s">
        <v>1107</v>
      </c>
      <c r="B836" s="11" t="s">
        <v>725</v>
      </c>
      <c r="C836" s="9">
        <v>811000</v>
      </c>
      <c r="D836" s="10" t="s">
        <v>1108</v>
      </c>
      <c r="E836" s="11" t="s">
        <v>46</v>
      </c>
    </row>
    <row r="837" spans="1:5" s="1" customFormat="1" ht="32.25">
      <c r="A837" s="10" t="s">
        <v>1593</v>
      </c>
      <c r="B837" s="11" t="s">
        <v>207</v>
      </c>
      <c r="C837" s="9">
        <v>26000</v>
      </c>
      <c r="D837" s="10" t="s">
        <v>1594</v>
      </c>
      <c r="E837" s="11" t="s">
        <v>46</v>
      </c>
    </row>
    <row r="838" spans="1:5" s="1" customFormat="1" ht="32.25">
      <c r="A838" s="10" t="s">
        <v>1622</v>
      </c>
      <c r="B838" s="11" t="s">
        <v>109</v>
      </c>
      <c r="C838" s="9">
        <v>20000</v>
      </c>
      <c r="D838" s="10" t="s">
        <v>1623</v>
      </c>
      <c r="E838" s="11" t="s">
        <v>46</v>
      </c>
    </row>
    <row r="839" spans="1:5" s="1" customFormat="1" ht="32.25">
      <c r="A839" s="10" t="s">
        <v>1394</v>
      </c>
      <c r="B839" s="11" t="s">
        <v>207</v>
      </c>
      <c r="C839" s="9">
        <v>19000</v>
      </c>
      <c r="D839" s="10" t="s">
        <v>1395</v>
      </c>
      <c r="E839" s="11" t="s">
        <v>46</v>
      </c>
    </row>
    <row r="840" spans="1:5" s="1" customFormat="1" ht="48">
      <c r="A840" s="10" t="s">
        <v>1506</v>
      </c>
      <c r="B840" s="11" t="s">
        <v>207</v>
      </c>
      <c r="C840" s="9">
        <v>30000</v>
      </c>
      <c r="D840" s="10" t="s">
        <v>1507</v>
      </c>
      <c r="E840" s="11" t="s">
        <v>46</v>
      </c>
    </row>
    <row r="841" spans="1:5" s="1" customFormat="1" ht="32.25">
      <c r="A841" s="10" t="s">
        <v>1638</v>
      </c>
      <c r="B841" s="11" t="s">
        <v>669</v>
      </c>
      <c r="C841" s="9">
        <v>20000</v>
      </c>
      <c r="D841" s="10" t="s">
        <v>1639</v>
      </c>
      <c r="E841" s="11" t="s">
        <v>46</v>
      </c>
    </row>
    <row r="842" spans="1:5" s="1" customFormat="1" ht="32.25">
      <c r="A842" s="10" t="s">
        <v>1706</v>
      </c>
      <c r="B842" s="11" t="s">
        <v>500</v>
      </c>
      <c r="C842" s="9">
        <v>16000</v>
      </c>
      <c r="D842" s="10" t="s">
        <v>1707</v>
      </c>
      <c r="E842" s="11" t="s">
        <v>46</v>
      </c>
    </row>
    <row r="843" spans="1:5" s="1" customFormat="1" ht="32.25">
      <c r="A843" s="10" t="s">
        <v>1391</v>
      </c>
      <c r="B843" s="11" t="s">
        <v>500</v>
      </c>
      <c r="C843" s="9">
        <v>20000</v>
      </c>
      <c r="D843" s="10" t="s">
        <v>1392</v>
      </c>
      <c r="E843" s="11" t="s">
        <v>46</v>
      </c>
    </row>
    <row r="844" spans="1:5" s="1" customFormat="1" ht="32.25">
      <c r="A844" s="10" t="s">
        <v>1459</v>
      </c>
      <c r="B844" s="11" t="s">
        <v>669</v>
      </c>
      <c r="C844" s="9">
        <v>20000</v>
      </c>
      <c r="D844" s="10" t="s">
        <v>1460</v>
      </c>
      <c r="E844" s="11" t="s">
        <v>46</v>
      </c>
    </row>
    <row r="845" spans="1:5" s="1" customFormat="1" ht="32.25">
      <c r="A845" s="10" t="s">
        <v>1098</v>
      </c>
      <c r="B845" s="11" t="s">
        <v>535</v>
      </c>
      <c r="C845" s="9">
        <v>20000</v>
      </c>
      <c r="D845" s="10" t="s">
        <v>1099</v>
      </c>
      <c r="E845" s="11" t="s">
        <v>72</v>
      </c>
    </row>
    <row r="846" spans="1:5" s="1" customFormat="1" ht="48">
      <c r="A846" s="10" t="s">
        <v>1288</v>
      </c>
      <c r="B846" s="11" t="s">
        <v>535</v>
      </c>
      <c r="C846" s="9">
        <v>20000</v>
      </c>
      <c r="D846" s="10" t="s">
        <v>1289</v>
      </c>
      <c r="E846" s="11" t="s">
        <v>72</v>
      </c>
    </row>
    <row r="847" spans="1:5" s="1" customFormat="1" ht="32.25">
      <c r="A847" s="10" t="s">
        <v>1035</v>
      </c>
      <c r="B847" s="11" t="s">
        <v>569</v>
      </c>
      <c r="C847" s="9">
        <v>2374818</v>
      </c>
      <c r="D847" s="10" t="s">
        <v>1036</v>
      </c>
      <c r="E847" s="11" t="s">
        <v>72</v>
      </c>
    </row>
    <row r="848" spans="1:5" s="1" customFormat="1" ht="32.25">
      <c r="A848" s="10" t="s">
        <v>1350</v>
      </c>
      <c r="B848" s="11" t="s">
        <v>109</v>
      </c>
      <c r="C848" s="9">
        <v>30000</v>
      </c>
      <c r="D848" s="10" t="s">
        <v>1351</v>
      </c>
      <c r="E848" s="11" t="s">
        <v>72</v>
      </c>
    </row>
    <row r="849" spans="1:5" s="1" customFormat="1" ht="32.25">
      <c r="A849" s="10" t="s">
        <v>1157</v>
      </c>
      <c r="B849" s="11" t="s">
        <v>663</v>
      </c>
      <c r="C849" s="9">
        <v>20000</v>
      </c>
      <c r="D849" s="10" t="s">
        <v>1158</v>
      </c>
      <c r="E849" s="11" t="s">
        <v>72</v>
      </c>
    </row>
    <row r="850" spans="1:5" s="1" customFormat="1" ht="32.25">
      <c r="A850" s="10" t="s">
        <v>872</v>
      </c>
      <c r="B850" s="11" t="s">
        <v>503</v>
      </c>
      <c r="C850" s="9">
        <v>40000</v>
      </c>
      <c r="D850" s="10" t="s">
        <v>873</v>
      </c>
      <c r="E850" s="11" t="s">
        <v>72</v>
      </c>
    </row>
    <row r="851" spans="1:5" s="1" customFormat="1" ht="32.25">
      <c r="A851" s="10" t="s">
        <v>1086</v>
      </c>
      <c r="B851" s="11" t="s">
        <v>1087</v>
      </c>
      <c r="C851" s="9">
        <v>20000</v>
      </c>
      <c r="D851" s="10" t="s">
        <v>1088</v>
      </c>
      <c r="E851" s="11" t="s">
        <v>72</v>
      </c>
    </row>
    <row r="852" spans="1:5" s="1" customFormat="1" ht="48">
      <c r="A852" s="10" t="s">
        <v>1283</v>
      </c>
      <c r="B852" s="11" t="s">
        <v>503</v>
      </c>
      <c r="C852" s="9">
        <v>20000</v>
      </c>
      <c r="D852" s="10" t="s">
        <v>1284</v>
      </c>
      <c r="E852" s="11" t="s">
        <v>72</v>
      </c>
    </row>
    <row r="853" spans="1:5" s="1" customFormat="1" ht="32.25">
      <c r="A853" s="10" t="s">
        <v>740</v>
      </c>
      <c r="B853" s="11" t="s">
        <v>109</v>
      </c>
      <c r="C853" s="9">
        <v>20000</v>
      </c>
      <c r="D853" s="10" t="s">
        <v>741</v>
      </c>
      <c r="E853" s="11" t="s">
        <v>72</v>
      </c>
    </row>
    <row r="854" spans="1:5" s="1" customFormat="1" ht="32.25">
      <c r="A854" s="10" t="s">
        <v>1109</v>
      </c>
      <c r="B854" s="11" t="s">
        <v>44</v>
      </c>
      <c r="C854" s="9">
        <v>20000</v>
      </c>
      <c r="D854" s="10" t="s">
        <v>1110</v>
      </c>
      <c r="E854" s="11" t="s">
        <v>72</v>
      </c>
    </row>
    <row r="855" spans="1:5" s="1" customFormat="1" ht="32.25">
      <c r="A855" s="10" t="s">
        <v>1076</v>
      </c>
      <c r="B855" s="11" t="s">
        <v>219</v>
      </c>
      <c r="C855" s="9">
        <v>30000</v>
      </c>
      <c r="D855" s="10" t="s">
        <v>1077</v>
      </c>
      <c r="E855" s="11" t="s">
        <v>72</v>
      </c>
    </row>
    <row r="856" spans="1:5" s="1" customFormat="1" ht="32.25">
      <c r="A856" s="10" t="s">
        <v>1402</v>
      </c>
      <c r="B856" s="11" t="s">
        <v>569</v>
      </c>
      <c r="C856" s="9">
        <v>25000</v>
      </c>
      <c r="D856" s="10" t="s">
        <v>1403</v>
      </c>
      <c r="E856" s="11" t="s">
        <v>72</v>
      </c>
    </row>
    <row r="857" spans="1:5" s="1" customFormat="1" ht="32.25">
      <c r="A857" s="10" t="s">
        <v>1219</v>
      </c>
      <c r="B857" s="11" t="s">
        <v>569</v>
      </c>
      <c r="C857" s="9">
        <v>30000</v>
      </c>
      <c r="D857" s="10" t="s">
        <v>1220</v>
      </c>
      <c r="E857" s="11" t="s">
        <v>72</v>
      </c>
    </row>
    <row r="858" spans="1:5" s="1" customFormat="1" ht="32.25">
      <c r="A858" s="10" t="s">
        <v>1708</v>
      </c>
      <c r="B858" s="11" t="s">
        <v>1269</v>
      </c>
      <c r="C858" s="9">
        <v>226100</v>
      </c>
      <c r="D858" s="10" t="s">
        <v>1270</v>
      </c>
      <c r="E858" s="11" t="s">
        <v>72</v>
      </c>
    </row>
    <row r="859" spans="1:5" s="1" customFormat="1" ht="48">
      <c r="A859" s="10" t="s">
        <v>1708</v>
      </c>
      <c r="B859" s="11" t="s">
        <v>682</v>
      </c>
      <c r="C859" s="9">
        <v>79373</v>
      </c>
      <c r="D859" s="10" t="s">
        <v>1262</v>
      </c>
      <c r="E859" s="11" t="s">
        <v>1791</v>
      </c>
    </row>
    <row r="860" spans="1:5" s="1" customFormat="1" ht="32.25">
      <c r="A860" s="10" t="s">
        <v>1708</v>
      </c>
      <c r="B860" s="11" t="s">
        <v>1274</v>
      </c>
      <c r="C860" s="9">
        <v>3047789</v>
      </c>
      <c r="D860" s="10" t="s">
        <v>1275</v>
      </c>
      <c r="E860" s="11" t="s">
        <v>1791</v>
      </c>
    </row>
    <row r="861" spans="1:5" s="1" customFormat="1" ht="32.25">
      <c r="A861" s="10" t="s">
        <v>1772</v>
      </c>
      <c r="B861" s="11" t="s">
        <v>525</v>
      </c>
      <c r="C861" s="9">
        <v>90000</v>
      </c>
      <c r="D861" s="10" t="s">
        <v>1420</v>
      </c>
      <c r="E861" s="11" t="s">
        <v>72</v>
      </c>
    </row>
    <row r="862" spans="1:5" s="1" customFormat="1" ht="32.25">
      <c r="A862" s="10" t="s">
        <v>1067</v>
      </c>
      <c r="B862" s="11" t="s">
        <v>52</v>
      </c>
      <c r="C862" s="9">
        <v>20000</v>
      </c>
      <c r="D862" s="10" t="s">
        <v>1068</v>
      </c>
      <c r="E862" s="11" t="s">
        <v>81</v>
      </c>
    </row>
    <row r="863" spans="1:5" s="1" customFormat="1" ht="32.25">
      <c r="A863" s="10" t="s">
        <v>1404</v>
      </c>
      <c r="B863" s="11" t="s">
        <v>569</v>
      </c>
      <c r="C863" s="9">
        <v>20000</v>
      </c>
      <c r="D863" s="10" t="s">
        <v>1405</v>
      </c>
      <c r="E863" s="11" t="s">
        <v>81</v>
      </c>
    </row>
    <row r="864" spans="1:5" s="1" customFormat="1" ht="32.25">
      <c r="A864" s="10" t="s">
        <v>1213</v>
      </c>
      <c r="B864" s="11" t="s">
        <v>427</v>
      </c>
      <c r="C864" s="9">
        <v>25000</v>
      </c>
      <c r="D864" s="10" t="s">
        <v>1214</v>
      </c>
      <c r="E864" s="11" t="s">
        <v>81</v>
      </c>
    </row>
    <row r="865" spans="1:5" s="1" customFormat="1" ht="32.25">
      <c r="A865" s="10" t="s">
        <v>1221</v>
      </c>
      <c r="B865" s="11" t="s">
        <v>569</v>
      </c>
      <c r="C865" s="9">
        <v>30000</v>
      </c>
      <c r="D865" s="10" t="s">
        <v>1222</v>
      </c>
      <c r="E865" s="11" t="s">
        <v>81</v>
      </c>
    </row>
    <row r="866" spans="1:5" s="1" customFormat="1" ht="32.25">
      <c r="A866" s="10" t="s">
        <v>1398</v>
      </c>
      <c r="B866" s="11" t="s">
        <v>427</v>
      </c>
      <c r="C866" s="9">
        <v>24000</v>
      </c>
      <c r="D866" s="10" t="s">
        <v>1399</v>
      </c>
      <c r="E866" s="11" t="s">
        <v>81</v>
      </c>
    </row>
    <row r="867" spans="1:5" s="1" customFormat="1" ht="32.25">
      <c r="A867" s="10" t="s">
        <v>1223</v>
      </c>
      <c r="B867" s="11" t="s">
        <v>569</v>
      </c>
      <c r="C867" s="9">
        <v>30000</v>
      </c>
      <c r="D867" s="10" t="s">
        <v>1224</v>
      </c>
      <c r="E867" s="11" t="s">
        <v>81</v>
      </c>
    </row>
    <row r="868" spans="1:5" s="1" customFormat="1" ht="32.25">
      <c r="A868" s="10" t="s">
        <v>1084</v>
      </c>
      <c r="B868" s="11" t="s">
        <v>35</v>
      </c>
      <c r="C868" s="9">
        <v>20000</v>
      </c>
      <c r="D868" s="10" t="s">
        <v>1085</v>
      </c>
      <c r="E868" s="11" t="s">
        <v>81</v>
      </c>
    </row>
    <row r="869" spans="1:5" s="1" customFormat="1" ht="32.25">
      <c r="A869" s="10" t="s">
        <v>1361</v>
      </c>
      <c r="B869" s="11" t="s">
        <v>257</v>
      </c>
      <c r="C869" s="9">
        <v>20000</v>
      </c>
      <c r="D869" s="10" t="s">
        <v>1362</v>
      </c>
      <c r="E869" s="11" t="s">
        <v>81</v>
      </c>
    </row>
    <row r="870" spans="1:5" s="1" customFormat="1" ht="48">
      <c r="A870" s="10" t="s">
        <v>1479</v>
      </c>
      <c r="B870" s="11" t="s">
        <v>52</v>
      </c>
      <c r="C870" s="9">
        <v>20000</v>
      </c>
      <c r="D870" s="10" t="s">
        <v>1480</v>
      </c>
      <c r="E870" s="11" t="s">
        <v>81</v>
      </c>
    </row>
    <row r="871" spans="1:5" s="1" customFormat="1" ht="64.5">
      <c r="A871" s="10" t="s">
        <v>1136</v>
      </c>
      <c r="B871" s="11" t="s">
        <v>294</v>
      </c>
      <c r="C871" s="9">
        <v>20000</v>
      </c>
      <c r="D871" s="10" t="s">
        <v>1137</v>
      </c>
      <c r="E871" s="11" t="s">
        <v>81</v>
      </c>
    </row>
    <row r="872" spans="1:5" s="1" customFormat="1" ht="32.25">
      <c r="A872" s="10" t="s">
        <v>1534</v>
      </c>
      <c r="B872" s="11" t="s">
        <v>52</v>
      </c>
      <c r="C872" s="9">
        <v>15000</v>
      </c>
      <c r="D872" s="10" t="s">
        <v>1535</v>
      </c>
      <c r="E872" s="11" t="s">
        <v>81</v>
      </c>
    </row>
    <row r="873" spans="1:5" s="1" customFormat="1" ht="32.25">
      <c r="A873" s="10" t="s">
        <v>1353</v>
      </c>
      <c r="B873" s="11" t="s">
        <v>52</v>
      </c>
      <c r="C873" s="9">
        <v>20000</v>
      </c>
      <c r="D873" s="10" t="s">
        <v>1354</v>
      </c>
      <c r="E873" s="11" t="s">
        <v>81</v>
      </c>
    </row>
    <row r="874" spans="1:5" s="1" customFormat="1" ht="48">
      <c r="A874" s="10" t="s">
        <v>874</v>
      </c>
      <c r="B874" s="11" t="s">
        <v>875</v>
      </c>
      <c r="C874" s="9">
        <v>30000</v>
      </c>
      <c r="D874" s="10" t="s">
        <v>876</v>
      </c>
      <c r="E874" s="11" t="s">
        <v>81</v>
      </c>
    </row>
    <row r="875" spans="1:5" s="1" customFormat="1" ht="32.25">
      <c r="A875" s="10" t="s">
        <v>1381</v>
      </c>
      <c r="B875" s="11" t="s">
        <v>232</v>
      </c>
      <c r="C875" s="9">
        <v>20000</v>
      </c>
      <c r="D875" s="10" t="s">
        <v>1382</v>
      </c>
      <c r="E875" s="11" t="s">
        <v>81</v>
      </c>
    </row>
    <row r="876" spans="1:5" s="1" customFormat="1" ht="32.25">
      <c r="A876" s="10" t="s">
        <v>742</v>
      </c>
      <c r="B876" s="11" t="s">
        <v>257</v>
      </c>
      <c r="C876" s="9">
        <v>20000</v>
      </c>
      <c r="D876" s="10" t="s">
        <v>743</v>
      </c>
      <c r="E876" s="11" t="s">
        <v>81</v>
      </c>
    </row>
    <row r="877" spans="1:5" s="1" customFormat="1" ht="32.25">
      <c r="A877" s="10" t="s">
        <v>1142</v>
      </c>
      <c r="B877" s="11" t="s">
        <v>559</v>
      </c>
      <c r="C877" s="9">
        <v>44100</v>
      </c>
      <c r="D877" s="10" t="s">
        <v>1143</v>
      </c>
      <c r="E877" s="11" t="s">
        <v>81</v>
      </c>
    </row>
    <row r="878" spans="1:5" s="1" customFormat="1" ht="32.25">
      <c r="A878" s="10" t="s">
        <v>1142</v>
      </c>
      <c r="B878" s="11" t="s">
        <v>310</v>
      </c>
      <c r="C878" s="9">
        <v>300000</v>
      </c>
      <c r="D878" s="10" t="s">
        <v>1153</v>
      </c>
      <c r="E878" s="11" t="s">
        <v>81</v>
      </c>
    </row>
    <row r="879" spans="1:5" s="1" customFormat="1" ht="48">
      <c r="A879" s="10" t="s">
        <v>1159</v>
      </c>
      <c r="B879" s="11" t="s">
        <v>663</v>
      </c>
      <c r="C879" s="9">
        <v>30000</v>
      </c>
      <c r="D879" s="10" t="s">
        <v>1160</v>
      </c>
      <c r="E879" s="11" t="s">
        <v>81</v>
      </c>
    </row>
    <row r="880" spans="1:5" s="1" customFormat="1" ht="32.25">
      <c r="A880" s="10" t="s">
        <v>1123</v>
      </c>
      <c r="B880" s="11" t="s">
        <v>232</v>
      </c>
      <c r="C880" s="9">
        <v>50000</v>
      </c>
      <c r="D880" s="10" t="s">
        <v>1124</v>
      </c>
      <c r="E880" s="11" t="s">
        <v>81</v>
      </c>
    </row>
    <row r="881" spans="1:5" s="1" customFormat="1" ht="32.25">
      <c r="A881" s="10" t="s">
        <v>1770</v>
      </c>
      <c r="B881" s="11" t="s">
        <v>310</v>
      </c>
      <c r="C881" s="9">
        <v>147386</v>
      </c>
      <c r="D881" s="10" t="s">
        <v>1153</v>
      </c>
      <c r="E881" s="11" t="s">
        <v>72</v>
      </c>
    </row>
    <row r="882" spans="1:5" s="1" customFormat="1" ht="32.25">
      <c r="A882" s="10" t="s">
        <v>1837</v>
      </c>
      <c r="B882" s="11" t="s">
        <v>1274</v>
      </c>
      <c r="C882" s="9">
        <v>1243539</v>
      </c>
      <c r="D882" s="10" t="s">
        <v>1275</v>
      </c>
      <c r="E882" s="11" t="s">
        <v>1793</v>
      </c>
    </row>
    <row r="883" spans="1:5" s="1" customFormat="1" ht="32.25">
      <c r="A883" s="10" t="s">
        <v>1838</v>
      </c>
      <c r="B883" s="11" t="s">
        <v>1274</v>
      </c>
      <c r="C883" s="9">
        <v>22883370</v>
      </c>
      <c r="D883" s="10" t="s">
        <v>1275</v>
      </c>
      <c r="E883" s="11" t="s">
        <v>1962</v>
      </c>
    </row>
    <row r="884" spans="1:5" s="1" customFormat="1" ht="32.25">
      <c r="A884" s="10" t="s">
        <v>829</v>
      </c>
      <c r="B884" s="11" t="s">
        <v>830</v>
      </c>
      <c r="C884" s="9">
        <v>60000</v>
      </c>
      <c r="D884" s="10" t="s">
        <v>831</v>
      </c>
      <c r="E884" s="11" t="s">
        <v>50</v>
      </c>
    </row>
    <row r="885" spans="1:5" s="1" customFormat="1" ht="32.25">
      <c r="A885" s="10" t="s">
        <v>829</v>
      </c>
      <c r="B885" s="11" t="s">
        <v>109</v>
      </c>
      <c r="C885" s="9">
        <v>20000</v>
      </c>
      <c r="D885" s="10" t="s">
        <v>1290</v>
      </c>
      <c r="E885" s="11" t="s">
        <v>50</v>
      </c>
    </row>
    <row r="886" spans="1:5" s="1" customFormat="1" ht="32.25">
      <c r="A886" s="10" t="s">
        <v>832</v>
      </c>
      <c r="B886" s="11" t="s">
        <v>109</v>
      </c>
      <c r="C886" s="9">
        <v>20000</v>
      </c>
      <c r="D886" s="10" t="s">
        <v>833</v>
      </c>
      <c r="E886" s="11" t="s">
        <v>50</v>
      </c>
    </row>
    <row r="887" spans="1:5" s="1" customFormat="1" ht="32.25">
      <c r="A887" s="10" t="s">
        <v>834</v>
      </c>
      <c r="B887" s="11" t="s">
        <v>835</v>
      </c>
      <c r="C887" s="9">
        <v>20000</v>
      </c>
      <c r="D887" s="10" t="s">
        <v>836</v>
      </c>
      <c r="E887" s="11" t="s">
        <v>50</v>
      </c>
    </row>
    <row r="888" spans="1:5" s="1" customFormat="1" ht="32.25">
      <c r="A888" s="10" t="s">
        <v>1293</v>
      </c>
      <c r="B888" s="11" t="s">
        <v>469</v>
      </c>
      <c r="C888" s="9">
        <v>20000</v>
      </c>
      <c r="D888" s="10" t="s">
        <v>1294</v>
      </c>
      <c r="E888" s="11" t="s">
        <v>50</v>
      </c>
    </row>
    <row r="889" spans="1:5" s="1" customFormat="1" ht="48">
      <c r="A889" s="10" t="s">
        <v>1244</v>
      </c>
      <c r="B889" s="11" t="s">
        <v>277</v>
      </c>
      <c r="C889" s="9">
        <v>20000</v>
      </c>
      <c r="D889" s="10" t="s">
        <v>1245</v>
      </c>
      <c r="E889" s="11" t="s">
        <v>50</v>
      </c>
    </row>
    <row r="890" spans="1:5" s="1" customFormat="1" ht="32.25">
      <c r="A890" s="10" t="s">
        <v>1528</v>
      </c>
      <c r="B890" s="11" t="s">
        <v>835</v>
      </c>
      <c r="C890" s="9">
        <v>20000</v>
      </c>
      <c r="D890" s="10" t="s">
        <v>1529</v>
      </c>
      <c r="E890" s="11" t="s">
        <v>50</v>
      </c>
    </row>
    <row r="891" spans="1:5" s="1" customFormat="1" ht="32.25">
      <c r="A891" s="10" t="s">
        <v>1436</v>
      </c>
      <c r="B891" s="11" t="s">
        <v>35</v>
      </c>
      <c r="C891" s="9">
        <v>20000</v>
      </c>
      <c r="D891" s="10" t="s">
        <v>1941</v>
      </c>
      <c r="E891" s="11" t="s">
        <v>50</v>
      </c>
    </row>
    <row r="892" spans="1:5" s="1" customFormat="1" ht="32.25">
      <c r="A892" s="10" t="s">
        <v>1445</v>
      </c>
      <c r="B892" s="11" t="s">
        <v>469</v>
      </c>
      <c r="C892" s="9">
        <v>20000</v>
      </c>
      <c r="D892" s="10" t="s">
        <v>1446</v>
      </c>
      <c r="E892" s="11" t="s">
        <v>50</v>
      </c>
    </row>
    <row r="893" spans="1:5" s="1" customFormat="1" ht="32.25">
      <c r="A893" s="10" t="s">
        <v>1794</v>
      </c>
      <c r="B893" s="11" t="s">
        <v>310</v>
      </c>
      <c r="C893" s="9">
        <v>250000</v>
      </c>
      <c r="D893" s="10" t="s">
        <v>1153</v>
      </c>
      <c r="E893" s="11" t="s">
        <v>50</v>
      </c>
    </row>
    <row r="894" spans="1:5" s="1" customFormat="1" ht="32.25">
      <c r="A894" s="10" t="s">
        <v>877</v>
      </c>
      <c r="B894" s="11" t="s">
        <v>878</v>
      </c>
      <c r="C894" s="9">
        <v>20000</v>
      </c>
      <c r="D894" s="10" t="s">
        <v>879</v>
      </c>
      <c r="E894" s="11" t="s">
        <v>50</v>
      </c>
    </row>
    <row r="895" spans="1:5" s="1" customFormat="1" ht="32.25">
      <c r="A895" s="10" t="s">
        <v>904</v>
      </c>
      <c r="B895" s="11" t="s">
        <v>669</v>
      </c>
      <c r="C895" s="9">
        <v>20000</v>
      </c>
      <c r="D895" s="10" t="s">
        <v>905</v>
      </c>
      <c r="E895" s="11" t="s">
        <v>50</v>
      </c>
    </row>
    <row r="896" spans="1:5" s="1" customFormat="1" ht="32.25">
      <c r="A896" s="10" t="s">
        <v>1093</v>
      </c>
      <c r="B896" s="11" t="s">
        <v>35</v>
      </c>
      <c r="C896" s="9">
        <v>20000</v>
      </c>
      <c r="D896" s="10" t="s">
        <v>1094</v>
      </c>
      <c r="E896" s="11" t="s">
        <v>50</v>
      </c>
    </row>
    <row r="897" spans="1:5" s="1" customFormat="1" ht="32.25">
      <c r="A897" s="10" t="s">
        <v>1332</v>
      </c>
      <c r="B897" s="11" t="s">
        <v>835</v>
      </c>
      <c r="C897" s="9">
        <v>30000</v>
      </c>
      <c r="D897" s="10" t="s">
        <v>1333</v>
      </c>
      <c r="E897" s="11" t="s">
        <v>50</v>
      </c>
    </row>
    <row r="898" spans="1:5" s="1" customFormat="1" ht="32.25">
      <c r="A898" s="10" t="s">
        <v>1467</v>
      </c>
      <c r="B898" s="11" t="s">
        <v>835</v>
      </c>
      <c r="C898" s="9">
        <v>20000</v>
      </c>
      <c r="D898" s="10" t="s">
        <v>1468</v>
      </c>
      <c r="E898" s="11" t="s">
        <v>50</v>
      </c>
    </row>
    <row r="899" spans="1:5" s="1" customFormat="1" ht="48">
      <c r="A899" s="10" t="s">
        <v>744</v>
      </c>
      <c r="B899" s="11" t="s">
        <v>232</v>
      </c>
      <c r="C899" s="9">
        <v>710000</v>
      </c>
      <c r="D899" s="10" t="s">
        <v>745</v>
      </c>
      <c r="E899" s="11" t="s">
        <v>50</v>
      </c>
    </row>
    <row r="900" spans="1:5" s="1" customFormat="1" ht="32.25">
      <c r="A900" s="10" t="s">
        <v>744</v>
      </c>
      <c r="B900" s="11" t="s">
        <v>35</v>
      </c>
      <c r="C900" s="9">
        <v>30000</v>
      </c>
      <c r="D900" s="10" t="s">
        <v>1285</v>
      </c>
      <c r="E900" s="11" t="s">
        <v>50</v>
      </c>
    </row>
    <row r="901" spans="1:5" s="1" customFormat="1" ht="32.25">
      <c r="A901" s="10" t="s">
        <v>1573</v>
      </c>
      <c r="B901" s="11" t="s">
        <v>35</v>
      </c>
      <c r="C901" s="9">
        <v>20000</v>
      </c>
      <c r="D901" s="10" t="s">
        <v>1574</v>
      </c>
      <c r="E901" s="11" t="s">
        <v>50</v>
      </c>
    </row>
    <row r="902" spans="1:5" s="1" customFormat="1" ht="48">
      <c r="A902" s="10" t="s">
        <v>933</v>
      </c>
      <c r="B902" s="11" t="s">
        <v>357</v>
      </c>
      <c r="C902" s="9">
        <v>1500000</v>
      </c>
      <c r="D902" s="10" t="s">
        <v>934</v>
      </c>
      <c r="E902" s="11" t="s">
        <v>50</v>
      </c>
    </row>
    <row r="903" spans="1:5" s="1" customFormat="1" ht="32.25">
      <c r="A903" s="10" t="s">
        <v>933</v>
      </c>
      <c r="B903" s="11" t="s">
        <v>109</v>
      </c>
      <c r="C903" s="9">
        <v>20000</v>
      </c>
      <c r="D903" s="10" t="s">
        <v>1550</v>
      </c>
      <c r="E903" s="11" t="s">
        <v>50</v>
      </c>
    </row>
    <row r="904" spans="1:5" s="1" customFormat="1" ht="32.25">
      <c r="A904" s="10" t="s">
        <v>1731</v>
      </c>
      <c r="B904" s="11" t="s">
        <v>109</v>
      </c>
      <c r="C904" s="9">
        <v>20000</v>
      </c>
      <c r="D904" s="10" t="s">
        <v>1732</v>
      </c>
      <c r="E904" s="11" t="s">
        <v>50</v>
      </c>
    </row>
    <row r="905" spans="1:5" s="1" customFormat="1" ht="32.25">
      <c r="A905" s="10" t="s">
        <v>1469</v>
      </c>
      <c r="B905" s="11" t="s">
        <v>109</v>
      </c>
      <c r="C905" s="9">
        <v>20000</v>
      </c>
      <c r="D905" s="10" t="s">
        <v>1470</v>
      </c>
      <c r="E905" s="11" t="s">
        <v>50</v>
      </c>
    </row>
    <row r="906" spans="1:5" s="1" customFormat="1" ht="32.25">
      <c r="A906" s="10" t="s">
        <v>1536</v>
      </c>
      <c r="B906" s="11" t="s">
        <v>469</v>
      </c>
      <c r="C906" s="9">
        <v>30000</v>
      </c>
      <c r="D906" s="10" t="s">
        <v>1537</v>
      </c>
      <c r="E906" s="11" t="s">
        <v>50</v>
      </c>
    </row>
    <row r="907" spans="1:5" s="1" customFormat="1" ht="32.25">
      <c r="A907" s="10" t="s">
        <v>1628</v>
      </c>
      <c r="B907" s="11" t="s">
        <v>109</v>
      </c>
      <c r="C907" s="9">
        <v>20000</v>
      </c>
      <c r="D907" s="10" t="s">
        <v>1629</v>
      </c>
      <c r="E907" s="11" t="s">
        <v>50</v>
      </c>
    </row>
    <row r="908" spans="1:5" s="1" customFormat="1" ht="32.25">
      <c r="A908" s="10" t="s">
        <v>1140</v>
      </c>
      <c r="B908" s="11" t="s">
        <v>469</v>
      </c>
      <c r="C908" s="9">
        <v>20000</v>
      </c>
      <c r="D908" s="10" t="s">
        <v>1141</v>
      </c>
      <c r="E908" s="11" t="s">
        <v>50</v>
      </c>
    </row>
    <row r="909" spans="1:5" s="1" customFormat="1" ht="32.25">
      <c r="A909" s="10" t="s">
        <v>1681</v>
      </c>
      <c r="B909" s="11" t="s">
        <v>109</v>
      </c>
      <c r="C909" s="9">
        <v>20000</v>
      </c>
      <c r="D909" s="10" t="s">
        <v>1682</v>
      </c>
      <c r="E909" s="11" t="s">
        <v>50</v>
      </c>
    </row>
    <row r="910" spans="1:5" s="1" customFormat="1" ht="48">
      <c r="A910" s="10" t="s">
        <v>1942</v>
      </c>
      <c r="B910" s="11" t="s">
        <v>230</v>
      </c>
      <c r="C910" s="9">
        <v>16000</v>
      </c>
      <c r="D910" s="10" t="s">
        <v>746</v>
      </c>
      <c r="E910" s="11" t="s">
        <v>1960</v>
      </c>
    </row>
    <row r="911" spans="1:5" s="1" customFormat="1" ht="48">
      <c r="A911" s="10" t="s">
        <v>1942</v>
      </c>
      <c r="B911" s="11" t="s">
        <v>747</v>
      </c>
      <c r="C911" s="9">
        <v>397667</v>
      </c>
      <c r="D911" s="10" t="s">
        <v>748</v>
      </c>
      <c r="E911" s="11" t="s">
        <v>1960</v>
      </c>
    </row>
    <row r="912" spans="1:5" s="1" customFormat="1" ht="32.25">
      <c r="A912" s="10" t="s">
        <v>1785</v>
      </c>
      <c r="B912" s="11" t="s">
        <v>310</v>
      </c>
      <c r="C912" s="9">
        <v>262392</v>
      </c>
      <c r="D912" s="10" t="s">
        <v>1153</v>
      </c>
      <c r="E912" s="11" t="s">
        <v>1957</v>
      </c>
    </row>
    <row r="913" spans="1:5" s="1" customFormat="1" ht="48">
      <c r="A913" s="10" t="s">
        <v>540</v>
      </c>
      <c r="B913" s="11" t="s">
        <v>541</v>
      </c>
      <c r="C913" s="9">
        <v>46800</v>
      </c>
      <c r="D913" s="10" t="s">
        <v>542</v>
      </c>
      <c r="E913" s="11" t="s">
        <v>1962</v>
      </c>
    </row>
    <row r="914" spans="1:5" s="1" customFormat="1" ht="32.25">
      <c r="A914" s="10" t="s">
        <v>480</v>
      </c>
      <c r="B914" s="11" t="s">
        <v>266</v>
      </c>
      <c r="C914" s="9">
        <v>100000</v>
      </c>
      <c r="D914" s="10" t="s">
        <v>481</v>
      </c>
      <c r="E914" s="11" t="s">
        <v>1962</v>
      </c>
    </row>
    <row r="915" spans="1:5" s="1" customFormat="1" ht="32.25">
      <c r="A915" s="10" t="s">
        <v>480</v>
      </c>
      <c r="B915" s="11" t="s">
        <v>109</v>
      </c>
      <c r="C915" s="9">
        <v>148000</v>
      </c>
      <c r="D915" s="10" t="s">
        <v>482</v>
      </c>
      <c r="E915" s="11" t="s">
        <v>1962</v>
      </c>
    </row>
    <row r="916" spans="1:5" s="1" customFormat="1" ht="32.25">
      <c r="A916" s="10" t="s">
        <v>480</v>
      </c>
      <c r="B916" s="11" t="s">
        <v>109</v>
      </c>
      <c r="C916" s="9">
        <v>80000</v>
      </c>
      <c r="D916" s="10" t="s">
        <v>483</v>
      </c>
      <c r="E916" s="11" t="s">
        <v>1962</v>
      </c>
    </row>
    <row r="917" spans="1:5" s="1" customFormat="1" ht="32.25">
      <c r="A917" s="10" t="s">
        <v>480</v>
      </c>
      <c r="B917" s="11" t="s">
        <v>113</v>
      </c>
      <c r="C917" s="9">
        <v>70000</v>
      </c>
      <c r="D917" s="10" t="s">
        <v>484</v>
      </c>
      <c r="E917" s="11" t="s">
        <v>1962</v>
      </c>
    </row>
    <row r="918" spans="1:5" s="1" customFormat="1" ht="48">
      <c r="A918" s="10" t="s">
        <v>480</v>
      </c>
      <c r="B918" s="11" t="s">
        <v>113</v>
      </c>
      <c r="C918" s="9">
        <v>30000</v>
      </c>
      <c r="D918" s="10" t="s">
        <v>485</v>
      </c>
      <c r="E918" s="11" t="s">
        <v>1962</v>
      </c>
    </row>
    <row r="919" spans="1:5" s="1" customFormat="1" ht="32.25">
      <c r="A919" s="10" t="s">
        <v>480</v>
      </c>
      <c r="B919" s="11" t="s">
        <v>113</v>
      </c>
      <c r="C919" s="9">
        <v>210000</v>
      </c>
      <c r="D919" s="10" t="s">
        <v>486</v>
      </c>
      <c r="E919" s="11" t="s">
        <v>1962</v>
      </c>
    </row>
    <row r="920" spans="1:5" s="1" customFormat="1" ht="32.25">
      <c r="A920" s="10" t="s">
        <v>480</v>
      </c>
      <c r="B920" s="11" t="s">
        <v>292</v>
      </c>
      <c r="C920" s="9">
        <v>130000</v>
      </c>
      <c r="D920" s="10" t="s">
        <v>487</v>
      </c>
      <c r="E920" s="11" t="s">
        <v>1962</v>
      </c>
    </row>
    <row r="921" spans="1:5" s="1" customFormat="1" ht="32.25">
      <c r="A921" s="10" t="s">
        <v>480</v>
      </c>
      <c r="B921" s="11" t="s">
        <v>292</v>
      </c>
      <c r="C921" s="9">
        <v>100000</v>
      </c>
      <c r="D921" s="10" t="s">
        <v>488</v>
      </c>
      <c r="E921" s="11" t="s">
        <v>1962</v>
      </c>
    </row>
    <row r="922" spans="1:5" s="1" customFormat="1" ht="32.25">
      <c r="A922" s="10" t="s">
        <v>480</v>
      </c>
      <c r="B922" s="11" t="s">
        <v>489</v>
      </c>
      <c r="C922" s="9">
        <v>100000</v>
      </c>
      <c r="D922" s="10" t="s">
        <v>490</v>
      </c>
      <c r="E922" s="11" t="s">
        <v>1962</v>
      </c>
    </row>
    <row r="923" spans="1:5" s="1" customFormat="1" ht="32.25">
      <c r="A923" s="10" t="s">
        <v>480</v>
      </c>
      <c r="B923" s="11" t="s">
        <v>234</v>
      </c>
      <c r="C923" s="9">
        <v>75000</v>
      </c>
      <c r="D923" s="10" t="s">
        <v>491</v>
      </c>
      <c r="E923" s="11" t="s">
        <v>1962</v>
      </c>
    </row>
    <row r="924" spans="1:5" s="1" customFormat="1" ht="32.25">
      <c r="A924" s="10" t="s">
        <v>480</v>
      </c>
      <c r="B924" s="11" t="s">
        <v>234</v>
      </c>
      <c r="C924" s="9">
        <v>200000</v>
      </c>
      <c r="D924" s="10" t="s">
        <v>492</v>
      </c>
      <c r="E924" s="11" t="s">
        <v>1962</v>
      </c>
    </row>
    <row r="925" spans="1:5" s="1" customFormat="1" ht="48">
      <c r="A925" s="10" t="s">
        <v>749</v>
      </c>
      <c r="B925" s="11" t="s">
        <v>511</v>
      </c>
      <c r="C925" s="9">
        <v>80000</v>
      </c>
      <c r="D925" s="10" t="s">
        <v>750</v>
      </c>
      <c r="E925" s="11" t="s">
        <v>46</v>
      </c>
    </row>
    <row r="926" spans="1:5" s="1" customFormat="1" ht="48">
      <c r="A926" s="10" t="s">
        <v>749</v>
      </c>
      <c r="B926" s="11" t="s">
        <v>538</v>
      </c>
      <c r="C926" s="9">
        <v>20000</v>
      </c>
      <c r="D926" s="10" t="s">
        <v>751</v>
      </c>
      <c r="E926" s="11" t="s">
        <v>46</v>
      </c>
    </row>
    <row r="927" spans="1:5" s="1" customFormat="1" ht="32.25">
      <c r="A927" s="10" t="s">
        <v>1664</v>
      </c>
      <c r="B927" s="11" t="s">
        <v>19</v>
      </c>
      <c r="C927" s="9">
        <v>2303000</v>
      </c>
      <c r="D927" s="10" t="s">
        <v>1665</v>
      </c>
      <c r="E927" s="11" t="s">
        <v>87</v>
      </c>
    </row>
    <row r="928" spans="1:5" s="1" customFormat="1" ht="48">
      <c r="A928" s="10" t="s">
        <v>752</v>
      </c>
      <c r="B928" s="11" t="s">
        <v>331</v>
      </c>
      <c r="C928" s="9">
        <v>1492150</v>
      </c>
      <c r="D928" s="10" t="s">
        <v>753</v>
      </c>
      <c r="E928" s="11" t="s">
        <v>1962</v>
      </c>
    </row>
    <row r="929" spans="1:5" s="1" customFormat="1" ht="64.5">
      <c r="A929" s="10" t="s">
        <v>607</v>
      </c>
      <c r="B929" s="11" t="s">
        <v>608</v>
      </c>
      <c r="C929" s="9">
        <v>150000</v>
      </c>
      <c r="D929" s="10" t="s">
        <v>609</v>
      </c>
      <c r="E929" s="11" t="s">
        <v>1962</v>
      </c>
    </row>
    <row r="930" spans="1:5" s="1" customFormat="1" ht="32.25">
      <c r="A930" s="10" t="s">
        <v>243</v>
      </c>
      <c r="B930" s="11" t="s">
        <v>82</v>
      </c>
      <c r="C930" s="9">
        <v>37000</v>
      </c>
      <c r="D930" s="10" t="s">
        <v>244</v>
      </c>
      <c r="E930" s="11" t="s">
        <v>64</v>
      </c>
    </row>
    <row r="931" spans="1:5" s="1" customFormat="1" ht="64.5">
      <c r="A931" s="10" t="s">
        <v>507</v>
      </c>
      <c r="B931" s="11" t="s">
        <v>508</v>
      </c>
      <c r="C931" s="9">
        <v>370000</v>
      </c>
      <c r="D931" s="10" t="s">
        <v>509</v>
      </c>
      <c r="E931" s="11" t="s">
        <v>1962</v>
      </c>
    </row>
    <row r="932" spans="1:5" s="1" customFormat="1" ht="48">
      <c r="A932" s="10" t="s">
        <v>507</v>
      </c>
      <c r="B932" s="11" t="s">
        <v>77</v>
      </c>
      <c r="C932" s="9">
        <v>699985</v>
      </c>
      <c r="D932" s="10" t="s">
        <v>510</v>
      </c>
      <c r="E932" s="11" t="s">
        <v>1962</v>
      </c>
    </row>
    <row r="933" spans="1:5" s="1" customFormat="1" ht="48">
      <c r="A933" s="10" t="s">
        <v>507</v>
      </c>
      <c r="B933" s="11" t="s">
        <v>511</v>
      </c>
      <c r="C933" s="9">
        <v>595350</v>
      </c>
      <c r="D933" s="10" t="s">
        <v>512</v>
      </c>
      <c r="E933" s="11" t="s">
        <v>1962</v>
      </c>
    </row>
    <row r="934" spans="1:5" s="1" customFormat="1" ht="48">
      <c r="A934" s="10" t="s">
        <v>1171</v>
      </c>
      <c r="B934" s="11" t="s">
        <v>236</v>
      </c>
      <c r="C934" s="9">
        <v>54000</v>
      </c>
      <c r="D934" s="10" t="s">
        <v>1172</v>
      </c>
      <c r="E934" s="11" t="s">
        <v>37</v>
      </c>
    </row>
    <row r="935" spans="1:5" s="1" customFormat="1" ht="32.25">
      <c r="A935" s="10" t="s">
        <v>1839</v>
      </c>
      <c r="B935" s="11" t="s">
        <v>1274</v>
      </c>
      <c r="C935" s="9">
        <v>1838602</v>
      </c>
      <c r="D935" s="10" t="s">
        <v>1275</v>
      </c>
      <c r="E935" s="11" t="s">
        <v>620</v>
      </c>
    </row>
    <row r="936" spans="1:5" s="1" customFormat="1" ht="48">
      <c r="A936" s="10" t="s">
        <v>1666</v>
      </c>
      <c r="B936" s="11" t="s">
        <v>682</v>
      </c>
      <c r="C936" s="9">
        <v>430825</v>
      </c>
      <c r="D936" s="10" t="s">
        <v>1262</v>
      </c>
      <c r="E936" s="11" t="s">
        <v>1667</v>
      </c>
    </row>
    <row r="937" spans="1:5" s="1" customFormat="1" ht="32.25">
      <c r="A937" s="10" t="s">
        <v>1666</v>
      </c>
      <c r="B937" s="11" t="s">
        <v>1274</v>
      </c>
      <c r="C937" s="9">
        <v>5197855</v>
      </c>
      <c r="D937" s="10" t="s">
        <v>1275</v>
      </c>
      <c r="E937" s="11" t="s">
        <v>1667</v>
      </c>
    </row>
    <row r="938" spans="1:5" s="1" customFormat="1" ht="32.25">
      <c r="A938" s="10" t="s">
        <v>1230</v>
      </c>
      <c r="B938" s="11" t="s">
        <v>528</v>
      </c>
      <c r="C938" s="9">
        <v>33215</v>
      </c>
      <c r="D938" s="10" t="s">
        <v>1231</v>
      </c>
      <c r="E938" s="11" t="s">
        <v>1960</v>
      </c>
    </row>
    <row r="939" spans="1:5" s="1" customFormat="1" ht="32.25">
      <c r="A939" s="10" t="s">
        <v>1841</v>
      </c>
      <c r="B939" s="11" t="s">
        <v>1274</v>
      </c>
      <c r="C939" s="9">
        <v>3443441</v>
      </c>
      <c r="D939" s="10" t="s">
        <v>1275</v>
      </c>
      <c r="E939" s="11" t="s">
        <v>1826</v>
      </c>
    </row>
    <row r="940" spans="1:5" s="1" customFormat="1" ht="48">
      <c r="A940" s="10" t="s">
        <v>1175</v>
      </c>
      <c r="B940" s="11" t="s">
        <v>236</v>
      </c>
      <c r="C940" s="9">
        <f>150000-2006</f>
        <v>147994</v>
      </c>
      <c r="D940" s="10" t="s">
        <v>1176</v>
      </c>
      <c r="E940" s="11" t="s">
        <v>1957</v>
      </c>
    </row>
    <row r="941" spans="1:5" s="1" customFormat="1" ht="48">
      <c r="A941" s="10" t="s">
        <v>821</v>
      </c>
      <c r="B941" s="11" t="s">
        <v>109</v>
      </c>
      <c r="C941" s="9">
        <v>20000</v>
      </c>
      <c r="D941" s="10" t="s">
        <v>822</v>
      </c>
      <c r="E941" s="11" t="s">
        <v>1957</v>
      </c>
    </row>
    <row r="942" spans="1:5" s="1" customFormat="1" ht="32.25">
      <c r="A942" s="10" t="s">
        <v>1338</v>
      </c>
      <c r="B942" s="11" t="s">
        <v>1010</v>
      </c>
      <c r="C942" s="9">
        <v>20200</v>
      </c>
      <c r="D942" s="10" t="s">
        <v>1339</v>
      </c>
      <c r="E942" s="11" t="s">
        <v>1962</v>
      </c>
    </row>
    <row r="943" spans="1:5" s="1" customFormat="1" ht="32.25">
      <c r="A943" s="10" t="s">
        <v>1008</v>
      </c>
      <c r="B943" s="11" t="s">
        <v>535</v>
      </c>
      <c r="C943" s="9">
        <v>70000</v>
      </c>
      <c r="D943" s="10" t="s">
        <v>1009</v>
      </c>
      <c r="E943" s="11" t="s">
        <v>1962</v>
      </c>
    </row>
    <row r="944" spans="1:5" s="1" customFormat="1" ht="32.25">
      <c r="A944" s="10" t="s">
        <v>1008</v>
      </c>
      <c r="B944" s="11" t="s">
        <v>1010</v>
      </c>
      <c r="C944" s="9">
        <v>42000</v>
      </c>
      <c r="D944" s="10" t="s">
        <v>1011</v>
      </c>
      <c r="E944" s="11" t="s">
        <v>1962</v>
      </c>
    </row>
    <row r="945" spans="1:5" s="1" customFormat="1" ht="32.25">
      <c r="A945" s="10" t="s">
        <v>279</v>
      </c>
      <c r="B945" s="11" t="s">
        <v>280</v>
      </c>
      <c r="C945" s="9">
        <v>22571933</v>
      </c>
      <c r="D945" s="10" t="s">
        <v>281</v>
      </c>
      <c r="E945" s="11" t="s">
        <v>1962</v>
      </c>
    </row>
    <row r="946" spans="1:5" s="1" customFormat="1" ht="32.25">
      <c r="A946" s="10" t="s">
        <v>279</v>
      </c>
      <c r="B946" s="11" t="s">
        <v>19</v>
      </c>
      <c r="C946" s="9">
        <v>3124674</v>
      </c>
      <c r="D946" s="10" t="s">
        <v>282</v>
      </c>
      <c r="E946" s="11" t="s">
        <v>1962</v>
      </c>
    </row>
    <row r="947" spans="1:5" s="1" customFormat="1" ht="64.5">
      <c r="A947" s="10" t="s">
        <v>279</v>
      </c>
      <c r="B947" s="11" t="s">
        <v>283</v>
      </c>
      <c r="C947" s="9">
        <v>30000</v>
      </c>
      <c r="D947" s="10" t="s">
        <v>284</v>
      </c>
      <c r="E947" s="11" t="s">
        <v>1962</v>
      </c>
    </row>
    <row r="948" spans="1:5" s="1" customFormat="1" ht="32.25">
      <c r="A948" s="10" t="s">
        <v>279</v>
      </c>
      <c r="B948" s="11" t="s">
        <v>285</v>
      </c>
      <c r="C948" s="9">
        <v>2958663</v>
      </c>
      <c r="D948" s="10" t="s">
        <v>286</v>
      </c>
      <c r="E948" s="11" t="s">
        <v>1962</v>
      </c>
    </row>
    <row r="949" spans="1:5" s="1" customFormat="1" ht="32.25">
      <c r="A949" s="10" t="s">
        <v>279</v>
      </c>
      <c r="B949" s="11" t="s">
        <v>52</v>
      </c>
      <c r="C949" s="9">
        <v>3000000</v>
      </c>
      <c r="D949" s="10" t="s">
        <v>287</v>
      </c>
      <c r="E949" s="11" t="s">
        <v>1962</v>
      </c>
    </row>
    <row r="950" spans="1:5" s="1" customFormat="1" ht="48">
      <c r="A950" s="10" t="s">
        <v>279</v>
      </c>
      <c r="B950" s="11" t="s">
        <v>77</v>
      </c>
      <c r="C950" s="9">
        <v>145987</v>
      </c>
      <c r="D950" s="10" t="s">
        <v>288</v>
      </c>
      <c r="E950" s="11" t="s">
        <v>1962</v>
      </c>
    </row>
    <row r="951" spans="1:5" s="1" customFormat="1" ht="48">
      <c r="A951" s="10" t="s">
        <v>279</v>
      </c>
      <c r="B951" s="11" t="s">
        <v>232</v>
      </c>
      <c r="C951" s="9">
        <v>50000</v>
      </c>
      <c r="D951" s="10" t="s">
        <v>289</v>
      </c>
      <c r="E951" s="11" t="s">
        <v>1962</v>
      </c>
    </row>
    <row r="952" spans="1:5" s="1" customFormat="1" ht="32.25">
      <c r="A952" s="10" t="s">
        <v>279</v>
      </c>
      <c r="B952" s="11" t="s">
        <v>290</v>
      </c>
      <c r="C952" s="9">
        <v>760000</v>
      </c>
      <c r="D952" s="10" t="s">
        <v>291</v>
      </c>
      <c r="E952" s="11" t="s">
        <v>1962</v>
      </c>
    </row>
    <row r="953" spans="1:5" s="1" customFormat="1" ht="32.25">
      <c r="A953" s="10" t="s">
        <v>279</v>
      </c>
      <c r="B953" s="11" t="s">
        <v>292</v>
      </c>
      <c r="C953" s="9">
        <v>135000</v>
      </c>
      <c r="D953" s="10" t="s">
        <v>293</v>
      </c>
      <c r="E953" s="11" t="s">
        <v>1962</v>
      </c>
    </row>
    <row r="954" spans="1:5" s="1" customFormat="1" ht="81">
      <c r="A954" s="10" t="s">
        <v>279</v>
      </c>
      <c r="B954" s="11" t="s">
        <v>294</v>
      </c>
      <c r="C954" s="9">
        <v>400000</v>
      </c>
      <c r="D954" s="10" t="s">
        <v>295</v>
      </c>
      <c r="E954" s="11" t="s">
        <v>1962</v>
      </c>
    </row>
    <row r="955" spans="1:5" s="1" customFormat="1" ht="48">
      <c r="A955" s="10" t="s">
        <v>279</v>
      </c>
      <c r="B955" s="11" t="s">
        <v>296</v>
      </c>
      <c r="C955" s="9">
        <v>331946</v>
      </c>
      <c r="D955" s="10" t="s">
        <v>297</v>
      </c>
      <c r="E955" s="11" t="s">
        <v>1962</v>
      </c>
    </row>
    <row r="956" spans="1:5" s="1" customFormat="1" ht="48">
      <c r="A956" s="10" t="s">
        <v>279</v>
      </c>
      <c r="B956" s="11" t="s">
        <v>298</v>
      </c>
      <c r="C956" s="9">
        <v>80983</v>
      </c>
      <c r="D956" s="10" t="s">
        <v>299</v>
      </c>
      <c r="E956" s="11" t="s">
        <v>1962</v>
      </c>
    </row>
    <row r="957" spans="1:5" s="1" customFormat="1" ht="48">
      <c r="A957" s="10" t="s">
        <v>279</v>
      </c>
      <c r="B957" s="11" t="s">
        <v>19</v>
      </c>
      <c r="C957" s="9">
        <v>1654227</v>
      </c>
      <c r="D957" s="10" t="s">
        <v>1250</v>
      </c>
      <c r="E957" s="11" t="s">
        <v>1962</v>
      </c>
    </row>
    <row r="958" spans="1:5" s="1" customFormat="1" ht="32.25">
      <c r="A958" s="10" t="s">
        <v>279</v>
      </c>
      <c r="B958" s="11" t="s">
        <v>343</v>
      </c>
      <c r="C958" s="9">
        <v>1150000</v>
      </c>
      <c r="D958" s="10" t="s">
        <v>1251</v>
      </c>
      <c r="E958" s="11" t="s">
        <v>1962</v>
      </c>
    </row>
    <row r="959" spans="1:5" s="1" customFormat="1" ht="48">
      <c r="A959" s="10" t="s">
        <v>279</v>
      </c>
      <c r="B959" s="11" t="s">
        <v>354</v>
      </c>
      <c r="C959" s="9">
        <v>8264218</v>
      </c>
      <c r="D959" s="10" t="s">
        <v>355</v>
      </c>
      <c r="E959" s="11" t="s">
        <v>1962</v>
      </c>
    </row>
    <row r="960" spans="1:5" s="1" customFormat="1" ht="15.75">
      <c r="A960" s="10" t="s">
        <v>279</v>
      </c>
      <c r="B960" s="11" t="s">
        <v>52</v>
      </c>
      <c r="C960" s="9">
        <v>2988000</v>
      </c>
      <c r="D960" s="10" t="s">
        <v>1943</v>
      </c>
      <c r="E960" s="11" t="s">
        <v>1962</v>
      </c>
    </row>
    <row r="961" spans="1:5" s="1" customFormat="1" ht="48">
      <c r="A961" s="10" t="s">
        <v>279</v>
      </c>
      <c r="B961" s="11" t="s">
        <v>307</v>
      </c>
      <c r="C961" s="9">
        <v>8611103</v>
      </c>
      <c r="D961" s="10" t="s">
        <v>632</v>
      </c>
      <c r="E961" s="11" t="s">
        <v>1962</v>
      </c>
    </row>
    <row r="962" spans="1:5" s="1" customFormat="1" ht="48">
      <c r="A962" s="10" t="s">
        <v>279</v>
      </c>
      <c r="B962" s="11" t="s">
        <v>52</v>
      </c>
      <c r="C962" s="9">
        <v>3200000</v>
      </c>
      <c r="D962" s="10" t="s">
        <v>1513</v>
      </c>
      <c r="E962" s="11" t="s">
        <v>1962</v>
      </c>
    </row>
    <row r="963" spans="1:5" s="1" customFormat="1" ht="32.25">
      <c r="A963" s="10" t="s">
        <v>279</v>
      </c>
      <c r="B963" s="11" t="s">
        <v>285</v>
      </c>
      <c r="C963" s="9">
        <v>1986662</v>
      </c>
      <c r="D963" s="10" t="s">
        <v>1514</v>
      </c>
      <c r="E963" s="11" t="s">
        <v>1962</v>
      </c>
    </row>
    <row r="964" spans="1:5" s="1" customFormat="1" ht="32.25">
      <c r="A964" s="10" t="s">
        <v>279</v>
      </c>
      <c r="B964" s="11" t="s">
        <v>292</v>
      </c>
      <c r="C964" s="9">
        <v>135000</v>
      </c>
      <c r="D964" s="10" t="s">
        <v>1515</v>
      </c>
      <c r="E964" s="11" t="s">
        <v>1962</v>
      </c>
    </row>
    <row r="965" spans="1:5" s="1" customFormat="1" ht="32.25">
      <c r="A965" s="10" t="s">
        <v>279</v>
      </c>
      <c r="B965" s="11" t="s">
        <v>525</v>
      </c>
      <c r="C965" s="9">
        <v>100000</v>
      </c>
      <c r="D965" s="10" t="s">
        <v>1420</v>
      </c>
      <c r="E965" s="11" t="s">
        <v>1962</v>
      </c>
    </row>
    <row r="966" spans="1:5" s="1" customFormat="1" ht="32.25">
      <c r="A966" s="10" t="s">
        <v>279</v>
      </c>
      <c r="B966" s="11" t="s">
        <v>292</v>
      </c>
      <c r="C966" s="9">
        <v>71210</v>
      </c>
      <c r="D966" s="10" t="s">
        <v>1768</v>
      </c>
      <c r="E966" s="11" t="s">
        <v>1962</v>
      </c>
    </row>
    <row r="967" spans="1:5" s="1" customFormat="1" ht="32.25">
      <c r="A967" s="10" t="s">
        <v>279</v>
      </c>
      <c r="B967" s="11" t="s">
        <v>525</v>
      </c>
      <c r="C967" s="9">
        <v>100000</v>
      </c>
      <c r="D967" s="10" t="s">
        <v>1420</v>
      </c>
      <c r="E967" s="11" t="s">
        <v>1962</v>
      </c>
    </row>
    <row r="968" spans="1:5" s="1" customFormat="1" ht="48">
      <c r="A968" s="10" t="s">
        <v>406</v>
      </c>
      <c r="B968" s="11" t="s">
        <v>407</v>
      </c>
      <c r="C968" s="9">
        <v>592700</v>
      </c>
      <c r="D968" s="10" t="s">
        <v>408</v>
      </c>
      <c r="E968" s="11" t="s">
        <v>1957</v>
      </c>
    </row>
    <row r="969" spans="1:5" s="1" customFormat="1" ht="64.5">
      <c r="A969" s="10" t="s">
        <v>406</v>
      </c>
      <c r="B969" s="11" t="s">
        <v>409</v>
      </c>
      <c r="C969" s="9">
        <v>1171723</v>
      </c>
      <c r="D969" s="10" t="s">
        <v>410</v>
      </c>
      <c r="E969" s="11" t="s">
        <v>1962</v>
      </c>
    </row>
    <row r="970" spans="1:5" s="1" customFormat="1" ht="48">
      <c r="A970" s="10" t="s">
        <v>406</v>
      </c>
      <c r="B970" s="11" t="s">
        <v>411</v>
      </c>
      <c r="C970" s="9">
        <v>43000</v>
      </c>
      <c r="D970" s="10" t="s">
        <v>412</v>
      </c>
      <c r="E970" s="11" t="s">
        <v>1962</v>
      </c>
    </row>
    <row r="971" spans="1:5" s="1" customFormat="1" ht="64.5">
      <c r="A971" s="10" t="s">
        <v>1592</v>
      </c>
      <c r="B971" s="11" t="s">
        <v>559</v>
      </c>
      <c r="C971" s="9">
        <v>54675</v>
      </c>
      <c r="D971" s="10" t="s">
        <v>1143</v>
      </c>
      <c r="E971" s="11" t="s">
        <v>91</v>
      </c>
    </row>
    <row r="972" spans="1:5" s="1" customFormat="1" ht="48">
      <c r="A972" s="10" t="s">
        <v>1842</v>
      </c>
      <c r="B972" s="11" t="s">
        <v>1274</v>
      </c>
      <c r="C972" s="9">
        <v>321231</v>
      </c>
      <c r="D972" s="10" t="s">
        <v>1275</v>
      </c>
      <c r="E972" s="11" t="s">
        <v>620</v>
      </c>
    </row>
    <row r="973" spans="1:5" s="1" customFormat="1" ht="48">
      <c r="A973" s="10" t="s">
        <v>415</v>
      </c>
      <c r="B973" s="11" t="s">
        <v>252</v>
      </c>
      <c r="C973" s="9">
        <v>930050</v>
      </c>
      <c r="D973" s="10" t="s">
        <v>416</v>
      </c>
      <c r="E973" s="11" t="s">
        <v>37</v>
      </c>
    </row>
    <row r="974" spans="1:5" s="1" customFormat="1" ht="48">
      <c r="A974" s="10" t="s">
        <v>1425</v>
      </c>
      <c r="B974" s="11" t="s">
        <v>346</v>
      </c>
      <c r="C974" s="9">
        <v>400000</v>
      </c>
      <c r="D974" s="10" t="s">
        <v>347</v>
      </c>
      <c r="E974" s="11" t="s">
        <v>1962</v>
      </c>
    </row>
    <row r="975" spans="1:5" s="1" customFormat="1" ht="48">
      <c r="A975" s="10" t="s">
        <v>754</v>
      </c>
      <c r="B975" s="11" t="s">
        <v>241</v>
      </c>
      <c r="C975" s="9">
        <v>311850</v>
      </c>
      <c r="D975" s="10" t="s">
        <v>755</v>
      </c>
      <c r="E975" s="11" t="s">
        <v>1962</v>
      </c>
    </row>
    <row r="976" spans="1:5" s="1" customFormat="1" ht="48">
      <c r="A976" s="10" t="s">
        <v>756</v>
      </c>
      <c r="B976" s="11" t="s">
        <v>535</v>
      </c>
      <c r="C976" s="9">
        <v>3673000</v>
      </c>
      <c r="D976" s="10" t="s">
        <v>757</v>
      </c>
      <c r="E976" s="11" t="s">
        <v>1962</v>
      </c>
    </row>
    <row r="977" spans="1:5" s="1" customFormat="1" ht="32.25">
      <c r="A977" s="10" t="s">
        <v>966</v>
      </c>
      <c r="B977" s="11" t="s">
        <v>774</v>
      </c>
      <c r="C977" s="9">
        <v>52000</v>
      </c>
      <c r="D977" s="10" t="s">
        <v>967</v>
      </c>
      <c r="E977" s="11" t="s">
        <v>81</v>
      </c>
    </row>
    <row r="978" spans="1:5" s="1" customFormat="1" ht="32.25">
      <c r="A978" s="10" t="s">
        <v>966</v>
      </c>
      <c r="B978" s="11" t="s">
        <v>774</v>
      </c>
      <c r="C978" s="9">
        <v>44000</v>
      </c>
      <c r="D978" s="10" t="s">
        <v>1342</v>
      </c>
      <c r="E978" s="11" t="s">
        <v>81</v>
      </c>
    </row>
    <row r="979" spans="1:5" s="1" customFormat="1" ht="48">
      <c r="A979" s="10" t="s">
        <v>265</v>
      </c>
      <c r="B979" s="11" t="s">
        <v>266</v>
      </c>
      <c r="C979" s="9">
        <v>250000</v>
      </c>
      <c r="D979" s="10" t="s">
        <v>267</v>
      </c>
      <c r="E979" s="11" t="s">
        <v>1962</v>
      </c>
    </row>
    <row r="980" spans="1:5" s="1" customFormat="1" ht="32.25">
      <c r="A980" s="10" t="s">
        <v>265</v>
      </c>
      <c r="B980" s="11" t="s">
        <v>268</v>
      </c>
      <c r="C980" s="9">
        <v>70000</v>
      </c>
      <c r="D980" s="10" t="s">
        <v>269</v>
      </c>
      <c r="E980" s="11" t="s">
        <v>1962</v>
      </c>
    </row>
    <row r="981" spans="1:5" s="1" customFormat="1" ht="32.25">
      <c r="A981" s="10" t="s">
        <v>1774</v>
      </c>
      <c r="B981" s="11" t="s">
        <v>271</v>
      </c>
      <c r="C981" s="9">
        <v>1500000</v>
      </c>
      <c r="D981" s="10" t="s">
        <v>272</v>
      </c>
      <c r="E981" s="11" t="s">
        <v>37</v>
      </c>
    </row>
    <row r="982" spans="1:5" s="1" customFormat="1" ht="32.25">
      <c r="A982" s="10" t="s">
        <v>1844</v>
      </c>
      <c r="B982" s="11" t="s">
        <v>1274</v>
      </c>
      <c r="C982" s="9">
        <v>25978370</v>
      </c>
      <c r="D982" s="10" t="s">
        <v>1275</v>
      </c>
      <c r="E982" s="11" t="s">
        <v>1712</v>
      </c>
    </row>
    <row r="983" spans="1:5" s="1" customFormat="1" ht="32.25">
      <c r="A983" s="10" t="s">
        <v>1002</v>
      </c>
      <c r="B983" s="11" t="s">
        <v>331</v>
      </c>
      <c r="C983" s="9">
        <v>309770</v>
      </c>
      <c r="D983" s="10" t="s">
        <v>1003</v>
      </c>
      <c r="E983" s="11" t="s">
        <v>1962</v>
      </c>
    </row>
    <row r="984" spans="1:5" s="1" customFormat="1" ht="32.25">
      <c r="A984" s="10" t="s">
        <v>1002</v>
      </c>
      <c r="B984" s="11" t="s">
        <v>310</v>
      </c>
      <c r="C984" s="9">
        <v>392664</v>
      </c>
      <c r="D984" s="10" t="s">
        <v>1153</v>
      </c>
      <c r="E984" s="11" t="s">
        <v>1962</v>
      </c>
    </row>
    <row r="985" spans="1:5" s="1" customFormat="1" ht="32.25">
      <c r="A985" s="10" t="s">
        <v>629</v>
      </c>
      <c r="B985" s="11" t="s">
        <v>630</v>
      </c>
      <c r="C985" s="9">
        <v>150000</v>
      </c>
      <c r="D985" s="10" t="s">
        <v>631</v>
      </c>
      <c r="E985" s="11" t="s">
        <v>68</v>
      </c>
    </row>
    <row r="986" spans="1:5" s="1" customFormat="1" ht="48">
      <c r="A986" s="10" t="s">
        <v>629</v>
      </c>
      <c r="B986" s="11" t="s">
        <v>307</v>
      </c>
      <c r="C986" s="9">
        <v>7834425</v>
      </c>
      <c r="D986" s="10" t="s">
        <v>632</v>
      </c>
      <c r="E986" s="11" t="s">
        <v>68</v>
      </c>
    </row>
    <row r="987" spans="1:5" s="1" customFormat="1" ht="48">
      <c r="A987" s="10" t="s">
        <v>629</v>
      </c>
      <c r="B987" s="11" t="s">
        <v>298</v>
      </c>
      <c r="C987" s="9">
        <v>41412</v>
      </c>
      <c r="D987" s="10" t="s">
        <v>299</v>
      </c>
      <c r="E987" s="11" t="s">
        <v>68</v>
      </c>
    </row>
    <row r="988" spans="1:5" s="1" customFormat="1" ht="32.25">
      <c r="A988" s="10" t="s">
        <v>629</v>
      </c>
      <c r="B988" s="11" t="s">
        <v>107</v>
      </c>
      <c r="C988" s="9">
        <v>334602</v>
      </c>
      <c r="D988" s="10" t="s">
        <v>446</v>
      </c>
      <c r="E988" s="11" t="s">
        <v>68</v>
      </c>
    </row>
    <row r="989" spans="1:5" s="1" customFormat="1" ht="32.25">
      <c r="A989" s="10" t="s">
        <v>1410</v>
      </c>
      <c r="B989" s="11" t="s">
        <v>271</v>
      </c>
      <c r="C989" s="9">
        <v>1499722</v>
      </c>
      <c r="D989" s="10" t="s">
        <v>272</v>
      </c>
      <c r="E989" s="11" t="s">
        <v>68</v>
      </c>
    </row>
    <row r="990" spans="1:5" s="1" customFormat="1" ht="32.25">
      <c r="A990" s="10" t="s">
        <v>1410</v>
      </c>
      <c r="B990" s="11" t="s">
        <v>1269</v>
      </c>
      <c r="C990" s="9">
        <v>421666</v>
      </c>
      <c r="D990" s="10" t="s">
        <v>1270</v>
      </c>
      <c r="E990" s="11" t="s">
        <v>68</v>
      </c>
    </row>
    <row r="991" spans="1:5" s="1" customFormat="1" ht="48">
      <c r="A991" s="10" t="s">
        <v>1410</v>
      </c>
      <c r="B991" s="11" t="s">
        <v>682</v>
      </c>
      <c r="C991" s="9">
        <v>3019205</v>
      </c>
      <c r="D991" s="10" t="s">
        <v>1262</v>
      </c>
      <c r="E991" s="11" t="s">
        <v>620</v>
      </c>
    </row>
    <row r="992" spans="1:5" s="1" customFormat="1" ht="32.25">
      <c r="A992" s="10" t="s">
        <v>1410</v>
      </c>
      <c r="B992" s="11" t="s">
        <v>1274</v>
      </c>
      <c r="C992" s="9">
        <v>54006085</v>
      </c>
      <c r="D992" s="10" t="s">
        <v>1275</v>
      </c>
      <c r="E992" s="11" t="s">
        <v>620</v>
      </c>
    </row>
    <row r="993" spans="1:5" s="1" customFormat="1" ht="64.5">
      <c r="A993" s="10" t="s">
        <v>302</v>
      </c>
      <c r="B993" s="11" t="s">
        <v>303</v>
      </c>
      <c r="C993" s="9">
        <v>100000</v>
      </c>
      <c r="D993" s="10" t="s">
        <v>1950</v>
      </c>
      <c r="E993" s="11" t="s">
        <v>91</v>
      </c>
    </row>
    <row r="994" spans="1:5" s="1" customFormat="1" ht="32.25">
      <c r="A994" s="10" t="s">
        <v>758</v>
      </c>
      <c r="B994" s="11" t="s">
        <v>586</v>
      </c>
      <c r="C994" s="9">
        <v>390000</v>
      </c>
      <c r="D994" s="10" t="s">
        <v>759</v>
      </c>
      <c r="E994" s="11" t="s">
        <v>27</v>
      </c>
    </row>
    <row r="995" spans="1:5" s="1" customFormat="1" ht="32.25">
      <c r="A995" s="10" t="s">
        <v>758</v>
      </c>
      <c r="B995" s="11" t="s">
        <v>230</v>
      </c>
      <c r="C995" s="9">
        <v>1000000</v>
      </c>
      <c r="D995" s="10" t="s">
        <v>760</v>
      </c>
      <c r="E995" s="11" t="s">
        <v>27</v>
      </c>
    </row>
    <row r="996" spans="1:5" s="1" customFormat="1" ht="48">
      <c r="A996" s="10" t="s">
        <v>502</v>
      </c>
      <c r="B996" s="11" t="s">
        <v>503</v>
      </c>
      <c r="C996" s="9">
        <v>33500</v>
      </c>
      <c r="D996" s="10" t="s">
        <v>504</v>
      </c>
      <c r="E996" s="11" t="s">
        <v>1962</v>
      </c>
    </row>
    <row r="997" spans="1:5" s="1" customFormat="1" ht="32.25">
      <c r="A997" s="10" t="s">
        <v>417</v>
      </c>
      <c r="B997" s="11" t="s">
        <v>221</v>
      </c>
      <c r="C997" s="9">
        <v>800000</v>
      </c>
      <c r="D997" s="10" t="s">
        <v>418</v>
      </c>
      <c r="E997" s="11" t="s">
        <v>1962</v>
      </c>
    </row>
    <row r="998" spans="1:5" s="1" customFormat="1" ht="32.25">
      <c r="A998" s="10" t="s">
        <v>419</v>
      </c>
      <c r="B998" s="11" t="s">
        <v>420</v>
      </c>
      <c r="C998" s="9">
        <v>707200</v>
      </c>
      <c r="D998" s="10" t="s">
        <v>421</v>
      </c>
      <c r="E998" s="11" t="s">
        <v>68</v>
      </c>
    </row>
    <row r="999" spans="1:5" s="1" customFormat="1" ht="32.25">
      <c r="A999" s="10" t="s">
        <v>1792</v>
      </c>
      <c r="B999" s="11" t="s">
        <v>310</v>
      </c>
      <c r="C999" s="9">
        <v>500000</v>
      </c>
      <c r="D999" s="10" t="s">
        <v>1153</v>
      </c>
      <c r="E999" s="11" t="s">
        <v>81</v>
      </c>
    </row>
    <row r="1000" spans="1:5" s="1" customFormat="1" ht="48">
      <c r="A1000" s="10" t="s">
        <v>1792</v>
      </c>
      <c r="B1000" s="11" t="s">
        <v>682</v>
      </c>
      <c r="C1000" s="9">
        <v>166143</v>
      </c>
      <c r="D1000" s="10" t="s">
        <v>1262</v>
      </c>
      <c r="E1000" s="11" t="s">
        <v>1662</v>
      </c>
    </row>
    <row r="1001" spans="1:5" s="1" customFormat="1" ht="15.75">
      <c r="A1001" s="10" t="s">
        <v>1792</v>
      </c>
      <c r="B1001" s="11" t="s">
        <v>1274</v>
      </c>
      <c r="C1001" s="9">
        <v>2474156</v>
      </c>
      <c r="D1001" s="10" t="s">
        <v>1275</v>
      </c>
      <c r="E1001" s="11" t="s">
        <v>1662</v>
      </c>
    </row>
    <row r="1002" spans="1:5" s="1" customFormat="1" ht="32.25">
      <c r="A1002" s="10" t="s">
        <v>1769</v>
      </c>
      <c r="B1002" s="11" t="s">
        <v>280</v>
      </c>
      <c r="C1002" s="9">
        <v>490000</v>
      </c>
      <c r="D1002" s="10" t="s">
        <v>1253</v>
      </c>
      <c r="E1002" s="11" t="s">
        <v>1958</v>
      </c>
    </row>
    <row r="1003" spans="1:5" s="1" customFormat="1" ht="48">
      <c r="A1003" s="10" t="s">
        <v>1769</v>
      </c>
      <c r="B1003" s="11" t="s">
        <v>682</v>
      </c>
      <c r="C1003" s="9">
        <v>169548</v>
      </c>
      <c r="D1003" s="10" t="s">
        <v>1262</v>
      </c>
      <c r="E1003" s="11" t="s">
        <v>1958</v>
      </c>
    </row>
    <row r="1004" spans="1:5" s="1" customFormat="1" ht="32.25">
      <c r="A1004" s="10" t="s">
        <v>1769</v>
      </c>
      <c r="B1004" s="11" t="s">
        <v>1274</v>
      </c>
      <c r="C1004" s="9">
        <v>5620253</v>
      </c>
      <c r="D1004" s="10" t="s">
        <v>1275</v>
      </c>
      <c r="E1004" s="11" t="s">
        <v>1958</v>
      </c>
    </row>
    <row r="1005" spans="1:5" s="1" customFormat="1" ht="48">
      <c r="A1005" s="10" t="s">
        <v>1821</v>
      </c>
      <c r="B1005" s="11" t="s">
        <v>682</v>
      </c>
      <c r="C1005" s="9">
        <v>361664</v>
      </c>
      <c r="D1005" s="10" t="s">
        <v>1262</v>
      </c>
      <c r="E1005" s="11" t="s">
        <v>1822</v>
      </c>
    </row>
    <row r="1006" spans="1:5" s="1" customFormat="1" ht="32.25">
      <c r="A1006" s="10" t="s">
        <v>1821</v>
      </c>
      <c r="B1006" s="11" t="s">
        <v>1274</v>
      </c>
      <c r="C1006" s="9">
        <v>5748047</v>
      </c>
      <c r="D1006" s="10" t="s">
        <v>1275</v>
      </c>
      <c r="E1006" s="11" t="s">
        <v>1822</v>
      </c>
    </row>
    <row r="1007" spans="1:5" s="1" customFormat="1" ht="32.25">
      <c r="A1007" s="10" t="s">
        <v>1258</v>
      </c>
      <c r="B1007" s="11" t="s">
        <v>420</v>
      </c>
      <c r="C1007" s="9">
        <v>520000</v>
      </c>
      <c r="D1007" s="10" t="s">
        <v>1259</v>
      </c>
      <c r="E1007" s="11" t="s">
        <v>68</v>
      </c>
    </row>
    <row r="1008" spans="1:5" s="1" customFormat="1" ht="48">
      <c r="A1008" s="10" t="s">
        <v>761</v>
      </c>
      <c r="B1008" s="11" t="s">
        <v>223</v>
      </c>
      <c r="C1008" s="9">
        <v>60000</v>
      </c>
      <c r="D1008" s="10" t="s">
        <v>762</v>
      </c>
      <c r="E1008" s="11" t="s">
        <v>68</v>
      </c>
    </row>
    <row r="1009" spans="1:5" s="1" customFormat="1" ht="32.25">
      <c r="A1009" s="10" t="s">
        <v>761</v>
      </c>
      <c r="B1009" s="11" t="s">
        <v>223</v>
      </c>
      <c r="C1009" s="9">
        <v>600000</v>
      </c>
      <c r="D1009" s="10" t="s">
        <v>763</v>
      </c>
      <c r="E1009" s="11" t="s">
        <v>68</v>
      </c>
    </row>
    <row r="1010" spans="1:5" s="1" customFormat="1" ht="32.25">
      <c r="A1010" s="10" t="s">
        <v>761</v>
      </c>
      <c r="B1010" s="11" t="s">
        <v>764</v>
      </c>
      <c r="C1010" s="9">
        <v>270403</v>
      </c>
      <c r="D1010" s="10" t="s">
        <v>765</v>
      </c>
      <c r="E1010" s="11" t="s">
        <v>68</v>
      </c>
    </row>
    <row r="1011" spans="1:5" s="1" customFormat="1" ht="32.25">
      <c r="A1011" s="10" t="s">
        <v>422</v>
      </c>
      <c r="B1011" s="11" t="s">
        <v>423</v>
      </c>
      <c r="C1011" s="9">
        <v>2162569000</v>
      </c>
      <c r="D1011" s="10" t="s">
        <v>424</v>
      </c>
      <c r="E1011" s="11" t="s">
        <v>81</v>
      </c>
    </row>
    <row r="1012" spans="1:5" s="1" customFormat="1" ht="48">
      <c r="A1012" s="10" t="s">
        <v>422</v>
      </c>
      <c r="B1012" s="11" t="s">
        <v>313</v>
      </c>
      <c r="C1012" s="9">
        <v>5610000</v>
      </c>
      <c r="D1012" s="10" t="s">
        <v>425</v>
      </c>
      <c r="E1012" s="11" t="s">
        <v>81</v>
      </c>
    </row>
    <row r="1013" spans="1:5" s="1" customFormat="1" ht="48">
      <c r="A1013" s="10" t="s">
        <v>422</v>
      </c>
      <c r="B1013" s="11" t="s">
        <v>313</v>
      </c>
      <c r="C1013" s="9">
        <v>1290000</v>
      </c>
      <c r="D1013" s="10" t="s">
        <v>425</v>
      </c>
      <c r="E1013" s="11" t="s">
        <v>81</v>
      </c>
    </row>
    <row r="1014" spans="1:5" s="1" customFormat="1" ht="32.25">
      <c r="A1014" s="10" t="s">
        <v>422</v>
      </c>
      <c r="B1014" s="11" t="s">
        <v>285</v>
      </c>
      <c r="C1014" s="9">
        <v>2489327</v>
      </c>
      <c r="D1014" s="10" t="s">
        <v>1421</v>
      </c>
      <c r="E1014" s="11" t="s">
        <v>81</v>
      </c>
    </row>
    <row r="1015" spans="1:5" s="1" customFormat="1" ht="32.25">
      <c r="A1015" s="10" t="s">
        <v>422</v>
      </c>
      <c r="B1015" s="11" t="s">
        <v>337</v>
      </c>
      <c r="C1015" s="9">
        <v>990000</v>
      </c>
      <c r="D1015" s="10" t="s">
        <v>1713</v>
      </c>
      <c r="E1015" s="11" t="s">
        <v>81</v>
      </c>
    </row>
    <row r="1016" spans="1:5" s="1" customFormat="1" ht="32.25">
      <c r="A1016" s="10" t="s">
        <v>422</v>
      </c>
      <c r="B1016" s="11" t="s">
        <v>290</v>
      </c>
      <c r="C1016" s="9">
        <v>2960000</v>
      </c>
      <c r="D1016" s="10" t="s">
        <v>1760</v>
      </c>
      <c r="E1016" s="11" t="s">
        <v>81</v>
      </c>
    </row>
    <row r="1017" spans="1:5" s="1" customFormat="1" ht="48">
      <c r="A1017" s="10" t="s">
        <v>766</v>
      </c>
      <c r="B1017" s="11" t="s">
        <v>223</v>
      </c>
      <c r="C1017" s="9">
        <v>413516</v>
      </c>
      <c r="D1017" s="10" t="s">
        <v>767</v>
      </c>
      <c r="E1017" s="11" t="s">
        <v>167</v>
      </c>
    </row>
    <row r="1018" spans="1:5" s="1" customFormat="1" ht="48">
      <c r="A1018" s="10" t="s">
        <v>1823</v>
      </c>
      <c r="B1018" s="11" t="s">
        <v>682</v>
      </c>
      <c r="C1018" s="9">
        <v>264680</v>
      </c>
      <c r="D1018" s="10" t="s">
        <v>1262</v>
      </c>
      <c r="E1018" s="11" t="s">
        <v>1712</v>
      </c>
    </row>
    <row r="1019" spans="1:5" s="1" customFormat="1" ht="32.25">
      <c r="A1019" s="10" t="s">
        <v>1823</v>
      </c>
      <c r="B1019" s="11" t="s">
        <v>1274</v>
      </c>
      <c r="C1019" s="9">
        <v>12872138</v>
      </c>
      <c r="D1019" s="10" t="s">
        <v>1275</v>
      </c>
      <c r="E1019" s="11" t="s">
        <v>1712</v>
      </c>
    </row>
    <row r="1020" spans="1:5" s="1" customFormat="1" ht="32.25">
      <c r="A1020" s="10" t="s">
        <v>1611</v>
      </c>
      <c r="B1020" s="11" t="s">
        <v>420</v>
      </c>
      <c r="C1020" s="9">
        <v>480000</v>
      </c>
      <c r="D1020" s="10" t="s">
        <v>1612</v>
      </c>
      <c r="E1020" s="11" t="s">
        <v>1957</v>
      </c>
    </row>
    <row r="1021" spans="1:5" s="1" customFormat="1" ht="48">
      <c r="A1021" s="10" t="s">
        <v>1180</v>
      </c>
      <c r="B1021" s="11" t="s">
        <v>411</v>
      </c>
      <c r="C1021" s="9">
        <v>150000</v>
      </c>
      <c r="D1021" s="10" t="s">
        <v>1181</v>
      </c>
      <c r="E1021" s="11" t="s">
        <v>50</v>
      </c>
    </row>
    <row r="1022" spans="1:5" s="1" customFormat="1" ht="32.25">
      <c r="A1022" s="10" t="s">
        <v>1481</v>
      </c>
      <c r="B1022" s="11" t="s">
        <v>682</v>
      </c>
      <c r="C1022" s="9">
        <v>26000</v>
      </c>
      <c r="D1022" s="10" t="s">
        <v>1482</v>
      </c>
      <c r="E1022" s="11" t="s">
        <v>1962</v>
      </c>
    </row>
    <row r="1023" spans="1:5" s="1" customFormat="1" ht="32.25">
      <c r="A1023" s="10" t="s">
        <v>810</v>
      </c>
      <c r="B1023" s="11" t="s">
        <v>223</v>
      </c>
      <c r="C1023" s="9">
        <v>600000</v>
      </c>
      <c r="D1023" s="10" t="s">
        <v>811</v>
      </c>
      <c r="E1023" s="11" t="s">
        <v>1962</v>
      </c>
    </row>
    <row r="1024" spans="1:5" s="1" customFormat="1" ht="32.25">
      <c r="A1024" s="10" t="s">
        <v>1811</v>
      </c>
      <c r="B1024" s="11" t="s">
        <v>310</v>
      </c>
      <c r="C1024" s="9">
        <v>400000</v>
      </c>
      <c r="D1024" s="10" t="s">
        <v>1153</v>
      </c>
      <c r="E1024" s="11" t="s">
        <v>1962</v>
      </c>
    </row>
    <row r="1025" spans="1:5" s="1" customFormat="1" ht="32.25">
      <c r="A1025" s="10" t="s">
        <v>1152</v>
      </c>
      <c r="B1025" s="11" t="s">
        <v>310</v>
      </c>
      <c r="C1025" s="9">
        <v>396370</v>
      </c>
      <c r="D1025" s="10" t="s">
        <v>1153</v>
      </c>
      <c r="E1025" s="11" t="s">
        <v>50</v>
      </c>
    </row>
    <row r="1026" spans="1:5" s="1" customFormat="1" ht="32.25">
      <c r="A1026" s="10" t="s">
        <v>1248</v>
      </c>
      <c r="B1026" s="11" t="s">
        <v>236</v>
      </c>
      <c r="C1026" s="9">
        <f>100000-7074</f>
        <v>92926</v>
      </c>
      <c r="D1026" s="10" t="s">
        <v>1249</v>
      </c>
      <c r="E1026" s="11" t="s">
        <v>68</v>
      </c>
    </row>
    <row r="1027" spans="1:5" s="1" customFormat="1" ht="48">
      <c r="A1027" s="10" t="s">
        <v>768</v>
      </c>
      <c r="B1027" s="11" t="s">
        <v>107</v>
      </c>
      <c r="C1027" s="9">
        <v>376000</v>
      </c>
      <c r="D1027" s="10" t="s">
        <v>769</v>
      </c>
      <c r="E1027" s="11" t="s">
        <v>1962</v>
      </c>
    </row>
    <row r="1028" spans="1:5" s="1" customFormat="1" ht="48">
      <c r="A1028" s="10" t="s">
        <v>768</v>
      </c>
      <c r="B1028" s="11" t="s">
        <v>70</v>
      </c>
      <c r="C1028" s="9">
        <v>35190</v>
      </c>
      <c r="D1028" s="10" t="s">
        <v>770</v>
      </c>
      <c r="E1028" s="11" t="s">
        <v>1962</v>
      </c>
    </row>
    <row r="1029" spans="1:5" s="1" customFormat="1" ht="32.25">
      <c r="A1029" s="10" t="s">
        <v>768</v>
      </c>
      <c r="B1029" s="11" t="s">
        <v>32</v>
      </c>
      <c r="C1029" s="9">
        <v>70000</v>
      </c>
      <c r="D1029" s="10" t="s">
        <v>771</v>
      </c>
      <c r="E1029" s="11" t="s">
        <v>1962</v>
      </c>
    </row>
    <row r="1030" spans="1:5" s="1" customFormat="1" ht="32.25">
      <c r="A1030" s="10" t="s">
        <v>768</v>
      </c>
      <c r="B1030" s="11" t="s">
        <v>650</v>
      </c>
      <c r="C1030" s="9">
        <v>85000</v>
      </c>
      <c r="D1030" s="10" t="s">
        <v>772</v>
      </c>
      <c r="E1030" s="11" t="s">
        <v>1962</v>
      </c>
    </row>
    <row r="1031" spans="1:5" s="1" customFormat="1" ht="48">
      <c r="A1031" s="10" t="s">
        <v>768</v>
      </c>
      <c r="B1031" s="11" t="s">
        <v>331</v>
      </c>
      <c r="C1031" s="9">
        <v>618737</v>
      </c>
      <c r="D1031" s="10" t="s">
        <v>773</v>
      </c>
      <c r="E1031" s="11" t="s">
        <v>1962</v>
      </c>
    </row>
    <row r="1032" spans="1:5" s="1" customFormat="1" ht="81">
      <c r="A1032" s="10" t="s">
        <v>768</v>
      </c>
      <c r="B1032" s="11" t="s">
        <v>774</v>
      </c>
      <c r="C1032" s="9">
        <v>89078</v>
      </c>
      <c r="D1032" s="10" t="s">
        <v>775</v>
      </c>
      <c r="E1032" s="11" t="s">
        <v>1962</v>
      </c>
    </row>
    <row r="1033" spans="1:5" s="1" customFormat="1" ht="48">
      <c r="A1033" s="10" t="s">
        <v>768</v>
      </c>
      <c r="B1033" s="11" t="s">
        <v>738</v>
      </c>
      <c r="C1033" s="9">
        <v>100000</v>
      </c>
      <c r="D1033" s="10" t="s">
        <v>776</v>
      </c>
      <c r="E1033" s="11" t="s">
        <v>1962</v>
      </c>
    </row>
    <row r="1034" spans="1:5" s="1" customFormat="1" ht="48">
      <c r="A1034" s="10" t="s">
        <v>768</v>
      </c>
      <c r="B1034" s="11" t="s">
        <v>630</v>
      </c>
      <c r="C1034" s="9">
        <v>33175</v>
      </c>
      <c r="D1034" s="10" t="s">
        <v>777</v>
      </c>
      <c r="E1034" s="11" t="s">
        <v>1962</v>
      </c>
    </row>
    <row r="1035" spans="1:5" s="1" customFormat="1" ht="32.25">
      <c r="A1035" s="10" t="s">
        <v>240</v>
      </c>
      <c r="B1035" s="11" t="s">
        <v>241</v>
      </c>
      <c r="C1035" s="9">
        <v>200000</v>
      </c>
      <c r="D1035" s="10" t="s">
        <v>242</v>
      </c>
      <c r="E1035" s="11" t="s">
        <v>1962</v>
      </c>
    </row>
    <row r="1036" spans="1:5" s="1" customFormat="1" ht="48">
      <c r="A1036" s="10" t="s">
        <v>778</v>
      </c>
      <c r="B1036" s="11" t="s">
        <v>669</v>
      </c>
      <c r="C1036" s="9">
        <v>380380</v>
      </c>
      <c r="D1036" s="10" t="s">
        <v>779</v>
      </c>
      <c r="E1036" s="11" t="s">
        <v>68</v>
      </c>
    </row>
    <row r="1037" spans="1:5" s="1" customFormat="1" ht="32.25">
      <c r="A1037" s="10" t="s">
        <v>1173</v>
      </c>
      <c r="B1037" s="11" t="s">
        <v>411</v>
      </c>
      <c r="C1037" s="9">
        <v>98000</v>
      </c>
      <c r="D1037" s="10" t="s">
        <v>1174</v>
      </c>
      <c r="E1037" s="11" t="s">
        <v>154</v>
      </c>
    </row>
    <row r="1038" spans="1:5" s="1" customFormat="1" ht="48">
      <c r="A1038" s="10" t="s">
        <v>780</v>
      </c>
      <c r="B1038" s="11" t="s">
        <v>451</v>
      </c>
      <c r="C1038" s="9">
        <v>540000</v>
      </c>
      <c r="D1038" s="10" t="s">
        <v>781</v>
      </c>
      <c r="E1038" s="11" t="s">
        <v>129</v>
      </c>
    </row>
    <row r="1039" spans="1:5" s="1" customFormat="1" ht="32.25">
      <c r="A1039" s="10" t="s">
        <v>780</v>
      </c>
      <c r="B1039" s="11" t="s">
        <v>535</v>
      </c>
      <c r="C1039" s="9">
        <v>40000</v>
      </c>
      <c r="D1039" s="10" t="s">
        <v>782</v>
      </c>
      <c r="E1039" s="11" t="s">
        <v>129</v>
      </c>
    </row>
    <row r="1040" spans="1:5" s="1" customFormat="1" ht="48">
      <c r="A1040" s="10" t="s">
        <v>1006</v>
      </c>
      <c r="B1040" s="11" t="s">
        <v>774</v>
      </c>
      <c r="C1040" s="9">
        <v>100000</v>
      </c>
      <c r="D1040" s="10" t="s">
        <v>1007</v>
      </c>
      <c r="E1040" s="11" t="s">
        <v>129</v>
      </c>
    </row>
    <row r="1041" spans="1:5" s="1" customFormat="1" ht="32.25">
      <c r="A1041" s="10" t="s">
        <v>1490</v>
      </c>
      <c r="B1041" s="11" t="s">
        <v>420</v>
      </c>
      <c r="C1041" s="9">
        <v>842400</v>
      </c>
      <c r="D1041" s="10" t="s">
        <v>1491</v>
      </c>
      <c r="E1041" s="11" t="s">
        <v>91</v>
      </c>
    </row>
    <row r="1042" spans="1:5" s="1" customFormat="1" ht="32.25">
      <c r="A1042" s="10" t="s">
        <v>1787</v>
      </c>
      <c r="B1042" s="11" t="s">
        <v>310</v>
      </c>
      <c r="C1042" s="9">
        <v>400000</v>
      </c>
      <c r="D1042" s="10" t="s">
        <v>1153</v>
      </c>
      <c r="E1042" s="11" t="s">
        <v>1962</v>
      </c>
    </row>
    <row r="1043" spans="1:5" s="1" customFormat="1" ht="48">
      <c r="A1043" s="10" t="s">
        <v>783</v>
      </c>
      <c r="B1043" s="11" t="s">
        <v>225</v>
      </c>
      <c r="C1043" s="9">
        <v>40700</v>
      </c>
      <c r="D1043" s="10" t="s">
        <v>784</v>
      </c>
      <c r="E1043" s="11" t="s">
        <v>64</v>
      </c>
    </row>
    <row r="1044" spans="1:5" s="1" customFormat="1" ht="32.25">
      <c r="A1044" s="10" t="s">
        <v>1408</v>
      </c>
      <c r="B1044" s="11" t="s">
        <v>298</v>
      </c>
      <c r="C1044" s="9">
        <v>25000</v>
      </c>
      <c r="D1044" s="10" t="s">
        <v>1409</v>
      </c>
      <c r="E1044" s="11" t="s">
        <v>64</v>
      </c>
    </row>
    <row r="1045" spans="1:5" s="1" customFormat="1" ht="32.25">
      <c r="A1045" s="10" t="s">
        <v>1796</v>
      </c>
      <c r="B1045" s="11" t="s">
        <v>310</v>
      </c>
      <c r="C1045" s="9">
        <v>650000</v>
      </c>
      <c r="D1045" s="10" t="s">
        <v>1153</v>
      </c>
      <c r="E1045" s="11" t="s">
        <v>1962</v>
      </c>
    </row>
    <row r="1046" spans="1:5" s="1" customFormat="1" ht="32.25">
      <c r="A1046" s="10" t="s">
        <v>1012</v>
      </c>
      <c r="B1046" s="11" t="s">
        <v>107</v>
      </c>
      <c r="C1046" s="9">
        <v>355207</v>
      </c>
      <c r="D1046" s="10" t="s">
        <v>1013</v>
      </c>
      <c r="E1046" s="11" t="s">
        <v>1962</v>
      </c>
    </row>
    <row r="1047" spans="1:5" s="1" customFormat="1" ht="32.25">
      <c r="A1047" s="10" t="s">
        <v>1012</v>
      </c>
      <c r="B1047" s="11" t="s">
        <v>107</v>
      </c>
      <c r="C1047" s="9">
        <v>404000</v>
      </c>
      <c r="D1047" s="10" t="s">
        <v>1014</v>
      </c>
      <c r="E1047" s="11" t="s">
        <v>1962</v>
      </c>
    </row>
    <row r="1048" spans="1:5" s="1" customFormat="1" ht="48">
      <c r="A1048" s="10" t="s">
        <v>605</v>
      </c>
      <c r="B1048" s="11" t="s">
        <v>294</v>
      </c>
      <c r="C1048" s="9">
        <v>699620</v>
      </c>
      <c r="D1048" s="10" t="s">
        <v>606</v>
      </c>
      <c r="E1048" s="11" t="s">
        <v>1962</v>
      </c>
    </row>
    <row r="1049" spans="1:5" s="1" customFormat="1" ht="48">
      <c r="A1049" s="10" t="s">
        <v>1668</v>
      </c>
      <c r="B1049" s="11" t="s">
        <v>236</v>
      </c>
      <c r="C1049" s="9">
        <v>3178</v>
      </c>
      <c r="D1049" s="10" t="s">
        <v>1427</v>
      </c>
      <c r="E1049" s="11" t="s">
        <v>1962</v>
      </c>
    </row>
    <row r="1050" spans="1:5" s="1" customFormat="1" ht="48">
      <c r="A1050" s="10" t="s">
        <v>1668</v>
      </c>
      <c r="B1050" s="11" t="s">
        <v>271</v>
      </c>
      <c r="C1050" s="9">
        <v>1200000</v>
      </c>
      <c r="D1050" s="10" t="s">
        <v>272</v>
      </c>
      <c r="E1050" s="11" t="s">
        <v>1962</v>
      </c>
    </row>
    <row r="1051" spans="1:5" s="1" customFormat="1" ht="48">
      <c r="A1051" s="10" t="s">
        <v>1668</v>
      </c>
      <c r="B1051" s="11" t="s">
        <v>682</v>
      </c>
      <c r="C1051" s="9">
        <v>1239656</v>
      </c>
      <c r="D1051" s="10" t="s">
        <v>1262</v>
      </c>
      <c r="E1051" s="11" t="s">
        <v>1962</v>
      </c>
    </row>
    <row r="1052" spans="1:5" s="1" customFormat="1" ht="48">
      <c r="A1052" s="10" t="s">
        <v>1668</v>
      </c>
      <c r="B1052" s="11" t="s">
        <v>1274</v>
      </c>
      <c r="C1052" s="9">
        <v>58851547</v>
      </c>
      <c r="D1052" s="10" t="s">
        <v>1275</v>
      </c>
      <c r="E1052" s="11" t="s">
        <v>1962</v>
      </c>
    </row>
    <row r="1053" spans="1:5" s="1" customFormat="1" ht="32.25">
      <c r="A1053" s="10" t="s">
        <v>1557</v>
      </c>
      <c r="B1053" s="11" t="s">
        <v>420</v>
      </c>
      <c r="C1053" s="9">
        <v>967200</v>
      </c>
      <c r="D1053" s="10" t="s">
        <v>1558</v>
      </c>
      <c r="E1053" s="11" t="s">
        <v>37</v>
      </c>
    </row>
    <row r="1054" spans="1:5" s="1" customFormat="1" ht="48">
      <c r="A1054" s="10" t="s">
        <v>400</v>
      </c>
      <c r="B1054" s="11" t="s">
        <v>232</v>
      </c>
      <c r="C1054" s="9">
        <v>16000</v>
      </c>
      <c r="D1054" s="10" t="s">
        <v>401</v>
      </c>
      <c r="E1054" s="11" t="s">
        <v>68</v>
      </c>
    </row>
    <row r="1055" spans="1:5" s="1" customFormat="1" ht="48">
      <c r="A1055" s="10" t="s">
        <v>551</v>
      </c>
      <c r="B1055" s="11" t="s">
        <v>552</v>
      </c>
      <c r="C1055" s="9">
        <v>10000</v>
      </c>
      <c r="D1055" s="10" t="s">
        <v>553</v>
      </c>
      <c r="E1055" s="11" t="s">
        <v>167</v>
      </c>
    </row>
    <row r="1056" spans="1:5" s="1" customFormat="1" ht="48">
      <c r="A1056" s="10" t="s">
        <v>595</v>
      </c>
      <c r="B1056" s="11" t="s">
        <v>596</v>
      </c>
      <c r="C1056" s="9">
        <f>121280-3600</f>
        <v>117680</v>
      </c>
      <c r="D1056" s="10" t="s">
        <v>597</v>
      </c>
      <c r="E1056" s="11" t="s">
        <v>129</v>
      </c>
    </row>
    <row r="1057" spans="1:5" s="1" customFormat="1" ht="32.25">
      <c r="A1057" s="10" t="s">
        <v>429</v>
      </c>
      <c r="B1057" s="11" t="s">
        <v>430</v>
      </c>
      <c r="C1057" s="9">
        <v>40757278</v>
      </c>
      <c r="D1057" s="10" t="s">
        <v>431</v>
      </c>
      <c r="E1057" s="11" t="s">
        <v>1962</v>
      </c>
    </row>
    <row r="1058" spans="1:5" s="1" customFormat="1" ht="32.25">
      <c r="A1058" s="10" t="s">
        <v>215</v>
      </c>
      <c r="B1058" s="11" t="s">
        <v>107</v>
      </c>
      <c r="C1058" s="9">
        <v>140000</v>
      </c>
      <c r="D1058" s="10" t="s">
        <v>216</v>
      </c>
      <c r="E1058" s="11" t="s">
        <v>91</v>
      </c>
    </row>
    <row r="1059" spans="1:5" s="1" customFormat="1" ht="32.25">
      <c r="A1059" s="10" t="s">
        <v>215</v>
      </c>
      <c r="B1059" s="11" t="s">
        <v>217</v>
      </c>
      <c r="C1059" s="9">
        <v>338000</v>
      </c>
      <c r="D1059" s="10" t="s">
        <v>218</v>
      </c>
      <c r="E1059" s="11" t="s">
        <v>91</v>
      </c>
    </row>
    <row r="1060" spans="1:5" s="1" customFormat="1" ht="48">
      <c r="A1060" s="10" t="s">
        <v>215</v>
      </c>
      <c r="B1060" s="11" t="s">
        <v>219</v>
      </c>
      <c r="C1060" s="9">
        <v>303654</v>
      </c>
      <c r="D1060" s="10" t="s">
        <v>220</v>
      </c>
      <c r="E1060" s="11" t="s">
        <v>91</v>
      </c>
    </row>
    <row r="1061" spans="1:5" s="1" customFormat="1" ht="48">
      <c r="A1061" s="10" t="s">
        <v>215</v>
      </c>
      <c r="B1061" s="11" t="s">
        <v>221</v>
      </c>
      <c r="C1061" s="9">
        <v>330750</v>
      </c>
      <c r="D1061" s="10" t="s">
        <v>222</v>
      </c>
      <c r="E1061" s="11" t="s">
        <v>91</v>
      </c>
    </row>
    <row r="1062" spans="1:5" s="1" customFormat="1" ht="32.25">
      <c r="A1062" s="10" t="s">
        <v>215</v>
      </c>
      <c r="B1062" s="11" t="s">
        <v>223</v>
      </c>
      <c r="C1062" s="9">
        <v>781700</v>
      </c>
      <c r="D1062" s="10" t="s">
        <v>224</v>
      </c>
      <c r="E1062" s="11" t="s">
        <v>91</v>
      </c>
    </row>
    <row r="1063" spans="1:5" s="1" customFormat="1" ht="48">
      <c r="A1063" s="10" t="s">
        <v>215</v>
      </c>
      <c r="B1063" s="11" t="s">
        <v>225</v>
      </c>
      <c r="C1063" s="9">
        <v>500000</v>
      </c>
      <c r="D1063" s="10" t="s">
        <v>226</v>
      </c>
      <c r="E1063" s="11" t="s">
        <v>91</v>
      </c>
    </row>
    <row r="1064" spans="1:5" s="1" customFormat="1" ht="32.25">
      <c r="A1064" s="10" t="s">
        <v>215</v>
      </c>
      <c r="B1064" s="11" t="s">
        <v>227</v>
      </c>
      <c r="C1064" s="9">
        <v>595350</v>
      </c>
      <c r="D1064" s="10" t="s">
        <v>228</v>
      </c>
      <c r="E1064" s="11" t="s">
        <v>91</v>
      </c>
    </row>
    <row r="1065" spans="1:5" s="1" customFormat="1" ht="48">
      <c r="A1065" s="10" t="s">
        <v>215</v>
      </c>
      <c r="B1065" s="11" t="s">
        <v>109</v>
      </c>
      <c r="C1065" s="9">
        <v>89554</v>
      </c>
      <c r="D1065" s="10" t="s">
        <v>229</v>
      </c>
      <c r="E1065" s="11" t="s">
        <v>91</v>
      </c>
    </row>
    <row r="1066" spans="1:5" s="1" customFormat="1" ht="64.5">
      <c r="A1066" s="10" t="s">
        <v>215</v>
      </c>
      <c r="B1066" s="11" t="s">
        <v>230</v>
      </c>
      <c r="C1066" s="9">
        <v>100000</v>
      </c>
      <c r="D1066" s="10" t="s">
        <v>231</v>
      </c>
      <c r="E1066" s="11" t="s">
        <v>91</v>
      </c>
    </row>
    <row r="1067" spans="1:5" s="1" customFormat="1" ht="64.5">
      <c r="A1067" s="10" t="s">
        <v>215</v>
      </c>
      <c r="B1067" s="11" t="s">
        <v>232</v>
      </c>
      <c r="C1067" s="9">
        <v>41303</v>
      </c>
      <c r="D1067" s="10" t="s">
        <v>233</v>
      </c>
      <c r="E1067" s="11" t="s">
        <v>91</v>
      </c>
    </row>
    <row r="1068" spans="1:5" s="1" customFormat="1" ht="64.5">
      <c r="A1068" s="10" t="s">
        <v>215</v>
      </c>
      <c r="B1068" s="11" t="s">
        <v>234</v>
      </c>
      <c r="C1068" s="9">
        <v>228240</v>
      </c>
      <c r="D1068" s="10" t="s">
        <v>235</v>
      </c>
      <c r="E1068" s="11" t="s">
        <v>50</v>
      </c>
    </row>
    <row r="1069" spans="1:5" s="1" customFormat="1" ht="32.25">
      <c r="A1069" s="10" t="s">
        <v>215</v>
      </c>
      <c r="B1069" s="11" t="s">
        <v>236</v>
      </c>
      <c r="C1069" s="9">
        <f>72000-34970</f>
        <v>37030</v>
      </c>
      <c r="D1069" s="10" t="s">
        <v>237</v>
      </c>
      <c r="E1069" s="11" t="s">
        <v>50</v>
      </c>
    </row>
    <row r="1070" spans="1:5" s="1" customFormat="1" ht="64.5">
      <c r="A1070" s="10" t="s">
        <v>215</v>
      </c>
      <c r="B1070" s="11" t="s">
        <v>238</v>
      </c>
      <c r="C1070" s="9">
        <v>100000</v>
      </c>
      <c r="D1070" s="10" t="s">
        <v>239</v>
      </c>
      <c r="E1070" s="11" t="s">
        <v>50</v>
      </c>
    </row>
    <row r="1071" spans="1:5" s="1" customFormat="1" ht="48">
      <c r="A1071" s="10" t="s">
        <v>432</v>
      </c>
      <c r="B1071" s="11" t="s">
        <v>310</v>
      </c>
      <c r="C1071" s="9">
        <v>313966</v>
      </c>
      <c r="D1071" s="10" t="s">
        <v>433</v>
      </c>
      <c r="E1071" s="11" t="s">
        <v>91</v>
      </c>
    </row>
    <row r="1072" spans="1:5" s="1" customFormat="1" ht="32.25">
      <c r="A1072" s="10" t="s">
        <v>434</v>
      </c>
      <c r="B1072" s="11" t="s">
        <v>435</v>
      </c>
      <c r="C1072" s="9">
        <v>5620927</v>
      </c>
      <c r="D1072" s="10" t="s">
        <v>436</v>
      </c>
      <c r="E1072" s="11" t="s">
        <v>1962</v>
      </c>
    </row>
    <row r="1073" spans="1:5" s="1" customFormat="1" ht="48">
      <c r="A1073" s="10" t="s">
        <v>434</v>
      </c>
      <c r="B1073" s="11" t="s">
        <v>283</v>
      </c>
      <c r="C1073" s="9">
        <v>33842828</v>
      </c>
      <c r="D1073" s="10" t="s">
        <v>437</v>
      </c>
      <c r="E1073" s="11" t="s">
        <v>1962</v>
      </c>
    </row>
    <row r="1074" spans="1:5" s="1" customFormat="1" ht="48">
      <c r="A1074" s="10" t="s">
        <v>434</v>
      </c>
      <c r="B1074" s="11" t="s">
        <v>438</v>
      </c>
      <c r="C1074" s="9">
        <v>36579148</v>
      </c>
      <c r="D1074" s="10" t="s">
        <v>1944</v>
      </c>
      <c r="E1074" s="11" t="s">
        <v>1962</v>
      </c>
    </row>
    <row r="1075" spans="1:5" s="1" customFormat="1" ht="48">
      <c r="A1075" s="10" t="s">
        <v>434</v>
      </c>
      <c r="B1075" s="11" t="s">
        <v>109</v>
      </c>
      <c r="C1075" s="9">
        <v>24476571</v>
      </c>
      <c r="D1075" s="10" t="s">
        <v>439</v>
      </c>
      <c r="E1075" s="11" t="s">
        <v>1962</v>
      </c>
    </row>
    <row r="1076" spans="1:5" s="1" customFormat="1" ht="32.25">
      <c r="A1076" s="10" t="s">
        <v>434</v>
      </c>
      <c r="B1076" s="11" t="s">
        <v>440</v>
      </c>
      <c r="C1076" s="9">
        <v>1896000</v>
      </c>
      <c r="D1076" s="10" t="s">
        <v>441</v>
      </c>
      <c r="E1076" s="11" t="s">
        <v>1962</v>
      </c>
    </row>
    <row r="1077" spans="1:5" s="1" customFormat="1" ht="32.25">
      <c r="A1077" s="10" t="s">
        <v>434</v>
      </c>
      <c r="B1077" s="11" t="s">
        <v>440</v>
      </c>
      <c r="C1077" s="9">
        <v>80000</v>
      </c>
      <c r="D1077" s="10" t="s">
        <v>441</v>
      </c>
      <c r="E1077" s="11" t="s">
        <v>1962</v>
      </c>
    </row>
    <row r="1078" spans="1:5" s="1" customFormat="1" ht="32.25">
      <c r="A1078" s="10" t="s">
        <v>434</v>
      </c>
      <c r="B1078" s="11" t="s">
        <v>343</v>
      </c>
      <c r="C1078" s="9">
        <v>883071</v>
      </c>
      <c r="D1078" s="10" t="s">
        <v>1251</v>
      </c>
      <c r="E1078" s="11" t="s">
        <v>1962</v>
      </c>
    </row>
    <row r="1079" spans="1:5" s="1" customFormat="1" ht="48">
      <c r="A1079" s="10" t="s">
        <v>1825</v>
      </c>
      <c r="B1079" s="11" t="s">
        <v>682</v>
      </c>
      <c r="C1079" s="9">
        <v>714671</v>
      </c>
      <c r="D1079" s="10" t="s">
        <v>1262</v>
      </c>
      <c r="E1079" s="11" t="s">
        <v>1826</v>
      </c>
    </row>
    <row r="1080" spans="1:5" s="1" customFormat="1" ht="32.25">
      <c r="A1080" s="10" t="s">
        <v>1825</v>
      </c>
      <c r="B1080" s="11" t="s">
        <v>1274</v>
      </c>
      <c r="C1080" s="9">
        <v>7978339</v>
      </c>
      <c r="D1080" s="10" t="s">
        <v>1275</v>
      </c>
      <c r="E1080" s="11" t="s">
        <v>1826</v>
      </c>
    </row>
    <row r="1081" spans="1:5" s="1" customFormat="1" ht="32.25">
      <c r="A1081" s="10" t="s">
        <v>394</v>
      </c>
      <c r="B1081" s="11" t="s">
        <v>395</v>
      </c>
      <c r="C1081" s="9">
        <v>75000</v>
      </c>
      <c r="D1081" s="10" t="s">
        <v>396</v>
      </c>
      <c r="E1081" s="11" t="s">
        <v>1962</v>
      </c>
    </row>
    <row r="1082" spans="1:5" s="1" customFormat="1" ht="48">
      <c r="A1082" s="10" t="s">
        <v>1744</v>
      </c>
      <c r="B1082" s="11" t="s">
        <v>307</v>
      </c>
      <c r="C1082" s="9">
        <v>1962495</v>
      </c>
      <c r="D1082" s="10" t="s">
        <v>632</v>
      </c>
      <c r="E1082" s="11" t="s">
        <v>91</v>
      </c>
    </row>
    <row r="1083" spans="1:5" s="1" customFormat="1" ht="48">
      <c r="A1083" s="10" t="s">
        <v>1744</v>
      </c>
      <c r="B1083" s="11" t="s">
        <v>354</v>
      </c>
      <c r="C1083" s="9">
        <v>1225632</v>
      </c>
      <c r="D1083" s="10" t="s">
        <v>355</v>
      </c>
      <c r="E1083" s="11" t="s">
        <v>91</v>
      </c>
    </row>
    <row r="1084" spans="1:5" s="1" customFormat="1" ht="32.25">
      <c r="A1084" s="10" t="s">
        <v>880</v>
      </c>
      <c r="B1084" s="11" t="s">
        <v>257</v>
      </c>
      <c r="C1084" s="9">
        <v>20000</v>
      </c>
      <c r="D1084" s="10" t="s">
        <v>881</v>
      </c>
      <c r="E1084" s="11" t="s">
        <v>68</v>
      </c>
    </row>
    <row r="1085" spans="1:5" s="1" customFormat="1" ht="32.25">
      <c r="A1085" s="10" t="s">
        <v>1061</v>
      </c>
      <c r="B1085" s="11" t="s">
        <v>430</v>
      </c>
      <c r="C1085" s="9">
        <v>20000</v>
      </c>
      <c r="D1085" s="10" t="s">
        <v>1062</v>
      </c>
      <c r="E1085" s="11" t="s">
        <v>68</v>
      </c>
    </row>
    <row r="1086" spans="1:5" s="1" customFormat="1" ht="81">
      <c r="A1086" s="10" t="s">
        <v>386</v>
      </c>
      <c r="B1086" s="11" t="s">
        <v>387</v>
      </c>
      <c r="C1086" s="9">
        <v>100000</v>
      </c>
      <c r="D1086" s="10" t="s">
        <v>388</v>
      </c>
      <c r="E1086" s="11" t="s">
        <v>68</v>
      </c>
    </row>
    <row r="1087" spans="1:5" s="1" customFormat="1" ht="32.25">
      <c r="A1087" s="10" t="s">
        <v>1538</v>
      </c>
      <c r="B1087" s="11" t="s">
        <v>257</v>
      </c>
      <c r="C1087" s="9">
        <v>20000</v>
      </c>
      <c r="D1087" s="10" t="s">
        <v>1539</v>
      </c>
      <c r="E1087" s="11" t="s">
        <v>68</v>
      </c>
    </row>
    <row r="1088" spans="1:5" s="1" customFormat="1" ht="48">
      <c r="A1088" s="10" t="s">
        <v>617</v>
      </c>
      <c r="B1088" s="11" t="s">
        <v>618</v>
      </c>
      <c r="C1088" s="9">
        <v>70000</v>
      </c>
      <c r="D1088" s="10" t="s">
        <v>619</v>
      </c>
      <c r="E1088" s="11" t="s">
        <v>620</v>
      </c>
    </row>
    <row r="1089" spans="1:5" s="1" customFormat="1" ht="32.25">
      <c r="A1089" s="10" t="s">
        <v>1211</v>
      </c>
      <c r="B1089" s="11" t="s">
        <v>569</v>
      </c>
      <c r="C1089" s="9">
        <v>30000</v>
      </c>
      <c r="D1089" s="10" t="s">
        <v>1212</v>
      </c>
      <c r="E1089" s="11" t="s">
        <v>68</v>
      </c>
    </row>
    <row r="1090" spans="1:5" s="1" customFormat="1" ht="32.25">
      <c r="A1090" s="10" t="s">
        <v>1161</v>
      </c>
      <c r="B1090" s="11" t="s">
        <v>538</v>
      </c>
      <c r="C1090" s="9">
        <v>20000</v>
      </c>
      <c r="D1090" s="10" t="s">
        <v>1162</v>
      </c>
      <c r="E1090" s="11" t="s">
        <v>68</v>
      </c>
    </row>
    <row r="1091" spans="1:5" s="1" customFormat="1" ht="32.25">
      <c r="A1091" s="10" t="s">
        <v>1127</v>
      </c>
      <c r="B1091" s="11" t="s">
        <v>447</v>
      </c>
      <c r="C1091" s="9">
        <v>20000</v>
      </c>
      <c r="D1091" s="10" t="s">
        <v>1128</v>
      </c>
      <c r="E1091" s="11" t="s">
        <v>68</v>
      </c>
    </row>
    <row r="1092" spans="1:5" s="1" customFormat="1" ht="64.5">
      <c r="A1092" s="10" t="s">
        <v>1828</v>
      </c>
      <c r="B1092" s="11" t="s">
        <v>682</v>
      </c>
      <c r="C1092" s="9">
        <v>16048</v>
      </c>
      <c r="D1092" s="10" t="s">
        <v>1262</v>
      </c>
      <c r="E1092" s="11" t="s">
        <v>620</v>
      </c>
    </row>
    <row r="1093" spans="1:5" s="1" customFormat="1" ht="64.5">
      <c r="A1093" s="10" t="s">
        <v>1828</v>
      </c>
      <c r="B1093" s="11" t="s">
        <v>1274</v>
      </c>
      <c r="C1093" s="9">
        <v>3814026</v>
      </c>
      <c r="D1093" s="10" t="s">
        <v>1275</v>
      </c>
      <c r="E1093" s="11" t="s">
        <v>620</v>
      </c>
    </row>
    <row r="1094" spans="1:5" s="1" customFormat="1" ht="48">
      <c r="A1094" s="10" t="s">
        <v>1849</v>
      </c>
      <c r="B1094" s="11" t="s">
        <v>1274</v>
      </c>
      <c r="C1094" s="9">
        <v>2454840</v>
      </c>
      <c r="D1094" s="10" t="s">
        <v>1275</v>
      </c>
      <c r="E1094" s="11" t="s">
        <v>620</v>
      </c>
    </row>
    <row r="1095" spans="1:5" s="1" customFormat="1" ht="32.25">
      <c r="A1095" s="10" t="s">
        <v>1714</v>
      </c>
      <c r="B1095" s="11" t="s">
        <v>236</v>
      </c>
      <c r="C1095" s="9">
        <v>19366</v>
      </c>
      <c r="D1095" s="10" t="s">
        <v>1427</v>
      </c>
      <c r="E1095" s="11" t="s">
        <v>68</v>
      </c>
    </row>
    <row r="1096" spans="1:5" s="1" customFormat="1" ht="15.75">
      <c r="A1096" s="10" t="s">
        <v>1714</v>
      </c>
      <c r="B1096" s="11" t="s">
        <v>1274</v>
      </c>
      <c r="C1096" s="9">
        <v>2350763</v>
      </c>
      <c r="D1096" s="10" t="s">
        <v>1275</v>
      </c>
      <c r="E1096" s="11" t="s">
        <v>620</v>
      </c>
    </row>
    <row r="1097" spans="1:5" s="1" customFormat="1" ht="15.75">
      <c r="A1097" s="10" t="s">
        <v>1850</v>
      </c>
      <c r="B1097" s="11" t="s">
        <v>1274</v>
      </c>
      <c r="C1097" s="9">
        <v>2503527</v>
      </c>
      <c r="D1097" s="10" t="s">
        <v>1275</v>
      </c>
      <c r="E1097" s="11" t="s">
        <v>620</v>
      </c>
    </row>
    <row r="1098" spans="1:5" s="1" customFormat="1" ht="32.25">
      <c r="A1098" s="10" t="s">
        <v>1494</v>
      </c>
      <c r="B1098" s="11" t="s">
        <v>113</v>
      </c>
      <c r="C1098" s="9">
        <v>20000</v>
      </c>
      <c r="D1098" s="10" t="s">
        <v>1495</v>
      </c>
      <c r="E1098" s="11" t="s">
        <v>68</v>
      </c>
    </row>
    <row r="1099" spans="1:5" s="1" customFormat="1" ht="32.25">
      <c r="A1099" s="10" t="s">
        <v>1492</v>
      </c>
      <c r="B1099" s="11" t="s">
        <v>887</v>
      </c>
      <c r="C1099" s="9">
        <v>20000</v>
      </c>
      <c r="D1099" s="10" t="s">
        <v>1493</v>
      </c>
      <c r="E1099" s="11" t="s">
        <v>68</v>
      </c>
    </row>
    <row r="1100" spans="1:5" s="1" customFormat="1" ht="32.25">
      <c r="A1100" s="10" t="s">
        <v>1575</v>
      </c>
      <c r="B1100" s="11" t="s">
        <v>887</v>
      </c>
      <c r="C1100" s="9">
        <v>20000</v>
      </c>
      <c r="D1100" s="10" t="s">
        <v>1576</v>
      </c>
      <c r="E1100" s="11" t="s">
        <v>68</v>
      </c>
    </row>
    <row r="1101" spans="1:5" s="1" customFormat="1" ht="32.25">
      <c r="A1101" s="10" t="s">
        <v>882</v>
      </c>
      <c r="B1101" s="11" t="s">
        <v>650</v>
      </c>
      <c r="C1101" s="9">
        <v>725376</v>
      </c>
      <c r="D1101" s="10" t="s">
        <v>883</v>
      </c>
      <c r="E1101" s="11" t="s">
        <v>68</v>
      </c>
    </row>
    <row r="1102" spans="1:5" s="1" customFormat="1" ht="32.25">
      <c r="A1102" s="10" t="s">
        <v>1133</v>
      </c>
      <c r="B1102" s="11" t="s">
        <v>1134</v>
      </c>
      <c r="C1102" s="9">
        <v>898327</v>
      </c>
      <c r="D1102" s="10" t="s">
        <v>1135</v>
      </c>
      <c r="E1102" s="11" t="s">
        <v>68</v>
      </c>
    </row>
    <row r="1103" spans="1:5" s="1" customFormat="1" ht="32.25">
      <c r="A1103" s="10" t="s">
        <v>1729</v>
      </c>
      <c r="B1103" s="11" t="s">
        <v>113</v>
      </c>
      <c r="C1103" s="9">
        <v>20000</v>
      </c>
      <c r="D1103" s="10" t="s">
        <v>1730</v>
      </c>
      <c r="E1103" s="11" t="s">
        <v>68</v>
      </c>
    </row>
    <row r="1104" spans="1:5" s="1" customFormat="1" ht="32.25">
      <c r="A1104" s="10" t="s">
        <v>1113</v>
      </c>
      <c r="B1104" s="11" t="s">
        <v>44</v>
      </c>
      <c r="C1104" s="9">
        <v>20000</v>
      </c>
      <c r="D1104" s="10" t="s">
        <v>1114</v>
      </c>
      <c r="E1104" s="11" t="s">
        <v>68</v>
      </c>
    </row>
    <row r="1105" spans="1:5" s="1" customFormat="1" ht="32.25">
      <c r="A1105" s="10" t="s">
        <v>884</v>
      </c>
      <c r="B1105" s="11" t="s">
        <v>376</v>
      </c>
      <c r="C1105" s="9">
        <v>20000</v>
      </c>
      <c r="D1105" s="10" t="s">
        <v>885</v>
      </c>
      <c r="E1105" s="11" t="s">
        <v>68</v>
      </c>
    </row>
    <row r="1106" spans="1:5" s="1" customFormat="1" ht="32.25">
      <c r="A1106" s="10" t="s">
        <v>1069</v>
      </c>
      <c r="B1106" s="11" t="s">
        <v>376</v>
      </c>
      <c r="C1106" s="9">
        <v>20000</v>
      </c>
      <c r="D1106" s="10" t="s">
        <v>1070</v>
      </c>
      <c r="E1106" s="11" t="s">
        <v>68</v>
      </c>
    </row>
    <row r="1107" spans="1:5" s="1" customFormat="1" ht="32.25">
      <c r="A1107" s="10" t="s">
        <v>1540</v>
      </c>
      <c r="B1107" s="11" t="s">
        <v>113</v>
      </c>
      <c r="C1107" s="9">
        <v>20000</v>
      </c>
      <c r="D1107" s="10" t="s">
        <v>1541</v>
      </c>
      <c r="E1107" s="11" t="s">
        <v>68</v>
      </c>
    </row>
    <row r="1108" spans="1:5" s="1" customFormat="1" ht="32.25">
      <c r="A1108" s="10" t="s">
        <v>1620</v>
      </c>
      <c r="B1108" s="11" t="s">
        <v>113</v>
      </c>
      <c r="C1108" s="9">
        <v>20000</v>
      </c>
      <c r="D1108" s="10" t="s">
        <v>1621</v>
      </c>
      <c r="E1108" s="11" t="s">
        <v>68</v>
      </c>
    </row>
    <row r="1109" spans="1:5" s="1" customFormat="1" ht="32.25">
      <c r="A1109" s="10" t="s">
        <v>1765</v>
      </c>
      <c r="B1109" s="11" t="s">
        <v>113</v>
      </c>
      <c r="C1109" s="9">
        <v>20000</v>
      </c>
      <c r="D1109" s="10" t="s">
        <v>1766</v>
      </c>
      <c r="E1109" s="11" t="s">
        <v>68</v>
      </c>
    </row>
    <row r="1110" spans="1:5" s="1" customFormat="1" ht="32.25">
      <c r="A1110" s="10" t="s">
        <v>1679</v>
      </c>
      <c r="B1110" s="11" t="s">
        <v>113</v>
      </c>
      <c r="C1110" s="9">
        <v>20000</v>
      </c>
      <c r="D1110" s="10" t="s">
        <v>1680</v>
      </c>
      <c r="E1110" s="11" t="s">
        <v>68</v>
      </c>
    </row>
    <row r="1111" spans="1:5" s="1" customFormat="1" ht="32.25">
      <c r="A1111" s="10" t="s">
        <v>886</v>
      </c>
      <c r="B1111" s="11" t="s">
        <v>887</v>
      </c>
      <c r="C1111" s="9">
        <v>20000</v>
      </c>
      <c r="D1111" s="10" t="s">
        <v>888</v>
      </c>
      <c r="E1111" s="11" t="s">
        <v>68</v>
      </c>
    </row>
    <row r="1112" spans="1:5" s="1" customFormat="1" ht="32.25">
      <c r="A1112" s="10" t="s">
        <v>1306</v>
      </c>
      <c r="B1112" s="11" t="s">
        <v>887</v>
      </c>
      <c r="C1112" s="9">
        <v>20000</v>
      </c>
      <c r="D1112" s="10" t="s">
        <v>1307</v>
      </c>
      <c r="E1112" s="11" t="s">
        <v>68</v>
      </c>
    </row>
    <row r="1113" spans="1:5" s="1" customFormat="1" ht="32.25">
      <c r="A1113" s="10" t="s">
        <v>1103</v>
      </c>
      <c r="B1113" s="11" t="s">
        <v>113</v>
      </c>
      <c r="C1113" s="9">
        <v>20000</v>
      </c>
      <c r="D1113" s="10" t="s">
        <v>1104</v>
      </c>
      <c r="E1113" s="11" t="s">
        <v>68</v>
      </c>
    </row>
    <row r="1114" spans="1:5" s="1" customFormat="1" ht="32.25">
      <c r="A1114" s="10" t="s">
        <v>1457</v>
      </c>
      <c r="B1114" s="11" t="s">
        <v>257</v>
      </c>
      <c r="C1114" s="9">
        <v>20000</v>
      </c>
      <c r="D1114" s="10" t="s">
        <v>1458</v>
      </c>
      <c r="E1114" s="11" t="s">
        <v>68</v>
      </c>
    </row>
    <row r="1115" spans="1:5" s="1" customFormat="1" ht="32.25">
      <c r="A1115" s="10" t="s">
        <v>1308</v>
      </c>
      <c r="B1115" s="11" t="s">
        <v>257</v>
      </c>
      <c r="C1115" s="9">
        <v>20000</v>
      </c>
      <c r="D1115" s="10" t="s">
        <v>1309</v>
      </c>
      <c r="E1115" s="11" t="s">
        <v>68</v>
      </c>
    </row>
    <row r="1116" spans="1:5" s="1" customFormat="1" ht="32.25">
      <c r="A1116" s="10" t="s">
        <v>1749</v>
      </c>
      <c r="B1116" s="11" t="s">
        <v>113</v>
      </c>
      <c r="C1116" s="9">
        <v>20000</v>
      </c>
      <c r="D1116" s="10" t="s">
        <v>1750</v>
      </c>
      <c r="E1116" s="11" t="s">
        <v>68</v>
      </c>
    </row>
    <row r="1117" spans="1:5" s="1" customFormat="1" ht="32.25">
      <c r="A1117" s="10" t="s">
        <v>1383</v>
      </c>
      <c r="B1117" s="11" t="s">
        <v>447</v>
      </c>
      <c r="C1117" s="9">
        <v>20000</v>
      </c>
      <c r="D1117" s="10" t="s">
        <v>1384</v>
      </c>
      <c r="E1117" s="11" t="s">
        <v>68</v>
      </c>
    </row>
    <row r="1118" spans="1:5" s="1" customFormat="1" ht="32.25">
      <c r="A1118" s="10" t="s">
        <v>1783</v>
      </c>
      <c r="B1118" s="11" t="s">
        <v>271</v>
      </c>
      <c r="C1118" s="9">
        <v>1200000</v>
      </c>
      <c r="D1118" s="10" t="s">
        <v>272</v>
      </c>
      <c r="E1118" s="11" t="s">
        <v>68</v>
      </c>
    </row>
    <row r="1119" spans="1:5" s="1" customFormat="1" ht="48">
      <c r="A1119" s="10" t="s">
        <v>1783</v>
      </c>
      <c r="B1119" s="11" t="s">
        <v>682</v>
      </c>
      <c r="C1119" s="9">
        <v>1826705</v>
      </c>
      <c r="D1119" s="10" t="s">
        <v>1262</v>
      </c>
      <c r="E1119" s="11" t="s">
        <v>620</v>
      </c>
    </row>
    <row r="1120" spans="1:5" s="1" customFormat="1" ht="15.75">
      <c r="A1120" s="10" t="s">
        <v>1783</v>
      </c>
      <c r="B1120" s="11" t="s">
        <v>1274</v>
      </c>
      <c r="C1120" s="9">
        <v>48693808</v>
      </c>
      <c r="D1120" s="10" t="s">
        <v>1275</v>
      </c>
      <c r="E1120" s="11" t="s">
        <v>620</v>
      </c>
    </row>
    <row r="1121" spans="1:5" s="1" customFormat="1" ht="32.25">
      <c r="A1121" s="10" t="s">
        <v>1853</v>
      </c>
      <c r="B1121" s="11" t="s">
        <v>1274</v>
      </c>
      <c r="C1121" s="9">
        <v>1065747</v>
      </c>
      <c r="D1121" s="10" t="s">
        <v>1275</v>
      </c>
      <c r="E1121" s="11" t="s">
        <v>1791</v>
      </c>
    </row>
    <row r="1122" spans="1:5" s="1" customFormat="1" ht="32.25">
      <c r="A1122" s="10" t="s">
        <v>1854</v>
      </c>
      <c r="B1122" s="11" t="s">
        <v>1274</v>
      </c>
      <c r="C1122" s="9">
        <v>1344967</v>
      </c>
      <c r="D1122" s="10" t="s">
        <v>1275</v>
      </c>
      <c r="E1122" s="11" t="s">
        <v>1960</v>
      </c>
    </row>
    <row r="1123" spans="1:5" s="1" customFormat="1" ht="15.75">
      <c r="A1123" s="10" t="s">
        <v>1855</v>
      </c>
      <c r="B1123" s="11" t="s">
        <v>1274</v>
      </c>
      <c r="C1123" s="9">
        <v>990338</v>
      </c>
      <c r="D1123" s="10" t="s">
        <v>1275</v>
      </c>
      <c r="E1123" s="11" t="s">
        <v>620</v>
      </c>
    </row>
    <row r="1124" spans="1:5" s="1" customFormat="1" ht="48">
      <c r="A1124" s="10" t="s">
        <v>442</v>
      </c>
      <c r="B1124" s="11" t="s">
        <v>62</v>
      </c>
      <c r="C1124" s="9">
        <v>69515</v>
      </c>
      <c r="D1124" s="10" t="s">
        <v>443</v>
      </c>
      <c r="E1124" s="11" t="s">
        <v>60</v>
      </c>
    </row>
    <row r="1125" spans="1:5" s="1" customFormat="1" ht="48">
      <c r="A1125" s="10" t="s">
        <v>442</v>
      </c>
      <c r="B1125" s="11" t="s">
        <v>232</v>
      </c>
      <c r="C1125" s="9">
        <v>552538</v>
      </c>
      <c r="D1125" s="10" t="s">
        <v>444</v>
      </c>
      <c r="E1125" s="11" t="s">
        <v>60</v>
      </c>
    </row>
    <row r="1126" spans="1:5" s="1" customFormat="1" ht="32.25">
      <c r="A1126" s="10" t="s">
        <v>1599</v>
      </c>
      <c r="B1126" s="11" t="s">
        <v>19</v>
      </c>
      <c r="C1126" s="9">
        <v>2000000</v>
      </c>
      <c r="D1126" s="10" t="s">
        <v>1600</v>
      </c>
      <c r="E1126" s="11" t="s">
        <v>1957</v>
      </c>
    </row>
    <row r="1127" spans="1:5" s="1" customFormat="1" ht="32.25">
      <c r="A1127" s="10" t="s">
        <v>1599</v>
      </c>
      <c r="B1127" s="11" t="s">
        <v>52</v>
      </c>
      <c r="C1127" s="9">
        <v>2000000</v>
      </c>
      <c r="D1127" s="10" t="s">
        <v>1669</v>
      </c>
      <c r="E1127" s="11" t="s">
        <v>1957</v>
      </c>
    </row>
    <row r="1128" spans="1:5" s="1" customFormat="1" ht="32.25">
      <c r="A1128" s="10" t="s">
        <v>445</v>
      </c>
      <c r="B1128" s="11" t="s">
        <v>107</v>
      </c>
      <c r="C1128" s="9">
        <v>162876</v>
      </c>
      <c r="D1128" s="10" t="s">
        <v>446</v>
      </c>
      <c r="E1128" s="11" t="s">
        <v>1962</v>
      </c>
    </row>
    <row r="1129" spans="1:5" s="1" customFormat="1" ht="64.5">
      <c r="A1129" s="10" t="s">
        <v>445</v>
      </c>
      <c r="B1129" s="11" t="s">
        <v>447</v>
      </c>
      <c r="C1129" s="9">
        <v>20000</v>
      </c>
      <c r="D1129" s="10" t="s">
        <v>1939</v>
      </c>
      <c r="E1129" s="11" t="s">
        <v>1962</v>
      </c>
    </row>
    <row r="1130" spans="1:5" s="1" customFormat="1" ht="32.25">
      <c r="A1130" s="10" t="s">
        <v>445</v>
      </c>
      <c r="B1130" s="11" t="s">
        <v>448</v>
      </c>
      <c r="C1130" s="9">
        <v>7880</v>
      </c>
      <c r="D1130" s="10" t="s">
        <v>449</v>
      </c>
      <c r="E1130" s="11" t="s">
        <v>1962</v>
      </c>
    </row>
    <row r="1131" spans="1:5" s="1" customFormat="1" ht="48">
      <c r="A1131" s="10" t="s">
        <v>445</v>
      </c>
      <c r="B1131" s="11" t="s">
        <v>52</v>
      </c>
      <c r="C1131" s="9">
        <v>2025000</v>
      </c>
      <c r="D1131" s="10" t="s">
        <v>1422</v>
      </c>
      <c r="E1131" s="11" t="s">
        <v>1962</v>
      </c>
    </row>
    <row r="1132" spans="1:5" s="1" customFormat="1" ht="48">
      <c r="A1132" s="10" t="s">
        <v>445</v>
      </c>
      <c r="B1132" s="11" t="s">
        <v>19</v>
      </c>
      <c r="C1132" s="9">
        <v>2000000</v>
      </c>
      <c r="D1132" s="10" t="s">
        <v>1516</v>
      </c>
      <c r="E1132" s="11" t="s">
        <v>1962</v>
      </c>
    </row>
    <row r="1133" spans="1:5" s="1" customFormat="1" ht="32.25">
      <c r="A1133" s="10" t="s">
        <v>445</v>
      </c>
      <c r="B1133" s="11" t="s">
        <v>525</v>
      </c>
      <c r="C1133" s="9">
        <v>117197</v>
      </c>
      <c r="D1133" s="10" t="s">
        <v>1420</v>
      </c>
      <c r="E1133" s="11" t="s">
        <v>1962</v>
      </c>
    </row>
    <row r="1134" spans="1:5" s="1" customFormat="1" ht="32.25">
      <c r="A1134" s="10" t="s">
        <v>445</v>
      </c>
      <c r="B1134" s="11" t="s">
        <v>337</v>
      </c>
      <c r="C1134" s="9">
        <v>3997361</v>
      </c>
      <c r="D1134" s="10" t="s">
        <v>1517</v>
      </c>
      <c r="E1134" s="11" t="s">
        <v>1962</v>
      </c>
    </row>
    <row r="1135" spans="1:5" s="1" customFormat="1" ht="32.25">
      <c r="A1135" s="10" t="s">
        <v>445</v>
      </c>
      <c r="B1135" s="11" t="s">
        <v>337</v>
      </c>
      <c r="C1135" s="9">
        <v>1056000</v>
      </c>
      <c r="D1135" s="10" t="s">
        <v>1601</v>
      </c>
      <c r="E1135" s="11" t="s">
        <v>1962</v>
      </c>
    </row>
    <row r="1136" spans="1:5" s="1" customFormat="1" ht="32.25">
      <c r="A1136" s="10" t="s">
        <v>445</v>
      </c>
      <c r="B1136" s="11" t="s">
        <v>52</v>
      </c>
      <c r="C1136" s="9">
        <v>3000000</v>
      </c>
      <c r="D1136" s="10" t="s">
        <v>1602</v>
      </c>
      <c r="E1136" s="11" t="s">
        <v>1962</v>
      </c>
    </row>
    <row r="1137" spans="1:5" s="1" customFormat="1" ht="48">
      <c r="A1137" s="10" t="s">
        <v>445</v>
      </c>
      <c r="B1137" s="11" t="s">
        <v>337</v>
      </c>
      <c r="C1137" s="9">
        <v>957000</v>
      </c>
      <c r="D1137" s="10" t="s">
        <v>1670</v>
      </c>
      <c r="E1137" s="11" t="s">
        <v>1962</v>
      </c>
    </row>
    <row r="1138" spans="1:5" s="1" customFormat="1" ht="32.25">
      <c r="A1138" s="10" t="s">
        <v>445</v>
      </c>
      <c r="B1138" s="11" t="s">
        <v>290</v>
      </c>
      <c r="C1138" s="9">
        <v>380000</v>
      </c>
      <c r="D1138" s="10" t="s">
        <v>1671</v>
      </c>
      <c r="E1138" s="11" t="s">
        <v>1962</v>
      </c>
    </row>
    <row r="1139" spans="1:5" s="1" customFormat="1" ht="32.25">
      <c r="A1139" s="10" t="s">
        <v>445</v>
      </c>
      <c r="B1139" s="11" t="s">
        <v>292</v>
      </c>
      <c r="C1139" s="9">
        <v>115000</v>
      </c>
      <c r="D1139" s="10" t="s">
        <v>1672</v>
      </c>
      <c r="E1139" s="11" t="s">
        <v>1962</v>
      </c>
    </row>
    <row r="1140" spans="1:5" s="1" customFormat="1" ht="32.25">
      <c r="A1140" s="10" t="s">
        <v>445</v>
      </c>
      <c r="B1140" s="11" t="s">
        <v>292</v>
      </c>
      <c r="C1140" s="9">
        <v>118023</v>
      </c>
      <c r="D1140" s="10" t="s">
        <v>1715</v>
      </c>
      <c r="E1140" s="11" t="s">
        <v>1962</v>
      </c>
    </row>
    <row r="1141" spans="1:5" s="1" customFormat="1" ht="48">
      <c r="A1141" s="10" t="s">
        <v>1598</v>
      </c>
      <c r="B1141" s="11" t="s">
        <v>354</v>
      </c>
      <c r="C1141" s="9">
        <v>876773</v>
      </c>
      <c r="D1141" s="10" t="s">
        <v>355</v>
      </c>
      <c r="E1141" s="11" t="s">
        <v>1962</v>
      </c>
    </row>
    <row r="1142" spans="1:5" s="1" customFormat="1" ht="48">
      <c r="A1142" s="10" t="s">
        <v>1598</v>
      </c>
      <c r="B1142" s="11" t="s">
        <v>307</v>
      </c>
      <c r="C1142" s="9">
        <v>1276151</v>
      </c>
      <c r="D1142" s="10" t="s">
        <v>632</v>
      </c>
      <c r="E1142" s="11" t="s">
        <v>1962</v>
      </c>
    </row>
    <row r="1143" spans="1:5" s="1" customFormat="1" ht="32.25">
      <c r="A1143" s="10" t="s">
        <v>1518</v>
      </c>
      <c r="B1143" s="11" t="s">
        <v>271</v>
      </c>
      <c r="C1143" s="9">
        <v>1469300</v>
      </c>
      <c r="D1143" s="10" t="s">
        <v>272</v>
      </c>
      <c r="E1143" s="11" t="s">
        <v>1962</v>
      </c>
    </row>
    <row r="1144" spans="1:5" s="1" customFormat="1" ht="32.25">
      <c r="A1144" s="10" t="s">
        <v>1518</v>
      </c>
      <c r="B1144" s="11" t="s">
        <v>280</v>
      </c>
      <c r="C1144" s="9">
        <v>35774449</v>
      </c>
      <c r="D1144" s="10" t="s">
        <v>281</v>
      </c>
      <c r="E1144" s="11" t="s">
        <v>1962</v>
      </c>
    </row>
    <row r="1145" spans="1:5" s="1" customFormat="1" ht="48">
      <c r="A1145" s="10" t="s">
        <v>1518</v>
      </c>
      <c r="B1145" s="11" t="s">
        <v>682</v>
      </c>
      <c r="C1145" s="9">
        <v>5762627</v>
      </c>
      <c r="D1145" s="10" t="s">
        <v>1262</v>
      </c>
      <c r="E1145" s="11" t="s">
        <v>1962</v>
      </c>
    </row>
    <row r="1146" spans="1:5" s="1" customFormat="1" ht="32.25">
      <c r="A1146" s="10" t="s">
        <v>1518</v>
      </c>
      <c r="B1146" s="11" t="s">
        <v>1274</v>
      </c>
      <c r="C1146" s="9">
        <v>128442775</v>
      </c>
      <c r="D1146" s="10" t="s">
        <v>1275</v>
      </c>
      <c r="E1146" s="11" t="s">
        <v>1962</v>
      </c>
    </row>
    <row r="1147" spans="1:5" s="1" customFormat="1" ht="32.25">
      <c r="A1147" s="10" t="s">
        <v>1857</v>
      </c>
      <c r="B1147" s="11" t="s">
        <v>1274</v>
      </c>
      <c r="C1147" s="9">
        <v>981195</v>
      </c>
      <c r="D1147" s="10" t="s">
        <v>1275</v>
      </c>
      <c r="E1147" s="11" t="s">
        <v>1781</v>
      </c>
    </row>
    <row r="1148" spans="1:5" s="1" customFormat="1" ht="32.25">
      <c r="A1148" s="10" t="s">
        <v>1406</v>
      </c>
      <c r="B1148" s="11" t="s">
        <v>290</v>
      </c>
      <c r="C1148" s="9">
        <v>760000</v>
      </c>
      <c r="D1148" s="10" t="s">
        <v>1407</v>
      </c>
      <c r="E1148" s="11" t="s">
        <v>91</v>
      </c>
    </row>
    <row r="1149" spans="1:5" s="1" customFormat="1" ht="64.5">
      <c r="A1149" s="10" t="s">
        <v>336</v>
      </c>
      <c r="B1149" s="11" t="s">
        <v>337</v>
      </c>
      <c r="C1149" s="9">
        <v>7473023</v>
      </c>
      <c r="D1149" s="10" t="s">
        <v>338</v>
      </c>
      <c r="E1149" s="11" t="s">
        <v>129</v>
      </c>
    </row>
    <row r="1150" spans="1:5" s="1" customFormat="1" ht="32.25">
      <c r="A1150" s="10" t="s">
        <v>336</v>
      </c>
      <c r="B1150" s="11" t="s">
        <v>1269</v>
      </c>
      <c r="C1150" s="9">
        <f>875000-725692</f>
        <v>149308</v>
      </c>
      <c r="D1150" s="10" t="s">
        <v>1270</v>
      </c>
      <c r="E1150" s="11" t="s">
        <v>129</v>
      </c>
    </row>
    <row r="1151" spans="1:5" s="1" customFormat="1" ht="48">
      <c r="A1151" s="10" t="s">
        <v>336</v>
      </c>
      <c r="B1151" s="11" t="s">
        <v>682</v>
      </c>
      <c r="C1151" s="9">
        <v>476548</v>
      </c>
      <c r="D1151" s="10" t="s">
        <v>1262</v>
      </c>
      <c r="E1151" s="11" t="s">
        <v>1740</v>
      </c>
    </row>
    <row r="1152" spans="1:5" s="1" customFormat="1" ht="32.25">
      <c r="A1152" s="10" t="s">
        <v>336</v>
      </c>
      <c r="B1152" s="11" t="s">
        <v>1274</v>
      </c>
      <c r="C1152" s="9">
        <v>6810393</v>
      </c>
      <c r="D1152" s="10" t="s">
        <v>1275</v>
      </c>
      <c r="E1152" s="11" t="s">
        <v>1740</v>
      </c>
    </row>
    <row r="1153" spans="1:5" s="1" customFormat="1" ht="48">
      <c r="A1153" s="10" t="s">
        <v>450</v>
      </c>
      <c r="B1153" s="11" t="s">
        <v>451</v>
      </c>
      <c r="C1153" s="9">
        <v>247000</v>
      </c>
      <c r="D1153" s="10" t="s">
        <v>452</v>
      </c>
      <c r="E1153" s="11" t="s">
        <v>1962</v>
      </c>
    </row>
    <row r="1154" spans="1:5" s="1" customFormat="1" ht="48">
      <c r="A1154" s="10" t="s">
        <v>450</v>
      </c>
      <c r="B1154" s="11" t="s">
        <v>19</v>
      </c>
      <c r="C1154" s="9">
        <v>2000000</v>
      </c>
      <c r="D1154" s="10" t="s">
        <v>1423</v>
      </c>
      <c r="E1154" s="11" t="s">
        <v>1962</v>
      </c>
    </row>
    <row r="1155" spans="1:5" s="1" customFormat="1" ht="81">
      <c r="A1155" s="10" t="s">
        <v>450</v>
      </c>
      <c r="B1155" s="11" t="s">
        <v>346</v>
      </c>
      <c r="C1155" s="9">
        <v>396000</v>
      </c>
      <c r="D1155" s="10" t="s">
        <v>1519</v>
      </c>
      <c r="E1155" s="11" t="s">
        <v>1962</v>
      </c>
    </row>
    <row r="1156" spans="1:5" s="1" customFormat="1" ht="48">
      <c r="A1156" s="10" t="s">
        <v>453</v>
      </c>
      <c r="B1156" s="11" t="s">
        <v>337</v>
      </c>
      <c r="C1156" s="9">
        <v>3200000</v>
      </c>
      <c r="D1156" s="10" t="s">
        <v>454</v>
      </c>
      <c r="E1156" s="11" t="s">
        <v>1960</v>
      </c>
    </row>
    <row r="1157" spans="1:5" s="1" customFormat="1" ht="32.25">
      <c r="A1157" s="10" t="s">
        <v>453</v>
      </c>
      <c r="B1157" s="11" t="s">
        <v>440</v>
      </c>
      <c r="C1157" s="9">
        <v>820000</v>
      </c>
      <c r="D1157" s="10" t="s">
        <v>455</v>
      </c>
      <c r="E1157" s="11" t="s">
        <v>1960</v>
      </c>
    </row>
    <row r="1158" spans="1:5" s="1" customFormat="1" ht="48">
      <c r="A1158" s="10" t="s">
        <v>453</v>
      </c>
      <c r="B1158" s="11" t="s">
        <v>337</v>
      </c>
      <c r="C1158" s="9">
        <v>2994413</v>
      </c>
      <c r="D1158" s="10" t="s">
        <v>1260</v>
      </c>
      <c r="E1158" s="11" t="s">
        <v>1960</v>
      </c>
    </row>
    <row r="1159" spans="1:5" s="1" customFormat="1" ht="64.5">
      <c r="A1159" s="10" t="s">
        <v>453</v>
      </c>
      <c r="B1159" s="11" t="s">
        <v>337</v>
      </c>
      <c r="C1159" s="9">
        <v>2800000</v>
      </c>
      <c r="D1159" s="10" t="s">
        <v>1424</v>
      </c>
      <c r="E1159" s="11" t="s">
        <v>1960</v>
      </c>
    </row>
    <row r="1160" spans="1:5" s="1" customFormat="1" ht="32.25">
      <c r="A1160" s="10" t="s">
        <v>453</v>
      </c>
      <c r="B1160" s="11" t="s">
        <v>52</v>
      </c>
      <c r="C1160" s="9">
        <v>2250000</v>
      </c>
      <c r="D1160" s="10" t="s">
        <v>1520</v>
      </c>
      <c r="E1160" s="11" t="s">
        <v>1960</v>
      </c>
    </row>
    <row r="1161" spans="1:5" s="1" customFormat="1" ht="48">
      <c r="A1161" s="10" t="s">
        <v>453</v>
      </c>
      <c r="B1161" s="11" t="s">
        <v>354</v>
      </c>
      <c r="C1161" s="9">
        <v>291290</v>
      </c>
      <c r="D1161" s="10" t="s">
        <v>355</v>
      </c>
      <c r="E1161" s="11" t="s">
        <v>1960</v>
      </c>
    </row>
    <row r="1162" spans="1:5" s="1" customFormat="1" ht="48">
      <c r="A1162" s="10" t="s">
        <v>453</v>
      </c>
      <c r="B1162" s="11" t="s">
        <v>307</v>
      </c>
      <c r="C1162" s="9">
        <v>617806</v>
      </c>
      <c r="D1162" s="10" t="s">
        <v>632</v>
      </c>
      <c r="E1162" s="11" t="s">
        <v>1960</v>
      </c>
    </row>
    <row r="1163" spans="1:5" s="1" customFormat="1" ht="32.25">
      <c r="A1163" s="10" t="s">
        <v>456</v>
      </c>
      <c r="B1163" s="11" t="s">
        <v>457</v>
      </c>
      <c r="C1163" s="9">
        <v>1200000</v>
      </c>
      <c r="D1163" s="10" t="s">
        <v>458</v>
      </c>
      <c r="E1163" s="11" t="s">
        <v>1960</v>
      </c>
    </row>
    <row r="1164" spans="1:5" s="1" customFormat="1" ht="32.25">
      <c r="A1164" s="10" t="s">
        <v>456</v>
      </c>
      <c r="B1164" s="11" t="s">
        <v>32</v>
      </c>
      <c r="C1164" s="9">
        <v>750000</v>
      </c>
      <c r="D1164" s="10" t="s">
        <v>459</v>
      </c>
      <c r="E1164" s="11" t="s">
        <v>1960</v>
      </c>
    </row>
    <row r="1165" spans="1:5" s="1" customFormat="1" ht="32.25">
      <c r="A1165" s="10" t="s">
        <v>456</v>
      </c>
      <c r="B1165" s="11" t="s">
        <v>392</v>
      </c>
      <c r="C1165" s="9">
        <v>467230</v>
      </c>
      <c r="D1165" s="10" t="s">
        <v>460</v>
      </c>
      <c r="E1165" s="11" t="s">
        <v>1960</v>
      </c>
    </row>
    <row r="1166" spans="1:5" s="1" customFormat="1" ht="32.25">
      <c r="A1166" s="10" t="s">
        <v>456</v>
      </c>
      <c r="B1166" s="11" t="s">
        <v>280</v>
      </c>
      <c r="C1166" s="9">
        <v>26054752</v>
      </c>
      <c r="D1166" s="10" t="s">
        <v>281</v>
      </c>
      <c r="E1166" s="11" t="s">
        <v>1960</v>
      </c>
    </row>
    <row r="1167" spans="1:5" s="1" customFormat="1" ht="32.25">
      <c r="A1167" s="10" t="s">
        <v>456</v>
      </c>
      <c r="B1167" s="11" t="s">
        <v>271</v>
      </c>
      <c r="C1167" s="9">
        <v>1500000</v>
      </c>
      <c r="D1167" s="10" t="s">
        <v>272</v>
      </c>
      <c r="E1167" s="11" t="s">
        <v>1960</v>
      </c>
    </row>
    <row r="1168" spans="1:5" s="1" customFormat="1" ht="48">
      <c r="A1168" s="10" t="s">
        <v>456</v>
      </c>
      <c r="B1168" s="11" t="s">
        <v>682</v>
      </c>
      <c r="C1168" s="9">
        <v>1673889</v>
      </c>
      <c r="D1168" s="10" t="s">
        <v>1262</v>
      </c>
      <c r="E1168" s="11" t="s">
        <v>1960</v>
      </c>
    </row>
    <row r="1169" spans="1:5" s="1" customFormat="1" ht="32.25">
      <c r="A1169" s="10" t="s">
        <v>456</v>
      </c>
      <c r="B1169" s="11" t="s">
        <v>1274</v>
      </c>
      <c r="C1169" s="9">
        <v>58708759</v>
      </c>
      <c r="D1169" s="10" t="s">
        <v>1275</v>
      </c>
      <c r="E1169" s="11" t="s">
        <v>1959</v>
      </c>
    </row>
    <row r="1170" spans="1:5" s="1" customFormat="1" ht="32.25">
      <c r="A1170" s="10" t="s">
        <v>1856</v>
      </c>
      <c r="B1170" s="11" t="s">
        <v>1274</v>
      </c>
      <c r="C1170" s="9">
        <v>1463568</v>
      </c>
      <c r="D1170" s="10" t="s">
        <v>1275</v>
      </c>
      <c r="E1170" s="11" t="s">
        <v>1740</v>
      </c>
    </row>
    <row r="1171" spans="1:5" s="1" customFormat="1" ht="48">
      <c r="A1171" s="10" t="s">
        <v>461</v>
      </c>
      <c r="B1171" s="11" t="s">
        <v>292</v>
      </c>
      <c r="C1171" s="9">
        <v>800000</v>
      </c>
      <c r="D1171" s="10" t="s">
        <v>462</v>
      </c>
      <c r="E1171" s="11" t="s">
        <v>1962</v>
      </c>
    </row>
    <row r="1172" spans="1:5" s="1" customFormat="1" ht="32.25">
      <c r="A1172" s="10" t="s">
        <v>461</v>
      </c>
      <c r="B1172" s="11" t="s">
        <v>232</v>
      </c>
      <c r="C1172" s="9">
        <v>67762</v>
      </c>
      <c r="D1172" s="10" t="s">
        <v>463</v>
      </c>
      <c r="E1172" s="11" t="s">
        <v>1962</v>
      </c>
    </row>
    <row r="1173" spans="1:5" s="1" customFormat="1" ht="48">
      <c r="A1173" s="10" t="s">
        <v>461</v>
      </c>
      <c r="B1173" s="11" t="s">
        <v>464</v>
      </c>
      <c r="C1173" s="9">
        <v>400000</v>
      </c>
      <c r="D1173" s="10" t="s">
        <v>465</v>
      </c>
      <c r="E1173" s="11" t="s">
        <v>1962</v>
      </c>
    </row>
    <row r="1174" spans="1:5" s="1" customFormat="1" ht="32.25">
      <c r="A1174" s="10" t="s">
        <v>461</v>
      </c>
      <c r="B1174" s="11" t="s">
        <v>107</v>
      </c>
      <c r="C1174" s="9">
        <v>84034</v>
      </c>
      <c r="D1174" s="10" t="s">
        <v>446</v>
      </c>
      <c r="E1174" s="11" t="s">
        <v>1962</v>
      </c>
    </row>
    <row r="1175" spans="1:5" s="1" customFormat="1" ht="48">
      <c r="A1175" s="10" t="s">
        <v>461</v>
      </c>
      <c r="B1175" s="11" t="s">
        <v>354</v>
      </c>
      <c r="C1175" s="9">
        <v>1157734</v>
      </c>
      <c r="D1175" s="10" t="s">
        <v>355</v>
      </c>
      <c r="E1175" s="11" t="s">
        <v>1962</v>
      </c>
    </row>
    <row r="1176" spans="1:5" s="1" customFormat="1" ht="32.25">
      <c r="A1176" s="10" t="s">
        <v>461</v>
      </c>
      <c r="B1176" s="11" t="s">
        <v>292</v>
      </c>
      <c r="C1176" s="9">
        <v>80014</v>
      </c>
      <c r="D1176" s="10" t="s">
        <v>1784</v>
      </c>
      <c r="E1176" s="11" t="s">
        <v>1962</v>
      </c>
    </row>
    <row r="1177" spans="1:5" s="1" customFormat="1" ht="48">
      <c r="A1177" s="10" t="s">
        <v>461</v>
      </c>
      <c r="B1177" s="11" t="s">
        <v>307</v>
      </c>
      <c r="C1177" s="9">
        <v>1584862</v>
      </c>
      <c r="D1177" s="10" t="s">
        <v>632</v>
      </c>
      <c r="E1177" s="11" t="s">
        <v>1962</v>
      </c>
    </row>
    <row r="1178" spans="1:5" s="1" customFormat="1" ht="48">
      <c r="A1178" s="10" t="s">
        <v>1832</v>
      </c>
      <c r="B1178" s="11" t="s">
        <v>682</v>
      </c>
      <c r="C1178" s="9">
        <v>646387</v>
      </c>
      <c r="D1178" s="10" t="s">
        <v>1262</v>
      </c>
      <c r="E1178" s="11" t="s">
        <v>1826</v>
      </c>
    </row>
    <row r="1179" spans="1:5" s="1" customFormat="1" ht="15.75">
      <c r="A1179" s="10" t="s">
        <v>1832</v>
      </c>
      <c r="B1179" s="11" t="s">
        <v>1274</v>
      </c>
      <c r="C1179" s="9">
        <v>4804366</v>
      </c>
      <c r="D1179" s="10" t="s">
        <v>1275</v>
      </c>
      <c r="E1179" s="11" t="s">
        <v>1826</v>
      </c>
    </row>
    <row r="1180" spans="1:5" s="1" customFormat="1" ht="32.25">
      <c r="A1180" s="10" t="s">
        <v>1264</v>
      </c>
      <c r="B1180" s="11" t="s">
        <v>285</v>
      </c>
      <c r="C1180" s="9">
        <v>1600000</v>
      </c>
      <c r="D1180" s="10" t="s">
        <v>1265</v>
      </c>
      <c r="E1180" s="11" t="s">
        <v>1962</v>
      </c>
    </row>
    <row r="1181" spans="1:5" s="1" customFormat="1" ht="32.25">
      <c r="A1181" s="10" t="s">
        <v>1597</v>
      </c>
      <c r="B1181" s="11" t="s">
        <v>525</v>
      </c>
      <c r="C1181" s="9">
        <v>88615</v>
      </c>
      <c r="D1181" s="10" t="s">
        <v>1420</v>
      </c>
      <c r="E1181" s="11" t="s">
        <v>1962</v>
      </c>
    </row>
    <row r="1182" spans="1:5" s="1" customFormat="1" ht="32.25">
      <c r="A1182" s="10" t="s">
        <v>1577</v>
      </c>
      <c r="B1182" s="11" t="s">
        <v>1269</v>
      </c>
      <c r="C1182" s="9">
        <v>511601</v>
      </c>
      <c r="D1182" s="10" t="s">
        <v>1270</v>
      </c>
      <c r="E1182" s="11" t="s">
        <v>1962</v>
      </c>
    </row>
    <row r="1183" spans="1:5" s="1" customFormat="1" ht="48">
      <c r="A1183" s="10" t="s">
        <v>1833</v>
      </c>
      <c r="B1183" s="11" t="s">
        <v>682</v>
      </c>
      <c r="C1183" s="9">
        <v>757569</v>
      </c>
      <c r="D1183" s="10" t="s">
        <v>1262</v>
      </c>
      <c r="E1183" s="11" t="s">
        <v>1822</v>
      </c>
    </row>
    <row r="1184" spans="1:5" s="1" customFormat="1" ht="32.25">
      <c r="A1184" s="10" t="s">
        <v>1833</v>
      </c>
      <c r="B1184" s="11" t="s">
        <v>1274</v>
      </c>
      <c r="C1184" s="9">
        <v>10405462</v>
      </c>
      <c r="D1184" s="10" t="s">
        <v>1275</v>
      </c>
      <c r="E1184" s="11" t="s">
        <v>1822</v>
      </c>
    </row>
    <row r="1185" spans="1:5" s="1" customFormat="1" ht="32.25">
      <c r="A1185" s="10" t="s">
        <v>1673</v>
      </c>
      <c r="B1185" s="11" t="s">
        <v>271</v>
      </c>
      <c r="C1185" s="9">
        <v>1486742</v>
      </c>
      <c r="D1185" s="10" t="s">
        <v>272</v>
      </c>
      <c r="E1185" s="11" t="s">
        <v>1962</v>
      </c>
    </row>
    <row r="1186" spans="1:5" s="1" customFormat="1" ht="32.25">
      <c r="A1186" s="10" t="s">
        <v>1428</v>
      </c>
      <c r="B1186" s="11" t="s">
        <v>107</v>
      </c>
      <c r="C1186" s="9">
        <v>373475</v>
      </c>
      <c r="D1186" s="10" t="s">
        <v>446</v>
      </c>
      <c r="E1186" s="11" t="s">
        <v>1962</v>
      </c>
    </row>
    <row r="1187" spans="1:5" s="1" customFormat="1" ht="48">
      <c r="A1187" s="10" t="s">
        <v>1835</v>
      </c>
      <c r="B1187" s="11" t="s">
        <v>682</v>
      </c>
      <c r="C1187" s="9">
        <v>169548</v>
      </c>
      <c r="D1187" s="10" t="s">
        <v>1262</v>
      </c>
      <c r="E1187" s="11" t="s">
        <v>1957</v>
      </c>
    </row>
    <row r="1188" spans="1:5" s="1" customFormat="1" ht="32.25">
      <c r="A1188" s="10" t="s">
        <v>1835</v>
      </c>
      <c r="B1188" s="11" t="s">
        <v>1274</v>
      </c>
      <c r="C1188" s="9">
        <v>3392176</v>
      </c>
      <c r="D1188" s="10" t="s">
        <v>1275</v>
      </c>
      <c r="E1188" s="11" t="s">
        <v>1957</v>
      </c>
    </row>
    <row r="1189" spans="1:5" s="1" customFormat="1" ht="32.25">
      <c r="A1189" s="10" t="s">
        <v>1858</v>
      </c>
      <c r="B1189" s="11" t="s">
        <v>1274</v>
      </c>
      <c r="C1189" s="9">
        <v>1206993</v>
      </c>
      <c r="D1189" s="10" t="s">
        <v>1275</v>
      </c>
      <c r="E1189" s="11" t="s">
        <v>1800</v>
      </c>
    </row>
    <row r="1190" spans="1:5" s="1" customFormat="1" ht="48">
      <c r="A1190" s="10" t="s">
        <v>1834</v>
      </c>
      <c r="B1190" s="11" t="s">
        <v>682</v>
      </c>
      <c r="C1190" s="9">
        <v>418471</v>
      </c>
      <c r="D1190" s="10" t="s">
        <v>1262</v>
      </c>
      <c r="E1190" s="11" t="s">
        <v>1763</v>
      </c>
    </row>
    <row r="1191" spans="1:5" s="1" customFormat="1" ht="32.25">
      <c r="A1191" s="10" t="s">
        <v>1834</v>
      </c>
      <c r="B1191" s="11" t="s">
        <v>1274</v>
      </c>
      <c r="C1191" s="9">
        <v>4827479</v>
      </c>
      <c r="D1191" s="10" t="s">
        <v>1275</v>
      </c>
      <c r="E1191" s="11" t="s">
        <v>1763</v>
      </c>
    </row>
    <row r="1192" spans="1:5" s="1" customFormat="1" ht="32.25">
      <c r="A1192" s="10" t="s">
        <v>1859</v>
      </c>
      <c r="B1192" s="11" t="s">
        <v>1274</v>
      </c>
      <c r="C1192" s="9">
        <v>2191365</v>
      </c>
      <c r="D1192" s="10" t="s">
        <v>1275</v>
      </c>
      <c r="E1192" s="11" t="s">
        <v>620</v>
      </c>
    </row>
    <row r="1193" spans="1:5" s="1" customFormat="1" ht="32.25">
      <c r="A1193" s="10" t="s">
        <v>1426</v>
      </c>
      <c r="B1193" s="11" t="s">
        <v>236</v>
      </c>
      <c r="C1193" s="9">
        <v>9790</v>
      </c>
      <c r="D1193" s="10" t="s">
        <v>1427</v>
      </c>
      <c r="E1193" s="11" t="s">
        <v>68</v>
      </c>
    </row>
    <row r="1194" spans="1:5" s="1" customFormat="1" ht="48">
      <c r="A1194" s="10" t="s">
        <v>1426</v>
      </c>
      <c r="B1194" s="11" t="s">
        <v>682</v>
      </c>
      <c r="C1194" s="9">
        <v>418471</v>
      </c>
      <c r="D1194" s="10" t="s">
        <v>1262</v>
      </c>
      <c r="E1194" s="11" t="s">
        <v>620</v>
      </c>
    </row>
    <row r="1195" spans="1:5" s="1" customFormat="1" ht="32.25">
      <c r="A1195" s="10" t="s">
        <v>1426</v>
      </c>
      <c r="B1195" s="11" t="s">
        <v>1274</v>
      </c>
      <c r="C1195" s="9">
        <v>5853493</v>
      </c>
      <c r="D1195" s="10" t="s">
        <v>1275</v>
      </c>
      <c r="E1195" s="11" t="s">
        <v>620</v>
      </c>
    </row>
    <row r="1196" spans="1:5" s="1" customFormat="1" ht="48">
      <c r="A1196" s="10" t="s">
        <v>1836</v>
      </c>
      <c r="B1196" s="11" t="s">
        <v>682</v>
      </c>
      <c r="C1196" s="9">
        <v>662726</v>
      </c>
      <c r="D1196" s="10" t="s">
        <v>1262</v>
      </c>
      <c r="E1196" s="11" t="s">
        <v>1712</v>
      </c>
    </row>
    <row r="1197" spans="1:5" s="1" customFormat="1" ht="32.25">
      <c r="A1197" s="10" t="s">
        <v>1836</v>
      </c>
      <c r="B1197" s="11" t="s">
        <v>1274</v>
      </c>
      <c r="C1197" s="9">
        <v>5389128</v>
      </c>
      <c r="D1197" s="10" t="s">
        <v>1275</v>
      </c>
      <c r="E1197" s="11" t="s">
        <v>1712</v>
      </c>
    </row>
    <row r="1198" spans="1:5" s="1" customFormat="1" ht="32.25">
      <c r="A1198" s="10" t="s">
        <v>1799</v>
      </c>
      <c r="B1198" s="11" t="s">
        <v>271</v>
      </c>
      <c r="C1198" s="9">
        <v>1200000</v>
      </c>
      <c r="D1198" s="10" t="s">
        <v>272</v>
      </c>
      <c r="E1198" s="11" t="s">
        <v>1962</v>
      </c>
    </row>
    <row r="1199" spans="1:5" s="1" customFormat="1" ht="48">
      <c r="A1199" s="10" t="s">
        <v>1799</v>
      </c>
      <c r="B1199" s="11" t="s">
        <v>682</v>
      </c>
      <c r="C1199" s="9">
        <v>859124</v>
      </c>
      <c r="D1199" s="10" t="s">
        <v>1262</v>
      </c>
      <c r="E1199" s="11" t="s">
        <v>1962</v>
      </c>
    </row>
    <row r="1200" spans="1:5" s="1" customFormat="1" ht="32.25">
      <c r="A1200" s="10" t="s">
        <v>1799</v>
      </c>
      <c r="B1200" s="11" t="s">
        <v>1274</v>
      </c>
      <c r="C1200" s="9">
        <v>37363512</v>
      </c>
      <c r="D1200" s="10" t="s">
        <v>1275</v>
      </c>
      <c r="E1200" s="11" t="s">
        <v>1962</v>
      </c>
    </row>
    <row r="1201" spans="1:5" s="1" customFormat="1" ht="32.25">
      <c r="A1201" s="10" t="s">
        <v>1860</v>
      </c>
      <c r="B1201" s="11" t="s">
        <v>1274</v>
      </c>
      <c r="C1201" s="9">
        <v>2328287</v>
      </c>
      <c r="D1201" s="10" t="s">
        <v>1275</v>
      </c>
      <c r="E1201" s="11" t="s">
        <v>1822</v>
      </c>
    </row>
    <row r="1202" spans="1:5" s="1" customFormat="1" ht="32.25">
      <c r="A1202" s="10" t="s">
        <v>389</v>
      </c>
      <c r="B1202" s="11" t="s">
        <v>257</v>
      </c>
      <c r="C1202" s="9">
        <v>49500</v>
      </c>
      <c r="D1202" s="10" t="s">
        <v>390</v>
      </c>
      <c r="E1202" s="11" t="s">
        <v>1962</v>
      </c>
    </row>
    <row r="1203" spans="1:5" s="1" customFormat="1" ht="48">
      <c r="A1203" s="10" t="s">
        <v>1215</v>
      </c>
      <c r="B1203" s="11" t="s">
        <v>496</v>
      </c>
      <c r="C1203" s="9">
        <v>28000</v>
      </c>
      <c r="D1203" s="10" t="s">
        <v>1216</v>
      </c>
      <c r="E1203" s="11" t="s">
        <v>167</v>
      </c>
    </row>
    <row r="1204" spans="1:5" s="1" customFormat="1" ht="32.25">
      <c r="A1204" s="10" t="s">
        <v>889</v>
      </c>
      <c r="B1204" s="11" t="s">
        <v>535</v>
      </c>
      <c r="C1204" s="9">
        <v>20000</v>
      </c>
      <c r="D1204" s="10" t="s">
        <v>890</v>
      </c>
      <c r="E1204" s="11" t="s">
        <v>167</v>
      </c>
    </row>
    <row r="1205" spans="1:5" s="1" customFormat="1" ht="32.25">
      <c r="A1205" s="10" t="s">
        <v>1400</v>
      </c>
      <c r="B1205" s="11" t="s">
        <v>496</v>
      </c>
      <c r="C1205" s="9">
        <v>25000</v>
      </c>
      <c r="D1205" s="10" t="s">
        <v>1401</v>
      </c>
      <c r="E1205" s="11" t="s">
        <v>167</v>
      </c>
    </row>
    <row r="1206" spans="1:5" s="1" customFormat="1" ht="48">
      <c r="A1206" s="10" t="s">
        <v>1310</v>
      </c>
      <c r="B1206" s="11" t="s">
        <v>52</v>
      </c>
      <c r="C1206" s="9">
        <v>30000</v>
      </c>
      <c r="D1206" s="10" t="s">
        <v>1311</v>
      </c>
      <c r="E1206" s="11" t="s">
        <v>167</v>
      </c>
    </row>
    <row r="1207" spans="1:5" s="1" customFormat="1" ht="48">
      <c r="A1207" s="10" t="s">
        <v>891</v>
      </c>
      <c r="B1207" s="11" t="s">
        <v>52</v>
      </c>
      <c r="C1207" s="9">
        <v>20000</v>
      </c>
      <c r="D1207" s="10" t="s">
        <v>892</v>
      </c>
      <c r="E1207" s="11" t="s">
        <v>167</v>
      </c>
    </row>
    <row r="1208" spans="1:5" s="1" customFormat="1" ht="32.25">
      <c r="A1208" s="10" t="s">
        <v>1861</v>
      </c>
      <c r="B1208" s="11" t="s">
        <v>1274</v>
      </c>
      <c r="C1208" s="9">
        <v>2201901</v>
      </c>
      <c r="D1208" s="10" t="s">
        <v>1275</v>
      </c>
      <c r="E1208" s="11" t="s">
        <v>1962</v>
      </c>
    </row>
    <row r="1209" spans="1:5" s="1" customFormat="1" ht="32.25">
      <c r="A1209" s="10" t="s">
        <v>1739</v>
      </c>
      <c r="B1209" s="11" t="s">
        <v>559</v>
      </c>
      <c r="C1209" s="9">
        <v>31142</v>
      </c>
      <c r="D1209" s="10" t="s">
        <v>1143</v>
      </c>
      <c r="E1209" s="11" t="s">
        <v>50</v>
      </c>
    </row>
    <row r="1210" spans="1:5" s="1" customFormat="1" ht="32.25">
      <c r="A1210" s="10" t="s">
        <v>1745</v>
      </c>
      <c r="B1210" s="11" t="s">
        <v>292</v>
      </c>
      <c r="C1210" s="9">
        <v>93047</v>
      </c>
      <c r="D1210" s="10" t="s">
        <v>1746</v>
      </c>
      <c r="E1210" s="11" t="s">
        <v>1960</v>
      </c>
    </row>
    <row r="1211" spans="1:5" s="1" customFormat="1" ht="32.25">
      <c r="A1211" s="10" t="s">
        <v>1862</v>
      </c>
      <c r="B1211" s="11" t="s">
        <v>1274</v>
      </c>
      <c r="C1211" s="9">
        <v>498398</v>
      </c>
      <c r="D1211" s="10" t="s">
        <v>1275</v>
      </c>
      <c r="E1211" s="11" t="s">
        <v>1962</v>
      </c>
    </row>
    <row r="1212" spans="1:5" s="1" customFormat="1" ht="15.75">
      <c r="A1212" s="10" t="s">
        <v>1863</v>
      </c>
      <c r="B1212" s="11" t="s">
        <v>1274</v>
      </c>
      <c r="C1212" s="9">
        <v>3963472</v>
      </c>
      <c r="D1212" s="10" t="s">
        <v>1275</v>
      </c>
      <c r="E1212" s="11" t="s">
        <v>1763</v>
      </c>
    </row>
    <row r="1213" spans="1:5" s="1" customFormat="1" ht="15.75">
      <c r="A1213" s="10" t="s">
        <v>1864</v>
      </c>
      <c r="B1213" s="11" t="s">
        <v>1274</v>
      </c>
      <c r="C1213" s="9">
        <v>2435490</v>
      </c>
      <c r="D1213" s="10" t="s">
        <v>1275</v>
      </c>
      <c r="E1213" s="11" t="s">
        <v>1960</v>
      </c>
    </row>
    <row r="1214" spans="1:5" s="1" customFormat="1" ht="15.75">
      <c r="A1214" s="10" t="s">
        <v>1865</v>
      </c>
      <c r="B1214" s="11" t="s">
        <v>1274</v>
      </c>
      <c r="C1214" s="9">
        <v>841072</v>
      </c>
      <c r="D1214" s="10" t="s">
        <v>1275</v>
      </c>
      <c r="E1214" s="11" t="s">
        <v>1962</v>
      </c>
    </row>
    <row r="1215" spans="1:5" s="1" customFormat="1" ht="48">
      <c r="A1215" s="10" t="s">
        <v>1840</v>
      </c>
      <c r="B1215" s="11" t="s">
        <v>682</v>
      </c>
      <c r="C1215" s="9">
        <v>385102</v>
      </c>
      <c r="D1215" s="10" t="s">
        <v>1262</v>
      </c>
      <c r="E1215" s="11" t="s">
        <v>1957</v>
      </c>
    </row>
    <row r="1216" spans="1:5" s="1" customFormat="1" ht="32.25">
      <c r="A1216" s="10" t="s">
        <v>1840</v>
      </c>
      <c r="B1216" s="11" t="s">
        <v>1274</v>
      </c>
      <c r="C1216" s="9">
        <v>16628081</v>
      </c>
      <c r="D1216" s="10" t="s">
        <v>1275</v>
      </c>
      <c r="E1216" s="11" t="s">
        <v>1957</v>
      </c>
    </row>
    <row r="1217" spans="1:5" s="1" customFormat="1" ht="32.25">
      <c r="A1217" s="10" t="s">
        <v>1501</v>
      </c>
      <c r="B1217" s="11" t="s">
        <v>1040</v>
      </c>
      <c r="C1217" s="9">
        <v>20000</v>
      </c>
      <c r="D1217" s="10" t="s">
        <v>1502</v>
      </c>
      <c r="E1217" s="11" t="s">
        <v>129</v>
      </c>
    </row>
    <row r="1218" spans="1:5" s="1" customFormat="1" ht="32.25">
      <c r="A1218" s="10" t="s">
        <v>1624</v>
      </c>
      <c r="B1218" s="11" t="s">
        <v>1040</v>
      </c>
      <c r="C1218" s="9">
        <v>20000</v>
      </c>
      <c r="D1218" s="10" t="s">
        <v>1625</v>
      </c>
      <c r="E1218" s="11" t="s">
        <v>129</v>
      </c>
    </row>
    <row r="1219" spans="1:5" s="1" customFormat="1" ht="32.25">
      <c r="A1219" s="10" t="s">
        <v>1585</v>
      </c>
      <c r="B1219" s="11" t="s">
        <v>1040</v>
      </c>
      <c r="C1219" s="9">
        <v>20000</v>
      </c>
      <c r="D1219" s="10" t="s">
        <v>1586</v>
      </c>
      <c r="E1219" s="11" t="s">
        <v>129</v>
      </c>
    </row>
    <row r="1220" spans="1:5" s="1" customFormat="1" ht="32.25">
      <c r="A1220" s="10" t="s">
        <v>1039</v>
      </c>
      <c r="B1220" s="11" t="s">
        <v>1040</v>
      </c>
      <c r="C1220" s="9">
        <v>40000</v>
      </c>
      <c r="D1220" s="10" t="s">
        <v>1041</v>
      </c>
      <c r="E1220" s="11" t="s">
        <v>129</v>
      </c>
    </row>
    <row r="1221" spans="1:5" s="1" customFormat="1" ht="32.25">
      <c r="A1221" s="10" t="s">
        <v>1314</v>
      </c>
      <c r="B1221" s="11" t="s">
        <v>1040</v>
      </c>
      <c r="C1221" s="9">
        <v>20000</v>
      </c>
      <c r="D1221" s="10" t="s">
        <v>1315</v>
      </c>
      <c r="E1221" s="11" t="s">
        <v>129</v>
      </c>
    </row>
    <row r="1222" spans="1:5" s="1" customFormat="1" ht="32.25">
      <c r="A1222" s="10" t="s">
        <v>1271</v>
      </c>
      <c r="B1222" s="11" t="s">
        <v>292</v>
      </c>
      <c r="C1222" s="9">
        <v>117944</v>
      </c>
      <c r="D1222" s="10" t="s">
        <v>1272</v>
      </c>
      <c r="E1222" s="11" t="s">
        <v>37</v>
      </c>
    </row>
    <row r="1223" spans="1:5" s="1" customFormat="1" ht="48">
      <c r="A1223" s="10" t="s">
        <v>1271</v>
      </c>
      <c r="B1223" s="11" t="s">
        <v>354</v>
      </c>
      <c r="C1223" s="9">
        <v>2096594</v>
      </c>
      <c r="D1223" s="10" t="s">
        <v>355</v>
      </c>
      <c r="E1223" s="11" t="s">
        <v>37</v>
      </c>
    </row>
    <row r="1224" spans="1:5" s="1" customFormat="1" ht="48">
      <c r="A1224" s="10" t="s">
        <v>1271</v>
      </c>
      <c r="B1224" s="11" t="s">
        <v>307</v>
      </c>
      <c r="C1224" s="9">
        <v>2297530</v>
      </c>
      <c r="D1224" s="10" t="s">
        <v>632</v>
      </c>
      <c r="E1224" s="11" t="s">
        <v>37</v>
      </c>
    </row>
    <row r="1225" spans="1:5" s="1" customFormat="1" ht="48">
      <c r="A1225" s="10" t="s">
        <v>1271</v>
      </c>
      <c r="B1225" s="11" t="s">
        <v>298</v>
      </c>
      <c r="C1225" s="9">
        <v>6500</v>
      </c>
      <c r="D1225" s="10" t="s">
        <v>299</v>
      </c>
      <c r="E1225" s="11" t="s">
        <v>37</v>
      </c>
    </row>
    <row r="1226" spans="1:5" s="1" customFormat="1" ht="32.25">
      <c r="A1226" s="10" t="s">
        <v>1271</v>
      </c>
      <c r="B1226" s="11" t="s">
        <v>107</v>
      </c>
      <c r="C1226" s="9">
        <v>99639</v>
      </c>
      <c r="D1226" s="10" t="s">
        <v>446</v>
      </c>
      <c r="E1226" s="11" t="s">
        <v>37</v>
      </c>
    </row>
    <row r="1227" spans="1:5" s="1" customFormat="1" ht="32.25">
      <c r="A1227" s="10" t="s">
        <v>1271</v>
      </c>
      <c r="B1227" s="11" t="s">
        <v>525</v>
      </c>
      <c r="C1227" s="9">
        <v>73751</v>
      </c>
      <c r="D1227" s="10" t="s">
        <v>1420</v>
      </c>
      <c r="E1227" s="11" t="s">
        <v>37</v>
      </c>
    </row>
    <row r="1228" spans="1:5" s="1" customFormat="1" ht="48">
      <c r="A1228" s="10" t="s">
        <v>1188</v>
      </c>
      <c r="B1228" s="11" t="s">
        <v>252</v>
      </c>
      <c r="C1228" s="9">
        <v>28000</v>
      </c>
      <c r="D1228" s="10" t="s">
        <v>1189</v>
      </c>
      <c r="E1228" s="11" t="s">
        <v>91</v>
      </c>
    </row>
    <row r="1229" spans="1:5" s="1" customFormat="1" ht="15.75">
      <c r="A1229" s="10" t="s">
        <v>1866</v>
      </c>
      <c r="B1229" s="11" t="s">
        <v>1274</v>
      </c>
      <c r="C1229" s="9">
        <v>818989</v>
      </c>
      <c r="D1229" s="10" t="s">
        <v>1275</v>
      </c>
      <c r="E1229" s="11" t="s">
        <v>1712</v>
      </c>
    </row>
    <row r="1230" spans="1:5" s="1" customFormat="1" ht="32.25">
      <c r="A1230" s="10" t="s">
        <v>893</v>
      </c>
      <c r="B1230" s="11" t="s">
        <v>367</v>
      </c>
      <c r="C1230" s="9">
        <v>30000</v>
      </c>
      <c r="D1230" s="10" t="s">
        <v>894</v>
      </c>
      <c r="E1230" s="11" t="s">
        <v>91</v>
      </c>
    </row>
    <row r="1231" spans="1:5" s="1" customFormat="1" ht="32.25">
      <c r="A1231" s="10" t="s">
        <v>1355</v>
      </c>
      <c r="B1231" s="11" t="s">
        <v>376</v>
      </c>
      <c r="C1231" s="9">
        <v>30000</v>
      </c>
      <c r="D1231" s="10" t="s">
        <v>1356</v>
      </c>
      <c r="E1231" s="11" t="s">
        <v>91</v>
      </c>
    </row>
    <row r="1232" spans="1:5" s="1" customFormat="1" ht="32.25">
      <c r="A1232" s="10" t="s">
        <v>895</v>
      </c>
      <c r="B1232" s="11" t="s">
        <v>669</v>
      </c>
      <c r="C1232" s="9">
        <v>835000</v>
      </c>
      <c r="D1232" s="10" t="s">
        <v>896</v>
      </c>
      <c r="E1232" s="11" t="s">
        <v>91</v>
      </c>
    </row>
    <row r="1233" spans="1:5" s="1" customFormat="1" ht="32.25">
      <c r="A1233" s="10" t="s">
        <v>897</v>
      </c>
      <c r="B1233" s="11" t="s">
        <v>376</v>
      </c>
      <c r="C1233" s="9">
        <v>30000</v>
      </c>
      <c r="D1233" s="10" t="s">
        <v>898</v>
      </c>
      <c r="E1233" s="11" t="s">
        <v>91</v>
      </c>
    </row>
    <row r="1234" spans="1:5" s="1" customFormat="1" ht="32.25">
      <c r="A1234" s="10" t="s">
        <v>549</v>
      </c>
      <c r="B1234" s="11" t="s">
        <v>44</v>
      </c>
      <c r="C1234" s="9">
        <v>10000</v>
      </c>
      <c r="D1234" s="10" t="s">
        <v>550</v>
      </c>
      <c r="E1234" s="11" t="s">
        <v>91</v>
      </c>
    </row>
    <row r="1235" spans="1:5" s="1" customFormat="1" ht="32.25">
      <c r="A1235" s="10" t="s">
        <v>899</v>
      </c>
      <c r="B1235" s="11" t="s">
        <v>538</v>
      </c>
      <c r="C1235" s="9">
        <v>25000</v>
      </c>
      <c r="D1235" s="10" t="s">
        <v>900</v>
      </c>
      <c r="E1235" s="11" t="s">
        <v>91</v>
      </c>
    </row>
    <row r="1236" spans="1:5" s="1" customFormat="1" ht="32.25">
      <c r="A1236" s="10" t="s">
        <v>901</v>
      </c>
      <c r="B1236" s="11" t="s">
        <v>19</v>
      </c>
      <c r="C1236" s="9">
        <v>35000</v>
      </c>
      <c r="D1236" s="10" t="s">
        <v>902</v>
      </c>
      <c r="E1236" s="11" t="s">
        <v>91</v>
      </c>
    </row>
    <row r="1237" spans="1:5" s="1" customFormat="1" ht="32.25">
      <c r="A1237" s="10" t="s">
        <v>901</v>
      </c>
      <c r="B1237" s="11" t="s">
        <v>496</v>
      </c>
      <c r="C1237" s="9">
        <v>20000</v>
      </c>
      <c r="D1237" s="10" t="s">
        <v>903</v>
      </c>
      <c r="E1237" s="11" t="s">
        <v>91</v>
      </c>
    </row>
    <row r="1238" spans="1:5" s="1" customFormat="1" ht="32.25">
      <c r="A1238" s="10" t="s">
        <v>1786</v>
      </c>
      <c r="B1238" s="11" t="s">
        <v>271</v>
      </c>
      <c r="C1238" s="9">
        <v>1200000</v>
      </c>
      <c r="D1238" s="10" t="s">
        <v>272</v>
      </c>
      <c r="E1238" s="11" t="s">
        <v>1962</v>
      </c>
    </row>
    <row r="1239" spans="1:5" s="1" customFormat="1" ht="48">
      <c r="A1239" s="10" t="s">
        <v>1786</v>
      </c>
      <c r="B1239" s="11" t="s">
        <v>682</v>
      </c>
      <c r="C1239" s="9">
        <v>1942860</v>
      </c>
      <c r="D1239" s="10" t="s">
        <v>1262</v>
      </c>
      <c r="E1239" s="11" t="s">
        <v>1962</v>
      </c>
    </row>
    <row r="1240" spans="1:5" s="1" customFormat="1" ht="32.25">
      <c r="A1240" s="10" t="s">
        <v>1786</v>
      </c>
      <c r="B1240" s="11" t="s">
        <v>1274</v>
      </c>
      <c r="C1240" s="9">
        <v>32663017</v>
      </c>
      <c r="D1240" s="10" t="s">
        <v>1275</v>
      </c>
      <c r="E1240" s="11" t="s">
        <v>1962</v>
      </c>
    </row>
    <row r="1241" spans="1:5" s="1" customFormat="1" ht="32.25">
      <c r="A1241" s="10" t="s">
        <v>827</v>
      </c>
      <c r="B1241" s="11" t="s">
        <v>113</v>
      </c>
      <c r="C1241" s="9">
        <v>50000</v>
      </c>
      <c r="D1241" s="10" t="s">
        <v>828</v>
      </c>
      <c r="E1241" s="11" t="s">
        <v>148</v>
      </c>
    </row>
    <row r="1242" spans="1:5" s="1" customFormat="1" ht="32.25">
      <c r="A1242" s="10" t="s">
        <v>1080</v>
      </c>
      <c r="B1242" s="11" t="s">
        <v>503</v>
      </c>
      <c r="C1242" s="9">
        <v>20000</v>
      </c>
      <c r="D1242" s="10" t="s">
        <v>1081</v>
      </c>
      <c r="E1242" s="11" t="s">
        <v>148</v>
      </c>
    </row>
    <row r="1243" spans="1:5" s="1" customFormat="1" ht="32.25">
      <c r="A1243" s="10" t="s">
        <v>1363</v>
      </c>
      <c r="B1243" s="11" t="s">
        <v>503</v>
      </c>
      <c r="C1243" s="9">
        <v>20000</v>
      </c>
      <c r="D1243" s="10" t="s">
        <v>1364</v>
      </c>
      <c r="E1243" s="11" t="s">
        <v>148</v>
      </c>
    </row>
    <row r="1244" spans="1:5" s="1" customFormat="1" ht="32.25">
      <c r="A1244" s="10" t="s">
        <v>1199</v>
      </c>
      <c r="B1244" s="11" t="s">
        <v>980</v>
      </c>
      <c r="C1244" s="9">
        <v>30000</v>
      </c>
      <c r="D1244" s="10" t="s">
        <v>1200</v>
      </c>
      <c r="E1244" s="11" t="s">
        <v>148</v>
      </c>
    </row>
    <row r="1245" spans="1:5" s="1" customFormat="1" ht="32.25">
      <c r="A1245" s="10" t="s">
        <v>1396</v>
      </c>
      <c r="B1245" s="11" t="s">
        <v>980</v>
      </c>
      <c r="C1245" s="9">
        <v>25000</v>
      </c>
      <c r="D1245" s="10" t="s">
        <v>1397</v>
      </c>
      <c r="E1245" s="11" t="s">
        <v>148</v>
      </c>
    </row>
    <row r="1246" spans="1:5" s="1" customFormat="1" ht="32.25">
      <c r="A1246" s="10" t="s">
        <v>1257</v>
      </c>
      <c r="B1246" s="11" t="s">
        <v>559</v>
      </c>
      <c r="C1246" s="9">
        <v>200000</v>
      </c>
      <c r="D1246" s="10" t="s">
        <v>1143</v>
      </c>
      <c r="E1246" s="11" t="s">
        <v>148</v>
      </c>
    </row>
    <row r="1247" spans="1:5" s="1" customFormat="1" ht="32.25">
      <c r="A1247" s="10" t="s">
        <v>1121</v>
      </c>
      <c r="B1247" s="11" t="s">
        <v>113</v>
      </c>
      <c r="C1247" s="9">
        <v>30000</v>
      </c>
      <c r="D1247" s="10" t="s">
        <v>1122</v>
      </c>
      <c r="E1247" s="11" t="s">
        <v>87</v>
      </c>
    </row>
    <row r="1248" spans="1:5" s="1" customFormat="1" ht="32.25">
      <c r="A1248" s="10" t="s">
        <v>1377</v>
      </c>
      <c r="B1248" s="11" t="s">
        <v>113</v>
      </c>
      <c r="C1248" s="9">
        <v>20000</v>
      </c>
      <c r="D1248" s="10" t="s">
        <v>1378</v>
      </c>
      <c r="E1248" s="11" t="s">
        <v>87</v>
      </c>
    </row>
    <row r="1249" spans="1:5" s="1" customFormat="1" ht="48">
      <c r="A1249" s="10" t="s">
        <v>785</v>
      </c>
      <c r="B1249" s="11" t="s">
        <v>367</v>
      </c>
      <c r="C1249" s="9">
        <v>50000</v>
      </c>
      <c r="D1249" s="10" t="s">
        <v>786</v>
      </c>
      <c r="E1249" s="11" t="s">
        <v>87</v>
      </c>
    </row>
    <row r="1250" spans="1:5" s="1" customFormat="1" ht="32.25">
      <c r="A1250" s="10" t="s">
        <v>1522</v>
      </c>
      <c r="B1250" s="11" t="s">
        <v>457</v>
      </c>
      <c r="C1250" s="9">
        <v>900000</v>
      </c>
      <c r="D1250" s="10" t="s">
        <v>458</v>
      </c>
      <c r="E1250" s="11" t="s">
        <v>68</v>
      </c>
    </row>
    <row r="1251" spans="1:5" s="1" customFormat="1" ht="48">
      <c r="A1251" s="10" t="s">
        <v>1522</v>
      </c>
      <c r="B1251" s="11" t="s">
        <v>682</v>
      </c>
      <c r="C1251" s="9">
        <v>837240</v>
      </c>
      <c r="D1251" s="10" t="s">
        <v>1262</v>
      </c>
      <c r="E1251" s="11" t="s">
        <v>620</v>
      </c>
    </row>
    <row r="1252" spans="1:5" s="1" customFormat="1" ht="32.25">
      <c r="A1252" s="10" t="s">
        <v>1522</v>
      </c>
      <c r="B1252" s="11" t="s">
        <v>1274</v>
      </c>
      <c r="C1252" s="9">
        <v>33743714</v>
      </c>
      <c r="D1252" s="10" t="s">
        <v>1275</v>
      </c>
      <c r="E1252" s="11" t="s">
        <v>620</v>
      </c>
    </row>
    <row r="1253" spans="1:5" s="1" customFormat="1" ht="48">
      <c r="A1253" s="10" t="s">
        <v>1205</v>
      </c>
      <c r="B1253" s="11" t="s">
        <v>1206</v>
      </c>
      <c r="C1253" s="9">
        <v>25000</v>
      </c>
      <c r="D1253" s="10" t="s">
        <v>1207</v>
      </c>
      <c r="E1253" s="11" t="s">
        <v>154</v>
      </c>
    </row>
    <row r="1254" spans="1:5" s="1" customFormat="1" ht="32.25">
      <c r="A1254" s="10" t="s">
        <v>1208</v>
      </c>
      <c r="B1254" s="11" t="s">
        <v>1209</v>
      </c>
      <c r="C1254" s="9">
        <v>40000</v>
      </c>
      <c r="D1254" s="10" t="s">
        <v>1210</v>
      </c>
      <c r="E1254" s="11" t="s">
        <v>154</v>
      </c>
    </row>
    <row r="1255" spans="1:5" s="1" customFormat="1" ht="32.25">
      <c r="A1255" s="10" t="s">
        <v>906</v>
      </c>
      <c r="B1255" s="11" t="s">
        <v>22</v>
      </c>
      <c r="C1255" s="9">
        <v>20000</v>
      </c>
      <c r="D1255" s="10" t="s">
        <v>907</v>
      </c>
      <c r="E1255" s="11" t="s">
        <v>154</v>
      </c>
    </row>
    <row r="1256" spans="1:5" s="1" customFormat="1" ht="32.25">
      <c r="A1256" s="10" t="s">
        <v>1286</v>
      </c>
      <c r="B1256" s="11" t="s">
        <v>22</v>
      </c>
      <c r="C1256" s="9">
        <v>20000</v>
      </c>
      <c r="D1256" s="10" t="s">
        <v>1287</v>
      </c>
      <c r="E1256" s="11" t="s">
        <v>154</v>
      </c>
    </row>
    <row r="1257" spans="1:5" s="1" customFormat="1" ht="48">
      <c r="A1257" s="10" t="s">
        <v>787</v>
      </c>
      <c r="B1257" s="11" t="s">
        <v>451</v>
      </c>
      <c r="C1257" s="9">
        <v>670000</v>
      </c>
      <c r="D1257" s="10" t="s">
        <v>788</v>
      </c>
      <c r="E1257" s="11" t="s">
        <v>60</v>
      </c>
    </row>
    <row r="1258" spans="1:5" s="1" customFormat="1" ht="32.25">
      <c r="A1258" s="10" t="s">
        <v>787</v>
      </c>
      <c r="B1258" s="11" t="s">
        <v>489</v>
      </c>
      <c r="C1258" s="9">
        <v>90000</v>
      </c>
      <c r="D1258" s="10" t="s">
        <v>789</v>
      </c>
      <c r="E1258" s="11" t="s">
        <v>60</v>
      </c>
    </row>
    <row r="1259" spans="1:5" s="1" customFormat="1" ht="48">
      <c r="A1259" s="10" t="s">
        <v>1004</v>
      </c>
      <c r="B1259" s="11" t="s">
        <v>198</v>
      </c>
      <c r="C1259" s="9">
        <v>88777</v>
      </c>
      <c r="D1259" s="10" t="s">
        <v>1005</v>
      </c>
      <c r="E1259" s="11" t="s">
        <v>60</v>
      </c>
    </row>
    <row r="1260" spans="1:5" s="1" customFormat="1" ht="48">
      <c r="A1260" s="10" t="s">
        <v>1843</v>
      </c>
      <c r="B1260" s="11" t="s">
        <v>682</v>
      </c>
      <c r="C1260" s="9">
        <v>172662</v>
      </c>
      <c r="D1260" s="10" t="s">
        <v>1262</v>
      </c>
      <c r="E1260" s="11" t="s">
        <v>1802</v>
      </c>
    </row>
    <row r="1261" spans="1:5" s="1" customFormat="1" ht="32.25">
      <c r="A1261" s="10" t="s">
        <v>1843</v>
      </c>
      <c r="B1261" s="11" t="s">
        <v>1274</v>
      </c>
      <c r="C1261" s="9">
        <v>1430526</v>
      </c>
      <c r="D1261" s="10" t="s">
        <v>1275</v>
      </c>
      <c r="E1261" s="11" t="s">
        <v>1802</v>
      </c>
    </row>
    <row r="1262" spans="1:5" s="1" customFormat="1" ht="32.25">
      <c r="A1262" s="10" t="s">
        <v>1867</v>
      </c>
      <c r="B1262" s="11" t="s">
        <v>1274</v>
      </c>
      <c r="C1262" s="9">
        <v>869478</v>
      </c>
      <c r="D1262" s="10" t="s">
        <v>1275</v>
      </c>
      <c r="E1262" s="11" t="s">
        <v>1740</v>
      </c>
    </row>
    <row r="1263" spans="1:5" s="1" customFormat="1" ht="48">
      <c r="A1263" s="10" t="s">
        <v>426</v>
      </c>
      <c r="B1263" s="11" t="s">
        <v>427</v>
      </c>
      <c r="C1263" s="9">
        <v>50000</v>
      </c>
      <c r="D1263" s="10" t="s">
        <v>428</v>
      </c>
      <c r="E1263" s="11" t="s">
        <v>64</v>
      </c>
    </row>
    <row r="1264" spans="1:5" s="1" customFormat="1" ht="32.25">
      <c r="A1264" s="10" t="s">
        <v>426</v>
      </c>
      <c r="B1264" s="11" t="s">
        <v>280</v>
      </c>
      <c r="C1264" s="9">
        <v>510274</v>
      </c>
      <c r="D1264" s="10" t="s">
        <v>1253</v>
      </c>
      <c r="E1264" s="11" t="s">
        <v>64</v>
      </c>
    </row>
    <row r="1265" spans="1:5" s="1" customFormat="1" ht="32.25">
      <c r="A1265" s="10" t="s">
        <v>426</v>
      </c>
      <c r="B1265" s="11" t="s">
        <v>271</v>
      </c>
      <c r="C1265" s="9">
        <v>1500000</v>
      </c>
      <c r="D1265" s="10" t="s">
        <v>272</v>
      </c>
      <c r="E1265" s="11" t="s">
        <v>64</v>
      </c>
    </row>
    <row r="1266" spans="1:5" s="1" customFormat="1" ht="48">
      <c r="A1266" s="10" t="s">
        <v>426</v>
      </c>
      <c r="B1266" s="11" t="s">
        <v>682</v>
      </c>
      <c r="C1266" s="9">
        <v>2195477</v>
      </c>
      <c r="D1266" s="10" t="s">
        <v>1262</v>
      </c>
      <c r="E1266" s="11" t="s">
        <v>1802</v>
      </c>
    </row>
    <row r="1267" spans="1:5" s="1" customFormat="1" ht="32.25">
      <c r="A1267" s="10" t="s">
        <v>426</v>
      </c>
      <c r="B1267" s="11" t="s">
        <v>1274</v>
      </c>
      <c r="C1267" s="9">
        <v>56690474</v>
      </c>
      <c r="D1267" s="10" t="s">
        <v>1275</v>
      </c>
      <c r="E1267" s="11" t="s">
        <v>1802</v>
      </c>
    </row>
    <row r="1268" spans="1:5" s="1" customFormat="1" ht="32.25">
      <c r="A1268" s="10" t="s">
        <v>1357</v>
      </c>
      <c r="B1268" s="11" t="s">
        <v>887</v>
      </c>
      <c r="C1268" s="9">
        <v>20000</v>
      </c>
      <c r="D1268" s="10" t="s">
        <v>1358</v>
      </c>
      <c r="E1268" s="11" t="s">
        <v>64</v>
      </c>
    </row>
    <row r="1269" spans="1:5" s="1" customFormat="1" ht="48">
      <c r="A1269" s="10" t="s">
        <v>397</v>
      </c>
      <c r="B1269" s="11" t="s">
        <v>398</v>
      </c>
      <c r="C1269" s="9">
        <v>60000</v>
      </c>
      <c r="D1269" s="10" t="s">
        <v>399</v>
      </c>
      <c r="E1269" s="11" t="s">
        <v>64</v>
      </c>
    </row>
    <row r="1270" spans="1:5" s="1" customFormat="1" ht="32.25">
      <c r="A1270" s="10" t="s">
        <v>1071</v>
      </c>
      <c r="B1270" s="11" t="s">
        <v>887</v>
      </c>
      <c r="C1270" s="9">
        <v>20000</v>
      </c>
      <c r="D1270" s="10" t="s">
        <v>1072</v>
      </c>
      <c r="E1270" s="11" t="s">
        <v>64</v>
      </c>
    </row>
    <row r="1271" spans="1:5" s="1" customFormat="1" ht="32.25">
      <c r="A1271" s="10" t="s">
        <v>1318</v>
      </c>
      <c r="B1271" s="11" t="s">
        <v>569</v>
      </c>
      <c r="C1271" s="9">
        <v>30000</v>
      </c>
      <c r="D1271" s="10" t="s">
        <v>1319</v>
      </c>
      <c r="E1271" s="11" t="s">
        <v>64</v>
      </c>
    </row>
    <row r="1272" spans="1:5" s="1" customFormat="1" ht="32.25">
      <c r="A1272" s="10" t="s">
        <v>1508</v>
      </c>
      <c r="B1272" s="11" t="s">
        <v>569</v>
      </c>
      <c r="C1272" s="9">
        <v>30000</v>
      </c>
      <c r="D1272" s="10" t="s">
        <v>1509</v>
      </c>
      <c r="E1272" s="11" t="s">
        <v>64</v>
      </c>
    </row>
    <row r="1273" spans="1:5" s="1" customFormat="1" ht="32.25">
      <c r="A1273" s="10" t="s">
        <v>1659</v>
      </c>
      <c r="B1273" s="11" t="s">
        <v>569</v>
      </c>
      <c r="C1273" s="9">
        <v>25000</v>
      </c>
      <c r="D1273" s="10" t="s">
        <v>1660</v>
      </c>
      <c r="E1273" s="11" t="s">
        <v>64</v>
      </c>
    </row>
    <row r="1274" spans="1:5" s="1" customFormat="1" ht="32.25">
      <c r="A1274" s="10" t="s">
        <v>1201</v>
      </c>
      <c r="B1274" s="11" t="s">
        <v>569</v>
      </c>
      <c r="C1274" s="9">
        <v>30000</v>
      </c>
      <c r="D1274" s="10" t="s">
        <v>1202</v>
      </c>
      <c r="E1274" s="11" t="s">
        <v>64</v>
      </c>
    </row>
    <row r="1275" spans="1:5" s="1" customFormat="1" ht="32.25">
      <c r="A1275" s="10" t="s">
        <v>1737</v>
      </c>
      <c r="B1275" s="11" t="s">
        <v>1074</v>
      </c>
      <c r="C1275" s="9">
        <v>20000</v>
      </c>
      <c r="D1275" s="10" t="s">
        <v>1738</v>
      </c>
      <c r="E1275" s="11" t="s">
        <v>64</v>
      </c>
    </row>
    <row r="1276" spans="1:5" s="1" customFormat="1" ht="32.25">
      <c r="A1276" s="10" t="s">
        <v>1451</v>
      </c>
      <c r="B1276" s="11" t="s">
        <v>367</v>
      </c>
      <c r="C1276" s="9">
        <v>30000</v>
      </c>
      <c r="D1276" s="10" t="s">
        <v>1452</v>
      </c>
      <c r="E1276" s="11" t="s">
        <v>64</v>
      </c>
    </row>
    <row r="1277" spans="1:5" s="1" customFormat="1" ht="48">
      <c r="A1277" s="10" t="s">
        <v>790</v>
      </c>
      <c r="B1277" s="11" t="s">
        <v>266</v>
      </c>
      <c r="C1277" s="9">
        <v>875000</v>
      </c>
      <c r="D1277" s="10" t="s">
        <v>791</v>
      </c>
      <c r="E1277" s="11" t="s">
        <v>64</v>
      </c>
    </row>
    <row r="1278" spans="1:5" s="1" customFormat="1" ht="32.25">
      <c r="A1278" s="10" t="s">
        <v>790</v>
      </c>
      <c r="B1278" s="11" t="s">
        <v>887</v>
      </c>
      <c r="C1278" s="9">
        <v>40000</v>
      </c>
      <c r="D1278" s="10" t="s">
        <v>1615</v>
      </c>
      <c r="E1278" s="11" t="s">
        <v>64</v>
      </c>
    </row>
    <row r="1279" spans="1:5" s="1" customFormat="1" ht="32.25">
      <c r="A1279" s="10" t="s">
        <v>1033</v>
      </c>
      <c r="B1279" s="11" t="s">
        <v>248</v>
      </c>
      <c r="C1279" s="9">
        <v>500000</v>
      </c>
      <c r="D1279" s="10" t="s">
        <v>1034</v>
      </c>
      <c r="E1279" s="11" t="s">
        <v>64</v>
      </c>
    </row>
    <row r="1280" spans="1:5" s="1" customFormat="1" ht="32.25">
      <c r="A1280" s="10" t="s">
        <v>1581</v>
      </c>
      <c r="B1280" s="11" t="s">
        <v>367</v>
      </c>
      <c r="C1280" s="9">
        <v>20000</v>
      </c>
      <c r="D1280" s="10" t="s">
        <v>1582</v>
      </c>
      <c r="E1280" s="11" t="s">
        <v>64</v>
      </c>
    </row>
    <row r="1281" spans="1:5" s="1" customFormat="1" ht="32.25">
      <c r="A1281" s="10" t="s">
        <v>1567</v>
      </c>
      <c r="B1281" s="11" t="s">
        <v>887</v>
      </c>
      <c r="C1281" s="9">
        <v>20000</v>
      </c>
      <c r="D1281" s="10" t="s">
        <v>1568</v>
      </c>
      <c r="E1281" s="11" t="s">
        <v>64</v>
      </c>
    </row>
    <row r="1282" spans="1:5" s="1" customFormat="1" ht="32.25">
      <c r="A1282" s="10" t="s">
        <v>1640</v>
      </c>
      <c r="B1282" s="11" t="s">
        <v>535</v>
      </c>
      <c r="C1282" s="9">
        <v>20000</v>
      </c>
      <c r="D1282" s="10" t="s">
        <v>1641</v>
      </c>
      <c r="E1282" s="11" t="s">
        <v>64</v>
      </c>
    </row>
    <row r="1283" spans="1:5" s="1" customFormat="1" ht="32.25">
      <c r="A1283" s="10" t="s">
        <v>1542</v>
      </c>
      <c r="B1283" s="11" t="s">
        <v>569</v>
      </c>
      <c r="C1283" s="9">
        <v>30000</v>
      </c>
      <c r="D1283" s="10" t="s">
        <v>1543</v>
      </c>
      <c r="E1283" s="11" t="s">
        <v>64</v>
      </c>
    </row>
    <row r="1284" spans="1:5" s="1" customFormat="1" ht="32.25">
      <c r="A1284" s="10" t="s">
        <v>1704</v>
      </c>
      <c r="B1284" s="11" t="s">
        <v>1074</v>
      </c>
      <c r="C1284" s="9">
        <v>40000</v>
      </c>
      <c r="D1284" s="10" t="s">
        <v>1705</v>
      </c>
      <c r="E1284" s="11" t="s">
        <v>64</v>
      </c>
    </row>
    <row r="1285" spans="1:5" s="1" customFormat="1" ht="32.25">
      <c r="A1285" s="10" t="s">
        <v>1698</v>
      </c>
      <c r="B1285" s="11" t="s">
        <v>367</v>
      </c>
      <c r="C1285" s="9">
        <v>30000</v>
      </c>
      <c r="D1285" s="10" t="s">
        <v>1699</v>
      </c>
      <c r="E1285" s="11" t="s">
        <v>64</v>
      </c>
    </row>
    <row r="1286" spans="1:5" s="1" customFormat="1" ht="32.25">
      <c r="A1286" s="10" t="s">
        <v>1485</v>
      </c>
      <c r="B1286" s="11" t="s">
        <v>535</v>
      </c>
      <c r="C1286" s="9">
        <v>30000</v>
      </c>
      <c r="D1286" s="10" t="s">
        <v>1486</v>
      </c>
      <c r="E1286" s="11" t="s">
        <v>64</v>
      </c>
    </row>
    <row r="1287" spans="1:5" s="1" customFormat="1" ht="32.25">
      <c r="A1287" s="10" t="s">
        <v>1073</v>
      </c>
      <c r="B1287" s="11" t="s">
        <v>1074</v>
      </c>
      <c r="C1287" s="9">
        <v>25000</v>
      </c>
      <c r="D1287" s="10" t="s">
        <v>1075</v>
      </c>
      <c r="E1287" s="11" t="s">
        <v>64</v>
      </c>
    </row>
    <row r="1288" spans="1:5" s="1" customFormat="1" ht="32.25">
      <c r="A1288" s="10" t="s">
        <v>792</v>
      </c>
      <c r="B1288" s="11" t="s">
        <v>367</v>
      </c>
      <c r="C1288" s="9">
        <v>30000</v>
      </c>
      <c r="D1288" s="10" t="s">
        <v>793</v>
      </c>
      <c r="E1288" s="11" t="s">
        <v>64</v>
      </c>
    </row>
    <row r="1289" spans="1:5" s="1" customFormat="1" ht="32.25">
      <c r="A1289" s="10" t="s">
        <v>1650</v>
      </c>
      <c r="B1289" s="11" t="s">
        <v>1074</v>
      </c>
      <c r="C1289" s="9">
        <v>25000</v>
      </c>
      <c r="D1289" s="10" t="s">
        <v>1651</v>
      </c>
      <c r="E1289" s="11" t="s">
        <v>64</v>
      </c>
    </row>
    <row r="1290" spans="1:5" s="1" customFormat="1" ht="32.25">
      <c r="A1290" s="10" t="s">
        <v>1733</v>
      </c>
      <c r="B1290" s="11" t="s">
        <v>367</v>
      </c>
      <c r="C1290" s="9">
        <v>20000</v>
      </c>
      <c r="D1290" s="10" t="s">
        <v>1734</v>
      </c>
      <c r="E1290" s="11" t="s">
        <v>64</v>
      </c>
    </row>
    <row r="1291" spans="1:5" s="1" customFormat="1" ht="32.25">
      <c r="A1291" s="10" t="s">
        <v>1312</v>
      </c>
      <c r="B1291" s="11" t="s">
        <v>367</v>
      </c>
      <c r="C1291" s="9">
        <v>20000</v>
      </c>
      <c r="D1291" s="10" t="s">
        <v>1313</v>
      </c>
      <c r="E1291" s="11" t="s">
        <v>64</v>
      </c>
    </row>
    <row r="1292" spans="1:5" s="1" customFormat="1" ht="32.25">
      <c r="A1292" s="10" t="s">
        <v>1192</v>
      </c>
      <c r="B1292" s="11" t="s">
        <v>830</v>
      </c>
      <c r="C1292" s="9">
        <v>66000</v>
      </c>
      <c r="D1292" s="10" t="s">
        <v>1193</v>
      </c>
      <c r="E1292" s="11" t="s">
        <v>64</v>
      </c>
    </row>
    <row r="1293" spans="1:5" s="1" customFormat="1" ht="32.25">
      <c r="A1293" s="10" t="s">
        <v>1727</v>
      </c>
      <c r="B1293" s="11" t="s">
        <v>535</v>
      </c>
      <c r="C1293" s="9">
        <v>20000</v>
      </c>
      <c r="D1293" s="10" t="s">
        <v>1728</v>
      </c>
      <c r="E1293" s="11" t="s">
        <v>64</v>
      </c>
    </row>
    <row r="1294" spans="1:5" s="1" customFormat="1" ht="32.25">
      <c r="A1294" s="10" t="s">
        <v>1725</v>
      </c>
      <c r="B1294" s="11" t="s">
        <v>887</v>
      </c>
      <c r="C1294" s="9">
        <v>20000</v>
      </c>
      <c r="D1294" s="10" t="s">
        <v>1726</v>
      </c>
      <c r="E1294" s="11" t="s">
        <v>64</v>
      </c>
    </row>
    <row r="1295" spans="1:5" s="1" customFormat="1" ht="32.25">
      <c r="A1295" s="10" t="s">
        <v>1690</v>
      </c>
      <c r="B1295" s="11" t="s">
        <v>535</v>
      </c>
      <c r="C1295" s="9">
        <v>15000</v>
      </c>
      <c r="D1295" s="10" t="s">
        <v>1691</v>
      </c>
      <c r="E1295" s="11" t="s">
        <v>64</v>
      </c>
    </row>
    <row r="1296" spans="1:5" s="1" customFormat="1" ht="32.25">
      <c r="A1296" s="10" t="s">
        <v>1316</v>
      </c>
      <c r="B1296" s="11" t="s">
        <v>1074</v>
      </c>
      <c r="C1296" s="9">
        <v>20000</v>
      </c>
      <c r="D1296" s="10" t="s">
        <v>1317</v>
      </c>
      <c r="E1296" s="11" t="s">
        <v>64</v>
      </c>
    </row>
    <row r="1297" spans="1:5" s="1" customFormat="1" ht="32.25">
      <c r="A1297" s="10" t="s">
        <v>1483</v>
      </c>
      <c r="B1297" s="11" t="s">
        <v>887</v>
      </c>
      <c r="C1297" s="9">
        <v>20000</v>
      </c>
      <c r="D1297" s="10" t="s">
        <v>1484</v>
      </c>
      <c r="E1297" s="11" t="s">
        <v>64</v>
      </c>
    </row>
    <row r="1298" spans="1:5" s="1" customFormat="1" ht="32.25">
      <c r="A1298" s="10" t="s">
        <v>1753</v>
      </c>
      <c r="B1298" s="11" t="s">
        <v>535</v>
      </c>
      <c r="C1298" s="9">
        <v>20000</v>
      </c>
      <c r="D1298" s="10" t="s">
        <v>1754</v>
      </c>
      <c r="E1298" s="11" t="s">
        <v>64</v>
      </c>
    </row>
    <row r="1299" spans="1:5" s="1" customFormat="1" ht="32.25">
      <c r="A1299" s="10" t="s">
        <v>1688</v>
      </c>
      <c r="B1299" s="11" t="s">
        <v>887</v>
      </c>
      <c r="C1299" s="9">
        <v>20000</v>
      </c>
      <c r="D1299" s="10" t="s">
        <v>1689</v>
      </c>
      <c r="E1299" s="11" t="s">
        <v>64</v>
      </c>
    </row>
    <row r="1300" spans="1:5" s="1" customFormat="1" ht="32.25">
      <c r="A1300" s="10" t="s">
        <v>1359</v>
      </c>
      <c r="B1300" s="11" t="s">
        <v>535</v>
      </c>
      <c r="C1300" s="9">
        <v>20000</v>
      </c>
      <c r="D1300" s="10" t="s">
        <v>1360</v>
      </c>
      <c r="E1300" s="11" t="s">
        <v>64</v>
      </c>
    </row>
    <row r="1301" spans="1:5" s="1" customFormat="1" ht="32.25">
      <c r="A1301" s="10" t="s">
        <v>1587</v>
      </c>
      <c r="B1301" s="11" t="s">
        <v>1074</v>
      </c>
      <c r="C1301" s="9">
        <v>20000</v>
      </c>
      <c r="D1301" s="10" t="s">
        <v>1588</v>
      </c>
      <c r="E1301" s="11" t="s">
        <v>64</v>
      </c>
    </row>
    <row r="1302" spans="1:5" s="1" customFormat="1" ht="32.25">
      <c r="A1302" s="10" t="s">
        <v>1544</v>
      </c>
      <c r="B1302" s="11" t="s">
        <v>535</v>
      </c>
      <c r="C1302" s="9">
        <v>20000</v>
      </c>
      <c r="D1302" s="10" t="s">
        <v>1545</v>
      </c>
      <c r="E1302" s="11" t="s">
        <v>64</v>
      </c>
    </row>
    <row r="1303" spans="1:5" s="1" customFormat="1" ht="32.25">
      <c r="A1303" s="10" t="s">
        <v>853</v>
      </c>
      <c r="B1303" s="11" t="s">
        <v>535</v>
      </c>
      <c r="C1303" s="9">
        <v>20000</v>
      </c>
      <c r="D1303" s="10" t="s">
        <v>854</v>
      </c>
      <c r="E1303" s="11" t="s">
        <v>64</v>
      </c>
    </row>
    <row r="1304" spans="1:5" s="1" customFormat="1" ht="32.25">
      <c r="A1304" s="10" t="s">
        <v>1646</v>
      </c>
      <c r="B1304" s="11" t="s">
        <v>367</v>
      </c>
      <c r="C1304" s="9">
        <v>30000</v>
      </c>
      <c r="D1304" s="10" t="s">
        <v>1647</v>
      </c>
      <c r="E1304" s="11" t="s">
        <v>64</v>
      </c>
    </row>
    <row r="1305" spans="1:5" s="1" customFormat="1" ht="32.25">
      <c r="A1305" s="10" t="s">
        <v>1461</v>
      </c>
      <c r="B1305" s="11" t="s">
        <v>1074</v>
      </c>
      <c r="C1305" s="9">
        <v>20000</v>
      </c>
      <c r="D1305" s="10" t="s">
        <v>1462</v>
      </c>
      <c r="E1305" s="11" t="s">
        <v>64</v>
      </c>
    </row>
    <row r="1306" spans="1:5" s="1" customFormat="1" ht="32.25">
      <c r="A1306" s="10" t="s">
        <v>1197</v>
      </c>
      <c r="B1306" s="11" t="s">
        <v>698</v>
      </c>
      <c r="C1306" s="9">
        <v>19000</v>
      </c>
      <c r="D1306" s="10" t="s">
        <v>1198</v>
      </c>
      <c r="E1306" s="11" t="s">
        <v>1957</v>
      </c>
    </row>
    <row r="1307" spans="1:5" s="1" customFormat="1" ht="32.25">
      <c r="A1307" s="10" t="s">
        <v>1373</v>
      </c>
      <c r="B1307" s="11" t="s">
        <v>292</v>
      </c>
      <c r="C1307" s="9">
        <v>20000</v>
      </c>
      <c r="D1307" s="10" t="s">
        <v>1374</v>
      </c>
      <c r="E1307" s="11" t="s">
        <v>1957</v>
      </c>
    </row>
    <row r="1308" spans="1:5" s="1" customFormat="1" ht="32.25">
      <c r="A1308" s="10" t="s">
        <v>839</v>
      </c>
      <c r="B1308" s="11" t="s">
        <v>669</v>
      </c>
      <c r="C1308" s="9">
        <v>20000</v>
      </c>
      <c r="D1308" s="10" t="s">
        <v>840</v>
      </c>
      <c r="E1308" s="11" t="s">
        <v>1957</v>
      </c>
    </row>
    <row r="1309" spans="1:5" s="1" customFormat="1" ht="32.25">
      <c r="A1309" s="10" t="s">
        <v>1320</v>
      </c>
      <c r="B1309" s="11" t="s">
        <v>52</v>
      </c>
      <c r="C1309" s="9">
        <v>20000</v>
      </c>
      <c r="D1309" s="10" t="s">
        <v>1321</v>
      </c>
      <c r="E1309" s="11" t="s">
        <v>1957</v>
      </c>
    </row>
    <row r="1310" spans="1:5" s="1" customFormat="1" ht="32.25">
      <c r="A1310" s="10" t="s">
        <v>841</v>
      </c>
      <c r="B1310" s="11" t="s">
        <v>469</v>
      </c>
      <c r="C1310" s="9">
        <v>20000</v>
      </c>
      <c r="D1310" s="10" t="s">
        <v>842</v>
      </c>
      <c r="E1310" s="11" t="s">
        <v>1957</v>
      </c>
    </row>
    <row r="1311" spans="1:5" s="1" customFormat="1" ht="32.25">
      <c r="A1311" s="10" t="s">
        <v>1439</v>
      </c>
      <c r="B1311" s="11" t="s">
        <v>22</v>
      </c>
      <c r="C1311" s="9">
        <v>30000</v>
      </c>
      <c r="D1311" s="10" t="s">
        <v>1945</v>
      </c>
      <c r="E1311" s="11" t="s">
        <v>1957</v>
      </c>
    </row>
    <row r="1312" spans="1:5" s="1" customFormat="1" ht="32.25">
      <c r="A1312" s="10" t="s">
        <v>1636</v>
      </c>
      <c r="B1312" s="11" t="s">
        <v>52</v>
      </c>
      <c r="C1312" s="9">
        <v>20000</v>
      </c>
      <c r="D1312" s="10" t="s">
        <v>1637</v>
      </c>
      <c r="E1312" s="11" t="s">
        <v>1957</v>
      </c>
    </row>
    <row r="1313" spans="1:5" s="1" customFormat="1" ht="32.25">
      <c r="A1313" s="10" t="s">
        <v>1297</v>
      </c>
      <c r="B1313" s="11" t="s">
        <v>217</v>
      </c>
      <c r="C1313" s="9">
        <v>20000</v>
      </c>
      <c r="D1313" s="10" t="s">
        <v>1298</v>
      </c>
      <c r="E1313" s="11" t="s">
        <v>1957</v>
      </c>
    </row>
    <row r="1314" spans="1:5" s="1" customFormat="1" ht="48">
      <c r="A1314" s="10" t="s">
        <v>908</v>
      </c>
      <c r="B1314" s="11" t="s">
        <v>73</v>
      </c>
      <c r="C1314" s="9">
        <v>30000</v>
      </c>
      <c r="D1314" s="10" t="s">
        <v>909</v>
      </c>
      <c r="E1314" s="11" t="s">
        <v>1957</v>
      </c>
    </row>
    <row r="1315" spans="1:5" s="1" customFormat="1" ht="32.25">
      <c r="A1315" s="10" t="s">
        <v>1379</v>
      </c>
      <c r="B1315" s="11" t="s">
        <v>22</v>
      </c>
      <c r="C1315" s="9">
        <v>20000</v>
      </c>
      <c r="D1315" s="10" t="s">
        <v>1380</v>
      </c>
      <c r="E1315" s="11" t="s">
        <v>1957</v>
      </c>
    </row>
    <row r="1316" spans="1:5" s="1" customFormat="1" ht="32.25">
      <c r="A1316" s="10" t="s">
        <v>1634</v>
      </c>
      <c r="B1316" s="11" t="s">
        <v>217</v>
      </c>
      <c r="C1316" s="9">
        <v>20000</v>
      </c>
      <c r="D1316" s="10" t="s">
        <v>1635</v>
      </c>
      <c r="E1316" s="11" t="s">
        <v>1957</v>
      </c>
    </row>
    <row r="1317" spans="1:5" s="1" customFormat="1" ht="64.5">
      <c r="A1317" s="10" t="s">
        <v>910</v>
      </c>
      <c r="B1317" s="11" t="s">
        <v>52</v>
      </c>
      <c r="C1317" s="9">
        <v>30000</v>
      </c>
      <c r="D1317" s="10" t="s">
        <v>911</v>
      </c>
      <c r="E1317" s="11" t="s">
        <v>1957</v>
      </c>
    </row>
    <row r="1318" spans="1:5" s="1" customFormat="1" ht="32.25">
      <c r="A1318" s="10" t="s">
        <v>1449</v>
      </c>
      <c r="B1318" s="11" t="s">
        <v>52</v>
      </c>
      <c r="C1318" s="9">
        <v>20000</v>
      </c>
      <c r="D1318" s="10" t="s">
        <v>1450</v>
      </c>
      <c r="E1318" s="11" t="s">
        <v>1957</v>
      </c>
    </row>
    <row r="1319" spans="1:5" s="1" customFormat="1" ht="48">
      <c r="A1319" s="10" t="s">
        <v>1686</v>
      </c>
      <c r="B1319" s="11" t="s">
        <v>52</v>
      </c>
      <c r="C1319" s="9">
        <v>28800</v>
      </c>
      <c r="D1319" s="10" t="s">
        <v>1687</v>
      </c>
      <c r="E1319" s="11" t="s">
        <v>1957</v>
      </c>
    </row>
    <row r="1320" spans="1:5" s="1" customFormat="1" ht="32.25">
      <c r="A1320" s="10" t="s">
        <v>1463</v>
      </c>
      <c r="B1320" s="11" t="s">
        <v>292</v>
      </c>
      <c r="C1320" s="9">
        <v>20000</v>
      </c>
      <c r="D1320" s="10" t="s">
        <v>1464</v>
      </c>
      <c r="E1320" s="11" t="s">
        <v>1957</v>
      </c>
    </row>
    <row r="1321" spans="1:5" s="1" customFormat="1" ht="32.25">
      <c r="A1321" s="10" t="s">
        <v>1184</v>
      </c>
      <c r="B1321" s="11" t="s">
        <v>290</v>
      </c>
      <c r="C1321" s="9">
        <v>30000</v>
      </c>
      <c r="D1321" s="10" t="s">
        <v>1185</v>
      </c>
      <c r="E1321" s="11" t="s">
        <v>1957</v>
      </c>
    </row>
    <row r="1322" spans="1:5" s="1" customFormat="1" ht="32.25">
      <c r="A1322" s="10" t="s">
        <v>1389</v>
      </c>
      <c r="B1322" s="11" t="s">
        <v>469</v>
      </c>
      <c r="C1322" s="9">
        <v>20000</v>
      </c>
      <c r="D1322" s="10" t="s">
        <v>1390</v>
      </c>
      <c r="E1322" s="11" t="s">
        <v>1957</v>
      </c>
    </row>
    <row r="1323" spans="1:5" s="1" customFormat="1" ht="32.25">
      <c r="A1323" s="10" t="s">
        <v>1561</v>
      </c>
      <c r="B1323" s="11" t="s">
        <v>52</v>
      </c>
      <c r="C1323" s="9">
        <v>20000</v>
      </c>
      <c r="D1323" s="10" t="s">
        <v>1562</v>
      </c>
      <c r="E1323" s="11" t="s">
        <v>1957</v>
      </c>
    </row>
    <row r="1324" spans="1:5" s="1" customFormat="1" ht="32.25">
      <c r="A1324" s="10" t="s">
        <v>912</v>
      </c>
      <c r="B1324" s="11" t="s">
        <v>292</v>
      </c>
      <c r="C1324" s="9">
        <v>20000</v>
      </c>
      <c r="D1324" s="10" t="s">
        <v>913</v>
      </c>
      <c r="E1324" s="11" t="s">
        <v>1957</v>
      </c>
    </row>
    <row r="1325" spans="1:5" s="1" customFormat="1" ht="32.25">
      <c r="A1325" s="10" t="s">
        <v>1217</v>
      </c>
      <c r="B1325" s="11" t="s">
        <v>427</v>
      </c>
      <c r="C1325" s="9">
        <v>30000</v>
      </c>
      <c r="D1325" s="10" t="s">
        <v>1218</v>
      </c>
      <c r="E1325" s="11" t="s">
        <v>1957</v>
      </c>
    </row>
    <row r="1326" spans="1:5" s="1" customFormat="1" ht="32.25">
      <c r="A1326" s="10" t="s">
        <v>1441</v>
      </c>
      <c r="B1326" s="11" t="s">
        <v>217</v>
      </c>
      <c r="C1326" s="9">
        <v>20000</v>
      </c>
      <c r="D1326" s="10" t="s">
        <v>1442</v>
      </c>
      <c r="E1326" s="11" t="s">
        <v>1957</v>
      </c>
    </row>
    <row r="1327" spans="1:5" s="1" customFormat="1" ht="48">
      <c r="A1327" s="10" t="s">
        <v>914</v>
      </c>
      <c r="B1327" s="11" t="s">
        <v>217</v>
      </c>
      <c r="C1327" s="9">
        <v>40000</v>
      </c>
      <c r="D1327" s="10" t="s">
        <v>915</v>
      </c>
      <c r="E1327" s="11" t="s">
        <v>1957</v>
      </c>
    </row>
    <row r="1328" spans="1:5" s="1" customFormat="1" ht="32.25">
      <c r="A1328" s="10" t="s">
        <v>868</v>
      </c>
      <c r="B1328" s="11" t="s">
        <v>73</v>
      </c>
      <c r="C1328" s="9">
        <v>20000</v>
      </c>
      <c r="D1328" s="10" t="s">
        <v>869</v>
      </c>
      <c r="E1328" s="11" t="s">
        <v>1957</v>
      </c>
    </row>
    <row r="1329" spans="1:5" s="1" customFormat="1" ht="32.25">
      <c r="A1329" s="10" t="s">
        <v>1546</v>
      </c>
      <c r="B1329" s="11" t="s">
        <v>217</v>
      </c>
      <c r="C1329" s="9">
        <v>20000</v>
      </c>
      <c r="D1329" s="10" t="s">
        <v>1547</v>
      </c>
      <c r="E1329" s="11" t="s">
        <v>1957</v>
      </c>
    </row>
    <row r="1330" spans="1:5" s="1" customFormat="1" ht="32.25">
      <c r="A1330" s="10" t="s">
        <v>916</v>
      </c>
      <c r="B1330" s="11" t="s">
        <v>917</v>
      </c>
      <c r="C1330" s="9">
        <v>20000</v>
      </c>
      <c r="D1330" s="10" t="s">
        <v>918</v>
      </c>
      <c r="E1330" s="11" t="s">
        <v>1957</v>
      </c>
    </row>
    <row r="1331" spans="1:5" s="1" customFormat="1" ht="32.25">
      <c r="A1331" s="10" t="s">
        <v>1504</v>
      </c>
      <c r="B1331" s="11" t="s">
        <v>469</v>
      </c>
      <c r="C1331" s="9">
        <v>20000</v>
      </c>
      <c r="D1331" s="10" t="s">
        <v>1505</v>
      </c>
      <c r="E1331" s="11" t="s">
        <v>1957</v>
      </c>
    </row>
    <row r="1332" spans="1:5" s="1" customFormat="1" ht="32.25">
      <c r="A1332" s="10" t="s">
        <v>1755</v>
      </c>
      <c r="B1332" s="11" t="s">
        <v>489</v>
      </c>
      <c r="C1332" s="9">
        <v>25000</v>
      </c>
      <c r="D1332" s="10" t="s">
        <v>1756</v>
      </c>
      <c r="E1332" s="11" t="s">
        <v>1962</v>
      </c>
    </row>
    <row r="1333" spans="1:5" s="1" customFormat="1" ht="32.25">
      <c r="A1333" s="10" t="s">
        <v>1718</v>
      </c>
      <c r="B1333" s="11" t="s">
        <v>331</v>
      </c>
      <c r="C1333" s="9">
        <v>30000</v>
      </c>
      <c r="D1333" s="10" t="s">
        <v>1719</v>
      </c>
      <c r="E1333" s="11" t="s">
        <v>1962</v>
      </c>
    </row>
    <row r="1334" spans="1:5" s="1" customFormat="1" ht="32.25">
      <c r="A1334" s="10" t="s">
        <v>1291</v>
      </c>
      <c r="B1334" s="11" t="s">
        <v>331</v>
      </c>
      <c r="C1334" s="9">
        <v>20000</v>
      </c>
      <c r="D1334" s="10" t="s">
        <v>1292</v>
      </c>
      <c r="E1334" s="11" t="s">
        <v>1962</v>
      </c>
    </row>
    <row r="1335" spans="1:5" s="1" customFormat="1" ht="32.25">
      <c r="A1335" s="10" t="s">
        <v>1434</v>
      </c>
      <c r="B1335" s="11" t="s">
        <v>331</v>
      </c>
      <c r="C1335" s="9">
        <v>25000</v>
      </c>
      <c r="D1335" s="10" t="s">
        <v>1435</v>
      </c>
      <c r="E1335" s="11" t="s">
        <v>1962</v>
      </c>
    </row>
    <row r="1336" spans="1:5" s="1" customFormat="1" ht="32.25">
      <c r="A1336" s="10" t="s">
        <v>1369</v>
      </c>
      <c r="B1336" s="11" t="s">
        <v>535</v>
      </c>
      <c r="C1336" s="9">
        <v>20000</v>
      </c>
      <c r="D1336" s="10" t="s">
        <v>1370</v>
      </c>
      <c r="E1336" s="11" t="s">
        <v>1962</v>
      </c>
    </row>
    <row r="1337" spans="1:5" s="1" customFormat="1" ht="32.25">
      <c r="A1337" s="10" t="s">
        <v>1616</v>
      </c>
      <c r="B1337" s="11" t="s">
        <v>35</v>
      </c>
      <c r="C1337" s="9">
        <v>20000</v>
      </c>
      <c r="D1337" s="10" t="s">
        <v>1617</v>
      </c>
      <c r="E1337" s="11" t="s">
        <v>1962</v>
      </c>
    </row>
    <row r="1338" spans="1:5" s="1" customFormat="1" ht="32.25">
      <c r="A1338" s="10" t="s">
        <v>1571</v>
      </c>
      <c r="B1338" s="11" t="s">
        <v>232</v>
      </c>
      <c r="C1338" s="9">
        <v>20000</v>
      </c>
      <c r="D1338" s="10" t="s">
        <v>1572</v>
      </c>
      <c r="E1338" s="11" t="s">
        <v>1962</v>
      </c>
    </row>
    <row r="1339" spans="1:5" s="1" customFormat="1" ht="32.25">
      <c r="A1339" s="10" t="s">
        <v>1618</v>
      </c>
      <c r="B1339" s="11" t="s">
        <v>331</v>
      </c>
      <c r="C1339" s="9">
        <v>20000</v>
      </c>
      <c r="D1339" s="10" t="s">
        <v>1619</v>
      </c>
      <c r="E1339" s="11" t="s">
        <v>1962</v>
      </c>
    </row>
    <row r="1340" spans="1:5" s="1" customFormat="1" ht="32.25">
      <c r="A1340" s="10" t="s">
        <v>1694</v>
      </c>
      <c r="B1340" s="11" t="s">
        <v>331</v>
      </c>
      <c r="C1340" s="9">
        <v>15000</v>
      </c>
      <c r="D1340" s="10" t="s">
        <v>1695</v>
      </c>
      <c r="E1340" s="11" t="s">
        <v>1962</v>
      </c>
    </row>
    <row r="1341" spans="1:5" s="1" customFormat="1" ht="32.25">
      <c r="A1341" s="10" t="s">
        <v>1735</v>
      </c>
      <c r="B1341" s="11" t="s">
        <v>489</v>
      </c>
      <c r="C1341" s="9">
        <v>20000</v>
      </c>
      <c r="D1341" s="10" t="s">
        <v>1736</v>
      </c>
      <c r="E1341" s="11" t="s">
        <v>1962</v>
      </c>
    </row>
    <row r="1342" spans="1:5" s="1" customFormat="1" ht="32.25">
      <c r="A1342" s="10" t="s">
        <v>1702</v>
      </c>
      <c r="B1342" s="11" t="s">
        <v>489</v>
      </c>
      <c r="C1342" s="9">
        <v>12000</v>
      </c>
      <c r="D1342" s="10" t="s">
        <v>1703</v>
      </c>
      <c r="E1342" s="11" t="s">
        <v>1962</v>
      </c>
    </row>
    <row r="1343" spans="1:5" s="1" customFormat="1" ht="32.25">
      <c r="A1343" s="10" t="s">
        <v>1526</v>
      </c>
      <c r="B1343" s="11" t="s">
        <v>331</v>
      </c>
      <c r="C1343" s="9">
        <v>20000</v>
      </c>
      <c r="D1343" s="10" t="s">
        <v>1527</v>
      </c>
      <c r="E1343" s="11" t="s">
        <v>1962</v>
      </c>
    </row>
    <row r="1344" spans="1:5" s="1" customFormat="1" ht="32.25">
      <c r="A1344" s="10" t="s">
        <v>1692</v>
      </c>
      <c r="B1344" s="11" t="s">
        <v>35</v>
      </c>
      <c r="C1344" s="9">
        <v>25000</v>
      </c>
      <c r="D1344" s="10" t="s">
        <v>1693</v>
      </c>
      <c r="E1344" s="11" t="s">
        <v>1962</v>
      </c>
    </row>
    <row r="1345" spans="1:5" s="1" customFormat="1" ht="48">
      <c r="A1345" s="10" t="s">
        <v>1295</v>
      </c>
      <c r="B1345" s="11" t="s">
        <v>35</v>
      </c>
      <c r="C1345" s="9">
        <v>20000</v>
      </c>
      <c r="D1345" s="10" t="s">
        <v>1296</v>
      </c>
      <c r="E1345" s="11" t="s">
        <v>1962</v>
      </c>
    </row>
    <row r="1346" spans="1:5" s="1" customFormat="1" ht="32.25">
      <c r="A1346" s="10" t="s">
        <v>843</v>
      </c>
      <c r="B1346" s="11" t="s">
        <v>35</v>
      </c>
      <c r="C1346" s="9">
        <v>20000</v>
      </c>
      <c r="D1346" s="10" t="s">
        <v>844</v>
      </c>
      <c r="E1346" s="11" t="s">
        <v>1962</v>
      </c>
    </row>
    <row r="1347" spans="1:5" s="1" customFormat="1" ht="32.25">
      <c r="A1347" s="10" t="s">
        <v>1530</v>
      </c>
      <c r="B1347" s="11" t="s">
        <v>35</v>
      </c>
      <c r="C1347" s="9">
        <v>20000</v>
      </c>
      <c r="D1347" s="10" t="s">
        <v>1531</v>
      </c>
      <c r="E1347" s="11" t="s">
        <v>1962</v>
      </c>
    </row>
    <row r="1348" spans="1:5" s="1" customFormat="1" ht="32.25">
      <c r="A1348" s="10" t="s">
        <v>1437</v>
      </c>
      <c r="B1348" s="11" t="s">
        <v>35</v>
      </c>
      <c r="C1348" s="9">
        <v>20000</v>
      </c>
      <c r="D1348" s="10" t="s">
        <v>1438</v>
      </c>
      <c r="E1348" s="11" t="s">
        <v>1962</v>
      </c>
    </row>
    <row r="1349" spans="1:5" s="1" customFormat="1" ht="32.25">
      <c r="A1349" s="10" t="s">
        <v>1644</v>
      </c>
      <c r="B1349" s="11" t="s">
        <v>232</v>
      </c>
      <c r="C1349" s="9">
        <v>20000</v>
      </c>
      <c r="D1349" s="10" t="s">
        <v>1645</v>
      </c>
      <c r="E1349" s="11" t="s">
        <v>1962</v>
      </c>
    </row>
    <row r="1350" spans="1:5" s="1" customFormat="1" ht="32.25">
      <c r="A1350" s="10" t="s">
        <v>1583</v>
      </c>
      <c r="B1350" s="11" t="s">
        <v>489</v>
      </c>
      <c r="C1350" s="9">
        <v>20000</v>
      </c>
      <c r="D1350" s="10" t="s">
        <v>1584</v>
      </c>
      <c r="E1350" s="11" t="s">
        <v>1962</v>
      </c>
    </row>
    <row r="1351" spans="1:5" s="1" customFormat="1" ht="32.25">
      <c r="A1351" s="10" t="s">
        <v>1499</v>
      </c>
      <c r="B1351" s="11" t="s">
        <v>489</v>
      </c>
      <c r="C1351" s="9">
        <v>15000</v>
      </c>
      <c r="D1351" s="10" t="s">
        <v>1500</v>
      </c>
      <c r="E1351" s="11" t="s">
        <v>1962</v>
      </c>
    </row>
    <row r="1352" spans="1:5" s="1" customFormat="1" ht="32.25">
      <c r="A1352" s="10" t="s">
        <v>1440</v>
      </c>
      <c r="B1352" s="11" t="s">
        <v>232</v>
      </c>
      <c r="C1352" s="9">
        <v>25000</v>
      </c>
      <c r="D1352" s="10" t="s">
        <v>1946</v>
      </c>
      <c r="E1352" s="11" t="s">
        <v>1962</v>
      </c>
    </row>
    <row r="1353" spans="1:5" s="1" customFormat="1" ht="48">
      <c r="A1353" s="10" t="s">
        <v>919</v>
      </c>
      <c r="B1353" s="11" t="s">
        <v>535</v>
      </c>
      <c r="C1353" s="9">
        <v>30000</v>
      </c>
      <c r="D1353" s="10" t="s">
        <v>920</v>
      </c>
      <c r="E1353" s="11" t="s">
        <v>1962</v>
      </c>
    </row>
    <row r="1354" spans="1:5" s="1" customFormat="1" ht="48">
      <c r="A1354" s="10" t="s">
        <v>1778</v>
      </c>
      <c r="B1354" s="11" t="s">
        <v>682</v>
      </c>
      <c r="C1354" s="9">
        <v>2250151</v>
      </c>
      <c r="D1354" s="10" t="s">
        <v>1262</v>
      </c>
      <c r="E1354" s="11" t="s">
        <v>1962</v>
      </c>
    </row>
    <row r="1355" spans="1:5" s="1" customFormat="1" ht="48">
      <c r="A1355" s="10" t="s">
        <v>1778</v>
      </c>
      <c r="B1355" s="11" t="s">
        <v>1274</v>
      </c>
      <c r="C1355" s="9">
        <v>32921043</v>
      </c>
      <c r="D1355" s="10" t="s">
        <v>1275</v>
      </c>
      <c r="E1355" s="11" t="s">
        <v>1962</v>
      </c>
    </row>
    <row r="1356" spans="1:5" s="1" customFormat="1" ht="32.25">
      <c r="A1356" s="10" t="s">
        <v>862</v>
      </c>
      <c r="B1356" s="11" t="s">
        <v>331</v>
      </c>
      <c r="C1356" s="9">
        <v>20000</v>
      </c>
      <c r="D1356" s="10" t="s">
        <v>863</v>
      </c>
      <c r="E1356" s="11" t="s">
        <v>1962</v>
      </c>
    </row>
    <row r="1357" spans="1:5" s="1" customFormat="1" ht="32.25">
      <c r="A1357" s="10" t="s">
        <v>1385</v>
      </c>
      <c r="B1357" s="11" t="s">
        <v>489</v>
      </c>
      <c r="C1357" s="9">
        <v>20000</v>
      </c>
      <c r="D1357" s="10" t="s">
        <v>1386</v>
      </c>
      <c r="E1357" s="11" t="s">
        <v>1962</v>
      </c>
    </row>
    <row r="1358" spans="1:5" s="1" customFormat="1" ht="32.25">
      <c r="A1358" s="10" t="s">
        <v>921</v>
      </c>
      <c r="B1358" s="11" t="s">
        <v>489</v>
      </c>
      <c r="C1358" s="9">
        <v>30000</v>
      </c>
      <c r="D1358" s="10" t="s">
        <v>922</v>
      </c>
      <c r="E1358" s="11" t="s">
        <v>1962</v>
      </c>
    </row>
    <row r="1359" spans="1:5" s="1" customFormat="1" ht="32.25">
      <c r="A1359" s="10" t="s">
        <v>870</v>
      </c>
      <c r="B1359" s="11" t="s">
        <v>232</v>
      </c>
      <c r="C1359" s="9">
        <v>20000</v>
      </c>
      <c r="D1359" s="10" t="s">
        <v>871</v>
      </c>
      <c r="E1359" s="11" t="s">
        <v>1962</v>
      </c>
    </row>
    <row r="1360" spans="1:5" s="1" customFormat="1" ht="32.25">
      <c r="A1360" s="10" t="s">
        <v>1696</v>
      </c>
      <c r="B1360" s="11" t="s">
        <v>232</v>
      </c>
      <c r="C1360" s="9">
        <v>15000</v>
      </c>
      <c r="D1360" s="10" t="s">
        <v>1697</v>
      </c>
      <c r="E1360" s="11" t="s">
        <v>1962</v>
      </c>
    </row>
    <row r="1361" spans="1:5" s="1" customFormat="1" ht="32.25">
      <c r="A1361" s="10" t="s">
        <v>1648</v>
      </c>
      <c r="B1361" s="11" t="s">
        <v>489</v>
      </c>
      <c r="C1361" s="9">
        <v>20000</v>
      </c>
      <c r="D1361" s="10" t="s">
        <v>1649</v>
      </c>
      <c r="E1361" s="11" t="s">
        <v>1962</v>
      </c>
    </row>
    <row r="1362" spans="1:5" s="1" customFormat="1" ht="32.25">
      <c r="A1362" s="10" t="s">
        <v>1367</v>
      </c>
      <c r="B1362" s="11" t="s">
        <v>232</v>
      </c>
      <c r="C1362" s="9">
        <v>20000</v>
      </c>
      <c r="D1362" s="10" t="s">
        <v>1368</v>
      </c>
      <c r="E1362" s="11" t="s">
        <v>1962</v>
      </c>
    </row>
    <row r="1363" spans="1:5" s="1" customFormat="1" ht="32.25">
      <c r="A1363" s="10" t="s">
        <v>1871</v>
      </c>
      <c r="B1363" s="11" t="s">
        <v>1274</v>
      </c>
      <c r="C1363" s="9">
        <v>2340342</v>
      </c>
      <c r="D1363" s="10" t="s">
        <v>1275</v>
      </c>
      <c r="E1363" s="11" t="s">
        <v>1800</v>
      </c>
    </row>
    <row r="1364" spans="1:5" s="1" customFormat="1" ht="32.25">
      <c r="A1364" s="10" t="s">
        <v>1873</v>
      </c>
      <c r="B1364" s="11" t="s">
        <v>1274</v>
      </c>
      <c r="C1364" s="9">
        <v>2083113</v>
      </c>
      <c r="D1364" s="10" t="s">
        <v>1275</v>
      </c>
      <c r="E1364" s="11" t="s">
        <v>1763</v>
      </c>
    </row>
    <row r="1365" spans="1:5" s="1" customFormat="1" ht="32.25">
      <c r="A1365" s="10" t="s">
        <v>923</v>
      </c>
      <c r="B1365" s="11" t="s">
        <v>257</v>
      </c>
      <c r="C1365" s="9">
        <v>20000</v>
      </c>
      <c r="D1365" s="10" t="s">
        <v>924</v>
      </c>
      <c r="E1365" s="11" t="s">
        <v>1958</v>
      </c>
    </row>
    <row r="1366" spans="1:5" s="1" customFormat="1" ht="32.25">
      <c r="A1366" s="10" t="s">
        <v>1186</v>
      </c>
      <c r="B1366" s="11" t="s">
        <v>254</v>
      </c>
      <c r="C1366" s="9">
        <v>40000</v>
      </c>
      <c r="D1366" s="10" t="s">
        <v>1187</v>
      </c>
      <c r="E1366" s="11" t="s">
        <v>1958</v>
      </c>
    </row>
    <row r="1367" spans="1:5" s="1" customFormat="1" ht="32.25">
      <c r="A1367" s="10" t="s">
        <v>1129</v>
      </c>
      <c r="B1367" s="11" t="s">
        <v>917</v>
      </c>
      <c r="C1367" s="9">
        <v>20000</v>
      </c>
      <c r="D1367" s="10" t="s">
        <v>1130</v>
      </c>
      <c r="E1367" s="11" t="s">
        <v>1958</v>
      </c>
    </row>
    <row r="1368" spans="1:5" s="1" customFormat="1" ht="32.25">
      <c r="A1368" s="10" t="s">
        <v>1111</v>
      </c>
      <c r="B1368" s="11" t="s">
        <v>331</v>
      </c>
      <c r="C1368" s="9">
        <v>20000</v>
      </c>
      <c r="D1368" s="10" t="s">
        <v>1112</v>
      </c>
      <c r="E1368" s="11" t="s">
        <v>1958</v>
      </c>
    </row>
    <row r="1369" spans="1:5" s="1" customFormat="1" ht="32.25">
      <c r="A1369" s="10" t="s">
        <v>1322</v>
      </c>
      <c r="B1369" s="11" t="s">
        <v>650</v>
      </c>
      <c r="C1369" s="9">
        <v>20000</v>
      </c>
      <c r="D1369" s="10" t="s">
        <v>1323</v>
      </c>
      <c r="E1369" s="11" t="s">
        <v>1960</v>
      </c>
    </row>
    <row r="1370" spans="1:5" s="1" customFormat="1" ht="32.25">
      <c r="A1370" s="10" t="s">
        <v>1324</v>
      </c>
      <c r="B1370" s="11" t="s">
        <v>35</v>
      </c>
      <c r="C1370" s="9">
        <v>20000</v>
      </c>
      <c r="D1370" s="10" t="s">
        <v>1325</v>
      </c>
      <c r="E1370" s="11" t="s">
        <v>1960</v>
      </c>
    </row>
    <row r="1371" spans="1:5" s="1" customFormat="1" ht="32.25">
      <c r="A1371" s="10" t="s">
        <v>1488</v>
      </c>
      <c r="B1371" s="11" t="s">
        <v>257</v>
      </c>
      <c r="C1371" s="9">
        <v>15000</v>
      </c>
      <c r="D1371" s="10" t="s">
        <v>1489</v>
      </c>
      <c r="E1371" s="11" t="s">
        <v>1960</v>
      </c>
    </row>
    <row r="1372" spans="1:5" s="1" customFormat="1" ht="48">
      <c r="A1372" s="10" t="s">
        <v>925</v>
      </c>
      <c r="B1372" s="11" t="s">
        <v>650</v>
      </c>
      <c r="C1372" s="9">
        <v>20000</v>
      </c>
      <c r="D1372" s="10" t="s">
        <v>926</v>
      </c>
      <c r="E1372" s="11" t="s">
        <v>1960</v>
      </c>
    </row>
    <row r="1373" spans="1:5" s="1" customFormat="1" ht="32.25">
      <c r="A1373" s="10" t="s">
        <v>1465</v>
      </c>
      <c r="B1373" s="11" t="s">
        <v>35</v>
      </c>
      <c r="C1373" s="9">
        <v>20000</v>
      </c>
      <c r="D1373" s="10" t="s">
        <v>1466</v>
      </c>
      <c r="E1373" s="11" t="s">
        <v>1960</v>
      </c>
    </row>
    <row r="1374" spans="1:5" s="1" customFormat="1" ht="32.25">
      <c r="A1374" s="10" t="s">
        <v>1326</v>
      </c>
      <c r="B1374" s="11" t="s">
        <v>52</v>
      </c>
      <c r="C1374" s="9">
        <v>20000</v>
      </c>
      <c r="D1374" s="10" t="s">
        <v>1327</v>
      </c>
      <c r="E1374" s="11" t="s">
        <v>1960</v>
      </c>
    </row>
    <row r="1375" spans="1:5" s="1" customFormat="1" ht="32.25">
      <c r="A1375" s="10" t="s">
        <v>1548</v>
      </c>
      <c r="B1375" s="11" t="s">
        <v>257</v>
      </c>
      <c r="C1375" s="9">
        <v>20000</v>
      </c>
      <c r="D1375" s="10" t="s">
        <v>1549</v>
      </c>
      <c r="E1375" s="11" t="s">
        <v>1960</v>
      </c>
    </row>
    <row r="1376" spans="1:5" s="1" customFormat="1" ht="32.25">
      <c r="A1376" s="10" t="s">
        <v>927</v>
      </c>
      <c r="B1376" s="11" t="s">
        <v>35</v>
      </c>
      <c r="C1376" s="9">
        <v>20000</v>
      </c>
      <c r="D1376" s="10" t="s">
        <v>928</v>
      </c>
      <c r="E1376" s="11" t="s">
        <v>1960</v>
      </c>
    </row>
    <row r="1377" spans="1:5" s="1" customFormat="1" ht="32.25">
      <c r="A1377" s="10" t="s">
        <v>929</v>
      </c>
      <c r="B1377" s="11" t="s">
        <v>52</v>
      </c>
      <c r="C1377" s="9">
        <v>20000</v>
      </c>
      <c r="D1377" s="10" t="s">
        <v>930</v>
      </c>
      <c r="E1377" s="11" t="s">
        <v>1960</v>
      </c>
    </row>
    <row r="1378" spans="1:5" s="1" customFormat="1" ht="32.25">
      <c r="A1378" s="10" t="s">
        <v>1626</v>
      </c>
      <c r="B1378" s="11" t="s">
        <v>257</v>
      </c>
      <c r="C1378" s="9">
        <v>20000</v>
      </c>
      <c r="D1378" s="10" t="s">
        <v>1627</v>
      </c>
      <c r="E1378" s="11" t="s">
        <v>1960</v>
      </c>
    </row>
    <row r="1379" spans="1:5" s="1" customFormat="1" ht="48">
      <c r="A1379" s="10" t="s">
        <v>1131</v>
      </c>
      <c r="B1379" s="11" t="s">
        <v>294</v>
      </c>
      <c r="C1379" s="9">
        <v>20000</v>
      </c>
      <c r="D1379" s="10" t="s">
        <v>1132</v>
      </c>
      <c r="E1379" s="11" t="s">
        <v>1960</v>
      </c>
    </row>
    <row r="1380" spans="1:5" s="1" customFormat="1" ht="32.25">
      <c r="A1380" s="10" t="s">
        <v>659</v>
      </c>
      <c r="B1380" s="11" t="s">
        <v>48</v>
      </c>
      <c r="C1380" s="9">
        <v>20000</v>
      </c>
      <c r="D1380" s="10" t="s">
        <v>660</v>
      </c>
      <c r="E1380" s="11" t="s">
        <v>1960</v>
      </c>
    </row>
    <row r="1381" spans="1:5" s="1" customFormat="1" ht="32.25">
      <c r="A1381" s="10" t="s">
        <v>1642</v>
      </c>
      <c r="B1381" s="11" t="s">
        <v>35</v>
      </c>
      <c r="C1381" s="9">
        <v>20000</v>
      </c>
      <c r="D1381" s="10" t="s">
        <v>1643</v>
      </c>
      <c r="E1381" s="11" t="s">
        <v>1960</v>
      </c>
    </row>
    <row r="1382" spans="1:5" s="1" customFormat="1" ht="32.25">
      <c r="A1382" s="10" t="s">
        <v>1078</v>
      </c>
      <c r="B1382" s="11" t="s">
        <v>376</v>
      </c>
      <c r="C1382" s="9">
        <v>20000</v>
      </c>
      <c r="D1382" s="10" t="s">
        <v>1079</v>
      </c>
      <c r="E1382" s="11" t="s">
        <v>1960</v>
      </c>
    </row>
    <row r="1383" spans="1:5" s="1" customFormat="1" ht="64.5">
      <c r="A1383" s="10" t="s">
        <v>1078</v>
      </c>
      <c r="B1383" s="11" t="s">
        <v>35</v>
      </c>
      <c r="C1383" s="9">
        <v>20000</v>
      </c>
      <c r="D1383" s="10" t="s">
        <v>1487</v>
      </c>
      <c r="E1383" s="11" t="s">
        <v>1960</v>
      </c>
    </row>
    <row r="1384" spans="1:5" s="1" customFormat="1" ht="32.25">
      <c r="A1384" s="10" t="s">
        <v>1375</v>
      </c>
      <c r="B1384" s="11" t="s">
        <v>326</v>
      </c>
      <c r="C1384" s="9">
        <v>20000</v>
      </c>
      <c r="D1384" s="10" t="s">
        <v>1376</v>
      </c>
      <c r="E1384" s="11" t="s">
        <v>1960</v>
      </c>
    </row>
    <row r="1385" spans="1:5" s="1" customFormat="1" ht="48">
      <c r="A1385" s="10" t="s">
        <v>1105</v>
      </c>
      <c r="B1385" s="11" t="s">
        <v>292</v>
      </c>
      <c r="C1385" s="9">
        <v>700000</v>
      </c>
      <c r="D1385" s="10" t="s">
        <v>1106</v>
      </c>
      <c r="E1385" s="11" t="s">
        <v>1960</v>
      </c>
    </row>
    <row r="1386" spans="1:5" s="1" customFormat="1" ht="32.25">
      <c r="A1386" s="10" t="s">
        <v>1365</v>
      </c>
      <c r="B1386" s="11" t="s">
        <v>35</v>
      </c>
      <c r="C1386" s="9">
        <v>20000</v>
      </c>
      <c r="D1386" s="10" t="s">
        <v>1366</v>
      </c>
      <c r="E1386" s="11" t="s">
        <v>1960</v>
      </c>
    </row>
    <row r="1387" spans="1:5" s="1" customFormat="1" ht="32.25">
      <c r="A1387" s="10" t="s">
        <v>1148</v>
      </c>
      <c r="B1387" s="11" t="s">
        <v>559</v>
      </c>
      <c r="C1387" s="9">
        <v>30000</v>
      </c>
      <c r="D1387" s="10" t="s">
        <v>1149</v>
      </c>
      <c r="E1387" s="11" t="s">
        <v>1960</v>
      </c>
    </row>
    <row r="1388" spans="1:5" s="1" customFormat="1" ht="32.25">
      <c r="A1388" s="10" t="s">
        <v>1037</v>
      </c>
      <c r="B1388" s="11" t="s">
        <v>257</v>
      </c>
      <c r="C1388" s="9">
        <v>30000</v>
      </c>
      <c r="D1388" s="10" t="s">
        <v>1038</v>
      </c>
      <c r="E1388" s="11" t="s">
        <v>1960</v>
      </c>
    </row>
    <row r="1389" spans="1:5" s="1" customFormat="1" ht="32.25">
      <c r="A1389" s="10" t="s">
        <v>1328</v>
      </c>
      <c r="B1389" s="11" t="s">
        <v>294</v>
      </c>
      <c r="C1389" s="9">
        <v>20000</v>
      </c>
      <c r="D1389" s="10" t="s">
        <v>1329</v>
      </c>
      <c r="E1389" s="11" t="s">
        <v>1960</v>
      </c>
    </row>
    <row r="1390" spans="1:5" s="1" customFormat="1" ht="32.25">
      <c r="A1390" s="10" t="s">
        <v>1119</v>
      </c>
      <c r="B1390" s="11" t="s">
        <v>326</v>
      </c>
      <c r="C1390" s="9">
        <v>20000</v>
      </c>
      <c r="D1390" s="10" t="s">
        <v>1120</v>
      </c>
      <c r="E1390" s="11" t="s">
        <v>1960</v>
      </c>
    </row>
    <row r="1391" spans="1:5" s="1" customFormat="1" ht="32.25">
      <c r="A1391" s="10" t="s">
        <v>1082</v>
      </c>
      <c r="B1391" s="11" t="s">
        <v>35</v>
      </c>
      <c r="C1391" s="9">
        <v>20000</v>
      </c>
      <c r="D1391" s="10" t="s">
        <v>1083</v>
      </c>
      <c r="E1391" s="11" t="s">
        <v>1960</v>
      </c>
    </row>
    <row r="1392" spans="1:5" s="1" customFormat="1" ht="48">
      <c r="A1392" s="10" t="s">
        <v>1330</v>
      </c>
      <c r="B1392" s="11" t="s">
        <v>257</v>
      </c>
      <c r="C1392" s="9">
        <v>20000</v>
      </c>
      <c r="D1392" s="10" t="s">
        <v>1331</v>
      </c>
      <c r="E1392" s="11" t="s">
        <v>1960</v>
      </c>
    </row>
    <row r="1393" spans="1:5" s="1" customFormat="1" ht="32.25">
      <c r="A1393" s="10" t="s">
        <v>1569</v>
      </c>
      <c r="B1393" s="11" t="s">
        <v>35</v>
      </c>
      <c r="C1393" s="9">
        <v>20000</v>
      </c>
      <c r="D1393" s="10" t="s">
        <v>1570</v>
      </c>
      <c r="E1393" s="11" t="s">
        <v>1960</v>
      </c>
    </row>
    <row r="1394" spans="1:5" s="1" customFormat="1" ht="48">
      <c r="A1394" s="10" t="s">
        <v>794</v>
      </c>
      <c r="B1394" s="11" t="s">
        <v>652</v>
      </c>
      <c r="C1394" s="9">
        <v>88000</v>
      </c>
      <c r="D1394" s="10" t="s">
        <v>795</v>
      </c>
      <c r="E1394" s="11" t="s">
        <v>1962</v>
      </c>
    </row>
    <row r="1395" spans="1:5" s="1" customFormat="1" ht="32.25">
      <c r="A1395" s="10" t="s">
        <v>796</v>
      </c>
      <c r="B1395" s="11" t="s">
        <v>682</v>
      </c>
      <c r="C1395" s="9">
        <v>40000</v>
      </c>
      <c r="D1395" s="10" t="s">
        <v>797</v>
      </c>
      <c r="E1395" s="11" t="s">
        <v>1962</v>
      </c>
    </row>
    <row r="1396" spans="1:5" s="1" customFormat="1" ht="48">
      <c r="A1396" s="10" t="s">
        <v>796</v>
      </c>
      <c r="B1396" s="11" t="s">
        <v>52</v>
      </c>
      <c r="C1396" s="9">
        <v>1500000</v>
      </c>
      <c r="D1396" s="10" t="s">
        <v>798</v>
      </c>
      <c r="E1396" s="11" t="s">
        <v>1962</v>
      </c>
    </row>
    <row r="1397" spans="1:5" s="1" customFormat="1" ht="64.5">
      <c r="A1397" s="10" t="s">
        <v>796</v>
      </c>
      <c r="B1397" s="11" t="s">
        <v>232</v>
      </c>
      <c r="C1397" s="9">
        <v>76527</v>
      </c>
      <c r="D1397" s="10" t="s">
        <v>799</v>
      </c>
      <c r="E1397" s="11" t="s">
        <v>1962</v>
      </c>
    </row>
    <row r="1398" spans="1:5" s="1" customFormat="1" ht="32.25">
      <c r="A1398" s="10" t="s">
        <v>1235</v>
      </c>
      <c r="B1398" s="11" t="s">
        <v>1236</v>
      </c>
      <c r="C1398" s="9">
        <v>40000</v>
      </c>
      <c r="D1398" s="10" t="s">
        <v>1237</v>
      </c>
      <c r="E1398" s="11" t="s">
        <v>1957</v>
      </c>
    </row>
    <row r="1399" spans="1:5" s="1" customFormat="1" ht="48">
      <c r="A1399" s="10" t="s">
        <v>1089</v>
      </c>
      <c r="B1399" s="11" t="s">
        <v>225</v>
      </c>
      <c r="C1399" s="9">
        <v>20000</v>
      </c>
      <c r="D1399" s="10" t="s">
        <v>1090</v>
      </c>
      <c r="E1399" s="11" t="s">
        <v>91</v>
      </c>
    </row>
    <row r="1400" spans="1:5" s="1" customFormat="1" ht="32.25">
      <c r="A1400" s="10" t="s">
        <v>245</v>
      </c>
      <c r="B1400" s="11" t="s">
        <v>221</v>
      </c>
      <c r="C1400" s="9">
        <v>20000</v>
      </c>
      <c r="D1400" s="10" t="s">
        <v>246</v>
      </c>
      <c r="E1400" s="11" t="s">
        <v>91</v>
      </c>
    </row>
    <row r="1401" spans="1:5" s="1" customFormat="1" ht="64.5">
      <c r="A1401" s="10" t="s">
        <v>276</v>
      </c>
      <c r="B1401" s="11" t="s">
        <v>277</v>
      </c>
      <c r="C1401" s="9">
        <v>1000000</v>
      </c>
      <c r="D1401" s="10" t="s">
        <v>278</v>
      </c>
      <c r="E1401" s="11" t="s">
        <v>1962</v>
      </c>
    </row>
    <row r="1402" spans="1:5" s="1" customFormat="1" ht="15.75">
      <c r="A1402" s="10" t="s">
        <v>276</v>
      </c>
      <c r="B1402" s="11" t="s">
        <v>52</v>
      </c>
      <c r="C1402" s="9">
        <v>2200000</v>
      </c>
      <c r="D1402" s="10" t="s">
        <v>1596</v>
      </c>
      <c r="E1402" s="11" t="s">
        <v>1962</v>
      </c>
    </row>
    <row r="1403" spans="1:5" s="1" customFormat="1" ht="32.25">
      <c r="A1403" s="10" t="s">
        <v>603</v>
      </c>
      <c r="B1403" s="11" t="s">
        <v>70</v>
      </c>
      <c r="C1403" s="9">
        <v>94063</v>
      </c>
      <c r="D1403" s="10" t="s">
        <v>604</v>
      </c>
      <c r="E1403" s="11" t="s">
        <v>1962</v>
      </c>
    </row>
    <row r="1404" spans="1:5" s="1" customFormat="1" ht="15.75">
      <c r="A1404" s="10" t="s">
        <v>1874</v>
      </c>
      <c r="B1404" s="11" t="s">
        <v>1274</v>
      </c>
      <c r="C1404" s="9">
        <v>1490644</v>
      </c>
      <c r="D1404" s="10" t="s">
        <v>1275</v>
      </c>
      <c r="E1404" s="11" t="s">
        <v>1957</v>
      </c>
    </row>
    <row r="1405" spans="1:5" s="1" customFormat="1" ht="15.75">
      <c r="A1405" s="10" t="s">
        <v>1875</v>
      </c>
      <c r="B1405" s="11" t="s">
        <v>1274</v>
      </c>
      <c r="C1405" s="9">
        <v>11598631</v>
      </c>
      <c r="D1405" s="10" t="s">
        <v>1275</v>
      </c>
      <c r="E1405" s="11" t="s">
        <v>1957</v>
      </c>
    </row>
    <row r="1406" spans="1:5" s="1" customFormat="1" ht="48">
      <c r="A1406" s="10" t="s">
        <v>970</v>
      </c>
      <c r="B1406" s="11" t="s">
        <v>971</v>
      </c>
      <c r="C1406" s="9">
        <v>45000</v>
      </c>
      <c r="D1406" s="10" t="s">
        <v>972</v>
      </c>
      <c r="E1406" s="11" t="s">
        <v>98</v>
      </c>
    </row>
    <row r="1407" spans="1:5" s="1" customFormat="1" ht="32.25">
      <c r="A1407" s="10" t="s">
        <v>970</v>
      </c>
      <c r="B1407" s="11" t="s">
        <v>392</v>
      </c>
      <c r="C1407" s="9">
        <v>18000</v>
      </c>
      <c r="D1407" s="10" t="s">
        <v>1343</v>
      </c>
      <c r="E1407" s="11" t="s">
        <v>98</v>
      </c>
    </row>
    <row r="1408" spans="1:5" s="1" customFormat="1" ht="32.25">
      <c r="A1408" s="10" t="s">
        <v>970</v>
      </c>
      <c r="B1408" s="11" t="s">
        <v>392</v>
      </c>
      <c r="C1408" s="9">
        <v>16000</v>
      </c>
      <c r="D1408" s="10" t="s">
        <v>1476</v>
      </c>
      <c r="E1408" s="11" t="s">
        <v>98</v>
      </c>
    </row>
    <row r="1409" spans="1:5" s="1" customFormat="1" ht="32.25">
      <c r="A1409" s="10" t="s">
        <v>1203</v>
      </c>
      <c r="B1409" s="11" t="s">
        <v>427</v>
      </c>
      <c r="C1409" s="9">
        <v>35000</v>
      </c>
      <c r="D1409" s="10" t="s">
        <v>1204</v>
      </c>
      <c r="E1409" s="11" t="s">
        <v>98</v>
      </c>
    </row>
    <row r="1410" spans="1:5" s="1" customFormat="1" ht="48">
      <c r="A1410" s="10" t="s">
        <v>952</v>
      </c>
      <c r="B1410" s="11" t="s">
        <v>392</v>
      </c>
      <c r="C1410" s="9">
        <v>50000</v>
      </c>
      <c r="D1410" s="10" t="s">
        <v>953</v>
      </c>
      <c r="E1410" s="11" t="s">
        <v>98</v>
      </c>
    </row>
    <row r="1411" spans="1:5" s="1" customFormat="1" ht="32.25">
      <c r="A1411" s="10" t="s">
        <v>1881</v>
      </c>
      <c r="B1411" s="11" t="s">
        <v>1882</v>
      </c>
      <c r="C1411" s="9">
        <v>431791000</v>
      </c>
      <c r="D1411" s="10" t="s">
        <v>1883</v>
      </c>
      <c r="E1411" s="11" t="s">
        <v>1962</v>
      </c>
    </row>
    <row r="1412" spans="1:5" s="1" customFormat="1" ht="32.25">
      <c r="A1412" s="10" t="s">
        <v>1879</v>
      </c>
      <c r="B1412" s="11" t="s">
        <v>266</v>
      </c>
      <c r="C1412" s="9">
        <v>47000</v>
      </c>
      <c r="D1412" s="10" t="s">
        <v>1880</v>
      </c>
      <c r="E1412" s="11" t="s">
        <v>1962</v>
      </c>
    </row>
    <row r="1413" spans="1:5" s="1" customFormat="1" ht="48">
      <c r="A1413" s="10" t="s">
        <v>1851</v>
      </c>
      <c r="B1413" s="11" t="s">
        <v>682</v>
      </c>
      <c r="C1413" s="9">
        <v>1038589</v>
      </c>
      <c r="D1413" s="10" t="s">
        <v>1262</v>
      </c>
      <c r="E1413" s="11" t="s">
        <v>1667</v>
      </c>
    </row>
    <row r="1414" spans="1:5" s="1" customFormat="1" ht="32.25">
      <c r="A1414" s="10" t="s">
        <v>1851</v>
      </c>
      <c r="B1414" s="11" t="s">
        <v>1274</v>
      </c>
      <c r="C1414" s="9">
        <v>22008275</v>
      </c>
      <c r="D1414" s="10" t="s">
        <v>1275</v>
      </c>
      <c r="E1414" s="11" t="s">
        <v>1667</v>
      </c>
    </row>
    <row r="1415" spans="1:5" s="1" customFormat="1" ht="48">
      <c r="A1415" s="10" t="s">
        <v>1852</v>
      </c>
      <c r="B1415" s="11" t="s">
        <v>682</v>
      </c>
      <c r="C1415" s="9">
        <v>1004657</v>
      </c>
      <c r="D1415" s="10" t="s">
        <v>1262</v>
      </c>
      <c r="E1415" s="11" t="s">
        <v>1712</v>
      </c>
    </row>
    <row r="1416" spans="1:5" s="1" customFormat="1" ht="48">
      <c r="A1416" s="10" t="s">
        <v>1852</v>
      </c>
      <c r="B1416" s="11" t="s">
        <v>1274</v>
      </c>
      <c r="C1416" s="9">
        <v>43611330</v>
      </c>
      <c r="D1416" s="10" t="s">
        <v>1275</v>
      </c>
      <c r="E1416" s="11" t="s">
        <v>1712</v>
      </c>
    </row>
    <row r="1417" spans="1:5" s="1" customFormat="1" ht="32.25">
      <c r="A1417" s="10" t="s">
        <v>1876</v>
      </c>
      <c r="B1417" s="11" t="s">
        <v>1274</v>
      </c>
      <c r="C1417" s="9">
        <v>3273194</v>
      </c>
      <c r="D1417" s="10" t="s">
        <v>1275</v>
      </c>
      <c r="E1417" s="11" t="s">
        <v>1962</v>
      </c>
    </row>
    <row r="1418" spans="1:5" s="1" customFormat="1" ht="15.75">
      <c r="A1418" s="10" t="s">
        <v>1877</v>
      </c>
      <c r="B1418" s="11" t="s">
        <v>1274</v>
      </c>
      <c r="C1418" s="9">
        <v>9209539</v>
      </c>
      <c r="D1418" s="10" t="s">
        <v>1275</v>
      </c>
      <c r="E1418" s="11" t="s">
        <v>1763</v>
      </c>
    </row>
    <row r="1419" spans="1:5" s="1" customFormat="1" ht="32.25">
      <c r="A1419" s="10" t="s">
        <v>1878</v>
      </c>
      <c r="B1419" s="11" t="s">
        <v>1274</v>
      </c>
      <c r="C1419" s="9">
        <v>3227401</v>
      </c>
      <c r="D1419" s="10" t="s">
        <v>1275</v>
      </c>
      <c r="E1419" s="11" t="s">
        <v>1791</v>
      </c>
    </row>
    <row r="1420" spans="1:5" s="14" customFormat="1" ht="48">
      <c r="A1420" s="10" t="s">
        <v>1930</v>
      </c>
      <c r="B1420" s="11">
        <v>1030227</v>
      </c>
      <c r="C1420" s="9">
        <v>2362887</v>
      </c>
      <c r="D1420" s="10" t="s">
        <v>1262</v>
      </c>
      <c r="E1420" s="11" t="s">
        <v>1933</v>
      </c>
    </row>
    <row r="1421" spans="1:5" s="14" customFormat="1" ht="48">
      <c r="A1421" s="10" t="s">
        <v>1930</v>
      </c>
      <c r="B1421" s="11">
        <v>1021024</v>
      </c>
      <c r="C1421" s="9">
        <v>29177354</v>
      </c>
      <c r="D1421" s="10" t="s">
        <v>1275</v>
      </c>
      <c r="E1421" s="11" t="s">
        <v>1933</v>
      </c>
    </row>
    <row r="1422" spans="1:5" s="14" customFormat="1" ht="81">
      <c r="A1422" s="10" t="s">
        <v>1930</v>
      </c>
      <c r="B1422" s="11">
        <v>1030410</v>
      </c>
      <c r="C1422" s="9">
        <v>481242</v>
      </c>
      <c r="D1422" s="10" t="s">
        <v>1932</v>
      </c>
      <c r="E1422" s="11" t="s">
        <v>1933</v>
      </c>
    </row>
    <row r="1423" spans="1:5" s="14" customFormat="1" ht="32.25">
      <c r="A1423" s="10" t="s">
        <v>1931</v>
      </c>
      <c r="B1423" s="11">
        <v>1021023</v>
      </c>
      <c r="C1423" s="9">
        <v>1200000</v>
      </c>
      <c r="D1423" s="10" t="s">
        <v>272</v>
      </c>
      <c r="E1423" s="11" t="s">
        <v>1934</v>
      </c>
    </row>
    <row r="1424" spans="1:5" s="1" customFormat="1" ht="15.75">
      <c r="A1424" s="5" t="s">
        <v>9</v>
      </c>
      <c r="B1424" s="4"/>
      <c r="C1424" s="12">
        <f>SUM(C1425:C1461)</f>
        <v>729278350</v>
      </c>
      <c r="D1424" s="4"/>
      <c r="E1424" s="4"/>
    </row>
    <row r="1425" spans="1:5" s="1" customFormat="1" ht="32.25">
      <c r="A1425" s="10" t="s">
        <v>16</v>
      </c>
      <c r="B1425" s="11" t="s">
        <v>1893</v>
      </c>
      <c r="C1425" s="9">
        <v>40000</v>
      </c>
      <c r="D1425" s="10" t="s">
        <v>1922</v>
      </c>
      <c r="E1425" s="11" t="s">
        <v>1958</v>
      </c>
    </row>
    <row r="1426" spans="1:5" s="1" customFormat="1" ht="32.25">
      <c r="A1426" s="10" t="s">
        <v>1917</v>
      </c>
      <c r="B1426" s="11" t="s">
        <v>198</v>
      </c>
      <c r="C1426" s="9">
        <v>200000</v>
      </c>
      <c r="D1426" s="10" t="s">
        <v>1918</v>
      </c>
      <c r="E1426" s="11"/>
    </row>
    <row r="1427" spans="1:5" s="1" customFormat="1" ht="48">
      <c r="A1427" s="10" t="s">
        <v>1919</v>
      </c>
      <c r="B1427" s="11" t="s">
        <v>1920</v>
      </c>
      <c r="C1427" s="9">
        <v>13130252</v>
      </c>
      <c r="D1427" s="10" t="s">
        <v>1921</v>
      </c>
      <c r="E1427" s="11" t="s">
        <v>1957</v>
      </c>
    </row>
    <row r="1428" spans="1:5" s="1" customFormat="1" ht="32.25">
      <c r="A1428" s="10" t="s">
        <v>1906</v>
      </c>
      <c r="B1428" s="11" t="s">
        <v>89</v>
      </c>
      <c r="C1428" s="9">
        <v>68165353</v>
      </c>
      <c r="D1428" s="10" t="s">
        <v>1907</v>
      </c>
      <c r="E1428" s="11" t="s">
        <v>1902</v>
      </c>
    </row>
    <row r="1429" spans="1:5" s="1" customFormat="1" ht="48">
      <c r="A1429" s="10" t="s">
        <v>43</v>
      </c>
      <c r="B1429" s="11" t="s">
        <v>1893</v>
      </c>
      <c r="C1429" s="9">
        <v>45000</v>
      </c>
      <c r="D1429" s="10" t="s">
        <v>1894</v>
      </c>
      <c r="E1429" s="11" t="s">
        <v>46</v>
      </c>
    </row>
    <row r="1430" spans="1:5" s="1" customFormat="1" ht="48">
      <c r="A1430" s="10" t="s">
        <v>1928</v>
      </c>
      <c r="B1430" s="11" t="s">
        <v>1920</v>
      </c>
      <c r="C1430" s="9">
        <v>140947</v>
      </c>
      <c r="D1430" s="10" t="s">
        <v>1921</v>
      </c>
      <c r="E1430" s="11" t="s">
        <v>72</v>
      </c>
    </row>
    <row r="1431" spans="1:5" s="1" customFormat="1" ht="32.25">
      <c r="A1431" s="10" t="s">
        <v>1925</v>
      </c>
      <c r="B1431" s="11" t="s">
        <v>1911</v>
      </c>
      <c r="C1431" s="9">
        <v>43053103</v>
      </c>
      <c r="D1431" s="10" t="s">
        <v>1914</v>
      </c>
      <c r="E1431" s="11" t="s">
        <v>1960</v>
      </c>
    </row>
    <row r="1432" spans="1:5" s="1" customFormat="1" ht="48">
      <c r="A1432" s="10" t="s">
        <v>1925</v>
      </c>
      <c r="B1432" s="11" t="s">
        <v>1911</v>
      </c>
      <c r="C1432" s="9">
        <v>169574</v>
      </c>
      <c r="D1432" s="10" t="s">
        <v>1912</v>
      </c>
      <c r="E1432" s="11" t="s">
        <v>1960</v>
      </c>
    </row>
    <row r="1433" spans="1:5" s="1" customFormat="1" ht="48">
      <c r="A1433" s="10" t="s">
        <v>1910</v>
      </c>
      <c r="B1433" s="11" t="s">
        <v>1911</v>
      </c>
      <c r="C1433" s="9">
        <v>241400</v>
      </c>
      <c r="D1433" s="10" t="s">
        <v>1912</v>
      </c>
      <c r="E1433" s="11" t="s">
        <v>68</v>
      </c>
    </row>
    <row r="1434" spans="1:5" s="1" customFormat="1" ht="32.25">
      <c r="A1434" s="10" t="s">
        <v>1910</v>
      </c>
      <c r="B1434" s="11" t="s">
        <v>1911</v>
      </c>
      <c r="C1434" s="9">
        <v>19903177</v>
      </c>
      <c r="D1434" s="10" t="s">
        <v>1914</v>
      </c>
      <c r="E1434" s="11" t="s">
        <v>68</v>
      </c>
    </row>
    <row r="1435" spans="1:5" s="1" customFormat="1" ht="32.25">
      <c r="A1435" s="10" t="s">
        <v>1913</v>
      </c>
      <c r="B1435" s="11" t="s">
        <v>1911</v>
      </c>
      <c r="C1435" s="9">
        <v>30195329</v>
      </c>
      <c r="D1435" s="10" t="s">
        <v>1914</v>
      </c>
      <c r="E1435" s="11" t="s">
        <v>1957</v>
      </c>
    </row>
    <row r="1436" spans="1:5" s="1" customFormat="1" ht="48">
      <c r="A1436" s="10" t="s">
        <v>1913</v>
      </c>
      <c r="B1436" s="11" t="s">
        <v>1911</v>
      </c>
      <c r="C1436" s="9">
        <v>681979</v>
      </c>
      <c r="D1436" s="10" t="s">
        <v>1912</v>
      </c>
      <c r="E1436" s="11" t="s">
        <v>1957</v>
      </c>
    </row>
    <row r="1437" spans="1:5" s="1" customFormat="1" ht="48">
      <c r="A1437" s="10" t="s">
        <v>1668</v>
      </c>
      <c r="B1437" s="11" t="s">
        <v>1882</v>
      </c>
      <c r="C1437" s="9">
        <v>500000</v>
      </c>
      <c r="D1437" s="10" t="s">
        <v>1895</v>
      </c>
      <c r="E1437" s="11" t="s">
        <v>1962</v>
      </c>
    </row>
    <row r="1438" spans="1:5" s="1" customFormat="1" ht="15.75">
      <c r="A1438" s="10" t="s">
        <v>1900</v>
      </c>
      <c r="B1438" s="11" t="s">
        <v>89</v>
      </c>
      <c r="C1438" s="9">
        <v>5242124</v>
      </c>
      <c r="D1438" s="10" t="s">
        <v>1901</v>
      </c>
      <c r="E1438" s="11" t="s">
        <v>1902</v>
      </c>
    </row>
    <row r="1439" spans="1:5" s="1" customFormat="1" ht="48">
      <c r="A1439" s="10" t="s">
        <v>1714</v>
      </c>
      <c r="B1439" s="11" t="s">
        <v>1920</v>
      </c>
      <c r="C1439" s="9">
        <v>275041</v>
      </c>
      <c r="D1439" s="10" t="s">
        <v>1921</v>
      </c>
      <c r="E1439" s="11" t="s">
        <v>68</v>
      </c>
    </row>
    <row r="1440" spans="1:5" s="1" customFormat="1" ht="15.75">
      <c r="A1440" s="10" t="s">
        <v>1915</v>
      </c>
      <c r="B1440" s="11" t="s">
        <v>423</v>
      </c>
      <c r="C1440" s="9">
        <v>14605000</v>
      </c>
      <c r="D1440" s="10" t="s">
        <v>1916</v>
      </c>
      <c r="E1440" s="11" t="s">
        <v>1902</v>
      </c>
    </row>
    <row r="1441" spans="1:5" s="1" customFormat="1" ht="96.75">
      <c r="A1441" s="10" t="s">
        <v>1923</v>
      </c>
      <c r="B1441" s="11" t="s">
        <v>32</v>
      </c>
      <c r="C1441" s="9">
        <v>563895</v>
      </c>
      <c r="D1441" s="10" t="s">
        <v>1890</v>
      </c>
      <c r="E1441" s="11" t="s">
        <v>91</v>
      </c>
    </row>
    <row r="1442" spans="1:5" s="1" customFormat="1" ht="32.25">
      <c r="A1442" s="10" t="s">
        <v>1881</v>
      </c>
      <c r="B1442" s="11" t="s">
        <v>266</v>
      </c>
      <c r="C1442" s="9">
        <v>90000000</v>
      </c>
      <c r="D1442" s="10" t="s">
        <v>1908</v>
      </c>
      <c r="E1442" s="11" t="s">
        <v>1962</v>
      </c>
    </row>
    <row r="1443" spans="1:5" s="1" customFormat="1" ht="32.25">
      <c r="A1443" s="10" t="s">
        <v>1881</v>
      </c>
      <c r="B1443" s="11" t="s">
        <v>217</v>
      </c>
      <c r="C1443" s="9">
        <v>83000000</v>
      </c>
      <c r="D1443" s="10" t="s">
        <v>1909</v>
      </c>
      <c r="E1443" s="11" t="s">
        <v>1962</v>
      </c>
    </row>
    <row r="1444" spans="1:5" s="1" customFormat="1" ht="15.75">
      <c r="A1444" s="10" t="s">
        <v>1884</v>
      </c>
      <c r="B1444" s="11" t="s">
        <v>1885</v>
      </c>
      <c r="C1444" s="9">
        <v>209692059</v>
      </c>
      <c r="D1444" s="10" t="s">
        <v>1886</v>
      </c>
      <c r="E1444" s="11" t="s">
        <v>37</v>
      </c>
    </row>
    <row r="1445" spans="1:5" s="1" customFormat="1" ht="48">
      <c r="A1445" s="10" t="s">
        <v>1884</v>
      </c>
      <c r="B1445" s="11" t="s">
        <v>1911</v>
      </c>
      <c r="C1445" s="9">
        <v>2570970</v>
      </c>
      <c r="D1445" s="10" t="s">
        <v>1912</v>
      </c>
      <c r="E1445" s="11" t="s">
        <v>37</v>
      </c>
    </row>
    <row r="1446" spans="1:5" s="1" customFormat="1" ht="32.25">
      <c r="A1446" s="10" t="s">
        <v>1884</v>
      </c>
      <c r="B1446" s="11" t="s">
        <v>1911</v>
      </c>
      <c r="C1446" s="9">
        <v>63577221</v>
      </c>
      <c r="D1446" s="10" t="s">
        <v>1914</v>
      </c>
      <c r="E1446" s="11" t="s">
        <v>37</v>
      </c>
    </row>
    <row r="1447" spans="1:5" s="1" customFormat="1" ht="96.75">
      <c r="A1447" s="10" t="s">
        <v>1926</v>
      </c>
      <c r="B1447" s="11" t="s">
        <v>32</v>
      </c>
      <c r="C1447" s="9">
        <v>49019</v>
      </c>
      <c r="D1447" s="10" t="s">
        <v>1890</v>
      </c>
      <c r="E1447" s="11" t="s">
        <v>50</v>
      </c>
    </row>
    <row r="1448" spans="1:5" s="1" customFormat="1" ht="32.25">
      <c r="A1448" s="10" t="s">
        <v>1926</v>
      </c>
      <c r="B1448" s="11" t="s">
        <v>1911</v>
      </c>
      <c r="C1448" s="9">
        <v>72000</v>
      </c>
      <c r="D1448" s="10" t="s">
        <v>1914</v>
      </c>
      <c r="E1448" s="11" t="s">
        <v>50</v>
      </c>
    </row>
    <row r="1449" spans="1:5" s="1" customFormat="1" ht="48">
      <c r="A1449" s="10" t="s">
        <v>1926</v>
      </c>
      <c r="B1449" s="11" t="s">
        <v>1920</v>
      </c>
      <c r="C1449" s="9">
        <v>43829</v>
      </c>
      <c r="D1449" s="10" t="s">
        <v>1921</v>
      </c>
      <c r="E1449" s="11" t="s">
        <v>50</v>
      </c>
    </row>
    <row r="1450" spans="1:5" s="1" customFormat="1" ht="15.75">
      <c r="A1450" s="10" t="s">
        <v>1924</v>
      </c>
      <c r="B1450" s="11" t="s">
        <v>1885</v>
      </c>
      <c r="C1450" s="9">
        <v>28431252</v>
      </c>
      <c r="D1450" s="10" t="s">
        <v>1886</v>
      </c>
      <c r="E1450" s="11" t="s">
        <v>46</v>
      </c>
    </row>
    <row r="1451" spans="1:5" s="1" customFormat="1" ht="48">
      <c r="A1451" s="10" t="s">
        <v>1924</v>
      </c>
      <c r="B1451" s="11" t="s">
        <v>1920</v>
      </c>
      <c r="C1451" s="9">
        <v>397551</v>
      </c>
      <c r="D1451" s="10" t="s">
        <v>1921</v>
      </c>
      <c r="E1451" s="11" t="s">
        <v>46</v>
      </c>
    </row>
    <row r="1452" spans="1:5" s="1" customFormat="1" ht="96.75">
      <c r="A1452" s="10" t="s">
        <v>1924</v>
      </c>
      <c r="B1452" s="11" t="s">
        <v>32</v>
      </c>
      <c r="C1452" s="9">
        <v>274240</v>
      </c>
      <c r="D1452" s="10" t="s">
        <v>1947</v>
      </c>
      <c r="E1452" s="11" t="s">
        <v>46</v>
      </c>
    </row>
    <row r="1453" spans="1:5" s="1" customFormat="1" ht="96.75">
      <c r="A1453" s="10" t="s">
        <v>1924</v>
      </c>
      <c r="B1453" s="11" t="s">
        <v>32</v>
      </c>
      <c r="C1453" s="9">
        <v>493080</v>
      </c>
      <c r="D1453" s="10" t="s">
        <v>1927</v>
      </c>
      <c r="E1453" s="11" t="s">
        <v>46</v>
      </c>
    </row>
    <row r="1454" spans="1:5" s="1" customFormat="1" ht="32.25">
      <c r="A1454" s="10" t="s">
        <v>1924</v>
      </c>
      <c r="B1454" s="11" t="s">
        <v>1911</v>
      </c>
      <c r="C1454" s="9">
        <v>4820314</v>
      </c>
      <c r="D1454" s="10" t="s">
        <v>1914</v>
      </c>
      <c r="E1454" s="11" t="s">
        <v>46</v>
      </c>
    </row>
    <row r="1455" spans="1:5" s="1" customFormat="1" ht="48">
      <c r="A1455" s="10" t="s">
        <v>1924</v>
      </c>
      <c r="B1455" s="11" t="s">
        <v>1911</v>
      </c>
      <c r="C1455" s="9">
        <v>10350</v>
      </c>
      <c r="D1455" s="10" t="s">
        <v>1912</v>
      </c>
      <c r="E1455" s="11" t="s">
        <v>46</v>
      </c>
    </row>
    <row r="1456" spans="1:5" s="1" customFormat="1" ht="96.75">
      <c r="A1456" s="10" t="s">
        <v>1887</v>
      </c>
      <c r="B1456" s="11" t="s">
        <v>1888</v>
      </c>
      <c r="C1456" s="9">
        <v>478538</v>
      </c>
      <c r="D1456" s="10" t="s">
        <v>1889</v>
      </c>
      <c r="E1456" s="11" t="s">
        <v>1960</v>
      </c>
    </row>
    <row r="1457" spans="1:5" s="1" customFormat="1" ht="96.75">
      <c r="A1457" s="10" t="s">
        <v>1887</v>
      </c>
      <c r="B1457" s="11" t="s">
        <v>32</v>
      </c>
      <c r="C1457" s="9">
        <v>57840</v>
      </c>
      <c r="D1457" s="10" t="s">
        <v>1890</v>
      </c>
      <c r="E1457" s="11" t="s">
        <v>1960</v>
      </c>
    </row>
    <row r="1458" spans="1:5" s="1" customFormat="1" ht="15.75">
      <c r="A1458" s="10" t="s">
        <v>1891</v>
      </c>
      <c r="B1458" s="11" t="s">
        <v>682</v>
      </c>
      <c r="C1458" s="9">
        <v>30005296</v>
      </c>
      <c r="D1458" s="10" t="s">
        <v>1892</v>
      </c>
      <c r="E1458" s="11" t="s">
        <v>91</v>
      </c>
    </row>
    <row r="1459" spans="1:5" s="1" customFormat="1" ht="32.25">
      <c r="A1459" s="10" t="s">
        <v>1903</v>
      </c>
      <c r="B1459" s="11" t="s">
        <v>1904</v>
      </c>
      <c r="C1459" s="9">
        <v>18000000</v>
      </c>
      <c r="D1459" s="10" t="s">
        <v>1905</v>
      </c>
      <c r="E1459" s="11" t="s">
        <v>1902</v>
      </c>
    </row>
    <row r="1460" spans="1:5" s="1" customFormat="1" ht="15.75">
      <c r="A1460" s="10" t="s">
        <v>1896</v>
      </c>
      <c r="B1460" s="11" t="s">
        <v>457</v>
      </c>
      <c r="C1460" s="9">
        <v>19150</v>
      </c>
      <c r="D1460" s="10" t="s">
        <v>1897</v>
      </c>
      <c r="E1460" s="11"/>
    </row>
    <row r="1461" spans="1:5" s="1" customFormat="1" ht="32.25">
      <c r="A1461" s="10" t="s">
        <v>1896</v>
      </c>
      <c r="B1461" s="11" t="s">
        <v>1898</v>
      </c>
      <c r="C1461" s="9">
        <v>133467</v>
      </c>
      <c r="D1461" s="10" t="s">
        <v>1899</v>
      </c>
      <c r="E1461" s="11"/>
    </row>
    <row r="1462" spans="1:5" ht="15.75">
      <c r="A1462" s="13" t="s">
        <v>5</v>
      </c>
      <c r="B1462" s="11"/>
      <c r="C1462" s="9">
        <f>C5+C312+C1424</f>
        <v>9975460278</v>
      </c>
      <c r="D1462" s="10"/>
      <c r="E1462" s="11"/>
    </row>
    <row r="1463" spans="1:5" ht="15.75">
      <c r="A1463" s="18" t="s">
        <v>6</v>
      </c>
      <c r="B1463" s="19"/>
      <c r="C1463" s="20"/>
      <c r="D1463" s="18"/>
      <c r="E1463" s="19"/>
    </row>
    <row r="1464" spans="1:5" ht="15.75">
      <c r="A1464" s="21" t="s">
        <v>7</v>
      </c>
      <c r="B1464" s="21"/>
      <c r="C1464" s="21"/>
      <c r="D1464" s="21"/>
      <c r="E1464" s="21"/>
    </row>
    <row r="1465" spans="1:253" ht="15.75">
      <c r="A1465" s="21" t="s">
        <v>11</v>
      </c>
      <c r="B1465" s="21"/>
      <c r="C1465" s="21"/>
      <c r="D1465" s="21"/>
      <c r="E1465" s="21"/>
      <c r="F1465" s="22"/>
      <c r="G1465" s="22"/>
      <c r="H1465" s="22"/>
      <c r="I1465" s="22"/>
      <c r="J1465" s="21"/>
      <c r="K1465" s="22"/>
      <c r="L1465" s="22"/>
      <c r="M1465" s="22"/>
      <c r="N1465" s="22"/>
      <c r="O1465" s="22"/>
      <c r="P1465" s="21"/>
      <c r="Q1465" s="22"/>
      <c r="R1465" s="22"/>
      <c r="S1465" s="22"/>
      <c r="T1465" s="22"/>
      <c r="U1465" s="22"/>
      <c r="V1465" s="21"/>
      <c r="W1465" s="22"/>
      <c r="X1465" s="22"/>
      <c r="Y1465" s="22"/>
      <c r="Z1465" s="22"/>
      <c r="AA1465" s="22"/>
      <c r="AB1465" s="21"/>
      <c r="AC1465" s="22"/>
      <c r="AD1465" s="22"/>
      <c r="AE1465" s="22"/>
      <c r="AF1465" s="22"/>
      <c r="AG1465" s="22"/>
      <c r="AH1465" s="21"/>
      <c r="AI1465" s="22"/>
      <c r="AJ1465" s="22"/>
      <c r="AK1465" s="22"/>
      <c r="AL1465" s="22"/>
      <c r="AM1465" s="22"/>
      <c r="AN1465" s="21"/>
      <c r="AO1465" s="22"/>
      <c r="AP1465" s="22"/>
      <c r="AQ1465" s="22"/>
      <c r="AR1465" s="22"/>
      <c r="AS1465" s="22"/>
      <c r="AT1465" s="21"/>
      <c r="AU1465" s="22"/>
      <c r="AV1465" s="22"/>
      <c r="AW1465" s="22"/>
      <c r="AX1465" s="22"/>
      <c r="AY1465" s="22"/>
      <c r="AZ1465" s="21"/>
      <c r="BA1465" s="22"/>
      <c r="BB1465" s="22"/>
      <c r="BC1465" s="22"/>
      <c r="BD1465" s="22"/>
      <c r="BE1465" s="22"/>
      <c r="BF1465" s="21"/>
      <c r="BG1465" s="22"/>
      <c r="BH1465" s="22"/>
      <c r="BI1465" s="22"/>
      <c r="BJ1465" s="22"/>
      <c r="BK1465" s="22"/>
      <c r="BL1465" s="21"/>
      <c r="BM1465" s="22"/>
      <c r="BN1465" s="22"/>
      <c r="BO1465" s="22"/>
      <c r="BP1465" s="22"/>
      <c r="BQ1465" s="22"/>
      <c r="BR1465" s="21"/>
      <c r="BS1465" s="22"/>
      <c r="BT1465" s="22"/>
      <c r="BU1465" s="22"/>
      <c r="BV1465" s="22"/>
      <c r="BW1465" s="22"/>
      <c r="BX1465" s="21"/>
      <c r="BY1465" s="22"/>
      <c r="BZ1465" s="22"/>
      <c r="CA1465" s="22"/>
      <c r="CB1465" s="22"/>
      <c r="CC1465" s="22"/>
      <c r="CD1465" s="21"/>
      <c r="CE1465" s="22"/>
      <c r="CF1465" s="22"/>
      <c r="CG1465" s="22"/>
      <c r="CH1465" s="22"/>
      <c r="CI1465" s="22"/>
      <c r="CJ1465" s="21"/>
      <c r="CK1465" s="22"/>
      <c r="CL1465" s="22"/>
      <c r="CM1465" s="22"/>
      <c r="CN1465" s="22"/>
      <c r="CO1465" s="22"/>
      <c r="CP1465" s="21"/>
      <c r="CQ1465" s="22"/>
      <c r="CR1465" s="22"/>
      <c r="CS1465" s="22"/>
      <c r="CT1465" s="22"/>
      <c r="CU1465" s="22"/>
      <c r="CV1465" s="21"/>
      <c r="CW1465" s="22"/>
      <c r="CX1465" s="22"/>
      <c r="CY1465" s="22"/>
      <c r="CZ1465" s="22"/>
      <c r="DA1465" s="22"/>
      <c r="DB1465" s="21"/>
      <c r="DC1465" s="22"/>
      <c r="DD1465" s="22"/>
      <c r="DE1465" s="22"/>
      <c r="DF1465" s="22"/>
      <c r="DG1465" s="22"/>
      <c r="DH1465" s="21"/>
      <c r="DI1465" s="22"/>
      <c r="DJ1465" s="22"/>
      <c r="DK1465" s="22"/>
      <c r="DL1465" s="22"/>
      <c r="DM1465" s="22"/>
      <c r="DN1465" s="21"/>
      <c r="DO1465" s="22"/>
      <c r="DP1465" s="22"/>
      <c r="DQ1465" s="22"/>
      <c r="DR1465" s="22"/>
      <c r="DS1465" s="22"/>
      <c r="DT1465" s="21"/>
      <c r="DU1465" s="22"/>
      <c r="DV1465" s="22"/>
      <c r="DW1465" s="22"/>
      <c r="DX1465" s="22"/>
      <c r="DY1465" s="22"/>
      <c r="DZ1465" s="21"/>
      <c r="EA1465" s="22"/>
      <c r="EB1465" s="22"/>
      <c r="EC1465" s="22"/>
      <c r="ED1465" s="22"/>
      <c r="EE1465" s="22"/>
      <c r="EF1465" s="21"/>
      <c r="EG1465" s="22"/>
      <c r="EH1465" s="22"/>
      <c r="EI1465" s="22"/>
      <c r="EJ1465" s="22"/>
      <c r="EK1465" s="22"/>
      <c r="EL1465" s="21"/>
      <c r="EM1465" s="22"/>
      <c r="EN1465" s="22"/>
      <c r="EO1465" s="22"/>
      <c r="EP1465" s="22"/>
      <c r="EQ1465" s="22"/>
      <c r="ER1465" s="21"/>
      <c r="ES1465" s="22"/>
      <c r="ET1465" s="22"/>
      <c r="EU1465" s="22"/>
      <c r="EV1465" s="22"/>
      <c r="EW1465" s="22"/>
      <c r="EX1465" s="21"/>
      <c r="EY1465" s="22"/>
      <c r="EZ1465" s="22"/>
      <c r="FA1465" s="22"/>
      <c r="FB1465" s="22"/>
      <c r="FC1465" s="22"/>
      <c r="FD1465" s="21"/>
      <c r="FE1465" s="22"/>
      <c r="FF1465" s="22"/>
      <c r="FG1465" s="22"/>
      <c r="FH1465" s="22"/>
      <c r="FI1465" s="22"/>
      <c r="FJ1465" s="21"/>
      <c r="FK1465" s="22"/>
      <c r="FL1465" s="22"/>
      <c r="FM1465" s="22"/>
      <c r="FN1465" s="22"/>
      <c r="FO1465" s="22"/>
      <c r="FP1465" s="21"/>
      <c r="FQ1465" s="22"/>
      <c r="FR1465" s="22"/>
      <c r="FS1465" s="22"/>
      <c r="FT1465" s="22"/>
      <c r="FU1465" s="22"/>
      <c r="FV1465" s="21"/>
      <c r="FW1465" s="22"/>
      <c r="FX1465" s="22"/>
      <c r="FY1465" s="22"/>
      <c r="FZ1465" s="22"/>
      <c r="GA1465" s="22"/>
      <c r="GB1465" s="21"/>
      <c r="GC1465" s="22"/>
      <c r="GD1465" s="22"/>
      <c r="GE1465" s="22"/>
      <c r="GF1465" s="22"/>
      <c r="GG1465" s="22"/>
      <c r="GH1465" s="21"/>
      <c r="GI1465" s="22"/>
      <c r="GJ1465" s="22"/>
      <c r="GK1465" s="22"/>
      <c r="GL1465" s="22"/>
      <c r="GM1465" s="22"/>
      <c r="GN1465" s="21"/>
      <c r="GO1465" s="22"/>
      <c r="GP1465" s="22"/>
      <c r="GQ1465" s="22"/>
      <c r="GR1465" s="22"/>
      <c r="GS1465" s="22"/>
      <c r="GT1465" s="21"/>
      <c r="GU1465" s="22"/>
      <c r="GV1465" s="22"/>
      <c r="GW1465" s="22"/>
      <c r="GX1465" s="22"/>
      <c r="GY1465" s="22"/>
      <c r="GZ1465" s="21"/>
      <c r="HA1465" s="22"/>
      <c r="HB1465" s="22"/>
      <c r="HC1465" s="22"/>
      <c r="HD1465" s="22"/>
      <c r="HE1465" s="22"/>
      <c r="HF1465" s="21"/>
      <c r="HG1465" s="22"/>
      <c r="HH1465" s="22"/>
      <c r="HI1465" s="22"/>
      <c r="HJ1465" s="22"/>
      <c r="HK1465" s="22"/>
      <c r="HL1465" s="21"/>
      <c r="HM1465" s="22"/>
      <c r="HN1465" s="22"/>
      <c r="HO1465" s="22"/>
      <c r="HP1465" s="22"/>
      <c r="HQ1465" s="22"/>
      <c r="HR1465" s="21"/>
      <c r="HS1465" s="22"/>
      <c r="HT1465" s="22"/>
      <c r="HU1465" s="22"/>
      <c r="HV1465" s="22"/>
      <c r="HW1465" s="22"/>
      <c r="HX1465" s="21"/>
      <c r="HY1465" s="22"/>
      <c r="HZ1465" s="22"/>
      <c r="IA1465" s="22"/>
      <c r="IB1465" s="22"/>
      <c r="IC1465" s="22"/>
      <c r="ID1465" s="21"/>
      <c r="IE1465" s="22"/>
      <c r="IF1465" s="22"/>
      <c r="IG1465" s="22"/>
      <c r="IH1465" s="22"/>
      <c r="II1465" s="22"/>
      <c r="IJ1465" s="21"/>
      <c r="IK1465" s="22"/>
      <c r="IL1465" s="22"/>
      <c r="IM1465" s="22"/>
      <c r="IN1465" s="22"/>
      <c r="IO1465" s="22"/>
      <c r="IP1465" s="21"/>
      <c r="IQ1465" s="22"/>
      <c r="IR1465" s="22"/>
      <c r="IS1465" s="22"/>
    </row>
    <row r="1466" spans="1:253" ht="15.75">
      <c r="A1466" s="21"/>
      <c r="B1466" s="21"/>
      <c r="C1466" s="21"/>
      <c r="D1466" s="21"/>
      <c r="E1466" s="21"/>
      <c r="F1466" s="22"/>
      <c r="G1466" s="22"/>
      <c r="H1466" s="22"/>
      <c r="I1466" s="22"/>
      <c r="J1466" s="21"/>
      <c r="K1466" s="22"/>
      <c r="L1466" s="22"/>
      <c r="M1466" s="22"/>
      <c r="N1466" s="22"/>
      <c r="O1466" s="22"/>
      <c r="P1466" s="21"/>
      <c r="Q1466" s="22"/>
      <c r="R1466" s="22"/>
      <c r="S1466" s="22"/>
      <c r="T1466" s="22"/>
      <c r="U1466" s="22"/>
      <c r="V1466" s="21"/>
      <c r="W1466" s="22"/>
      <c r="X1466" s="22"/>
      <c r="Y1466" s="22"/>
      <c r="Z1466" s="22"/>
      <c r="AA1466" s="22"/>
      <c r="AB1466" s="21"/>
      <c r="AC1466" s="22"/>
      <c r="AD1466" s="22"/>
      <c r="AE1466" s="22"/>
      <c r="AF1466" s="22"/>
      <c r="AG1466" s="22"/>
      <c r="AH1466" s="21"/>
      <c r="AI1466" s="22"/>
      <c r="AJ1466" s="22"/>
      <c r="AK1466" s="22"/>
      <c r="AL1466" s="22"/>
      <c r="AM1466" s="22"/>
      <c r="AN1466" s="21"/>
      <c r="AO1466" s="22"/>
      <c r="AP1466" s="22"/>
      <c r="AQ1466" s="22"/>
      <c r="AR1466" s="22"/>
      <c r="AS1466" s="22"/>
      <c r="AT1466" s="21"/>
      <c r="AU1466" s="22"/>
      <c r="AV1466" s="22"/>
      <c r="AW1466" s="22"/>
      <c r="AX1466" s="22"/>
      <c r="AY1466" s="22"/>
      <c r="AZ1466" s="21"/>
      <c r="BA1466" s="22"/>
      <c r="BB1466" s="22"/>
      <c r="BC1466" s="22"/>
      <c r="BD1466" s="22"/>
      <c r="BE1466" s="22"/>
      <c r="BF1466" s="21"/>
      <c r="BG1466" s="22"/>
      <c r="BH1466" s="22"/>
      <c r="BI1466" s="22"/>
      <c r="BJ1466" s="22"/>
      <c r="BK1466" s="22"/>
      <c r="BL1466" s="21"/>
      <c r="BM1466" s="22"/>
      <c r="BN1466" s="22"/>
      <c r="BO1466" s="22"/>
      <c r="BP1466" s="22"/>
      <c r="BQ1466" s="22"/>
      <c r="BR1466" s="21"/>
      <c r="BS1466" s="22"/>
      <c r="BT1466" s="22"/>
      <c r="BU1466" s="22"/>
      <c r="BV1466" s="22"/>
      <c r="BW1466" s="22"/>
      <c r="BX1466" s="21"/>
      <c r="BY1466" s="22"/>
      <c r="BZ1466" s="22"/>
      <c r="CA1466" s="22"/>
      <c r="CB1466" s="22"/>
      <c r="CC1466" s="22"/>
      <c r="CD1466" s="21"/>
      <c r="CE1466" s="22"/>
      <c r="CF1466" s="22"/>
      <c r="CG1466" s="22"/>
      <c r="CH1466" s="22"/>
      <c r="CI1466" s="22"/>
      <c r="CJ1466" s="21"/>
      <c r="CK1466" s="22"/>
      <c r="CL1466" s="22"/>
      <c r="CM1466" s="22"/>
      <c r="CN1466" s="22"/>
      <c r="CO1466" s="22"/>
      <c r="CP1466" s="21"/>
      <c r="CQ1466" s="22"/>
      <c r="CR1466" s="22"/>
      <c r="CS1466" s="22"/>
      <c r="CT1466" s="22"/>
      <c r="CU1466" s="22"/>
      <c r="CV1466" s="21"/>
      <c r="CW1466" s="22"/>
      <c r="CX1466" s="22"/>
      <c r="CY1466" s="22"/>
      <c r="CZ1466" s="22"/>
      <c r="DA1466" s="22"/>
      <c r="DB1466" s="21"/>
      <c r="DC1466" s="22"/>
      <c r="DD1466" s="22"/>
      <c r="DE1466" s="22"/>
      <c r="DF1466" s="22"/>
      <c r="DG1466" s="22"/>
      <c r="DH1466" s="21"/>
      <c r="DI1466" s="22"/>
      <c r="DJ1466" s="22"/>
      <c r="DK1466" s="22"/>
      <c r="DL1466" s="22"/>
      <c r="DM1466" s="22"/>
      <c r="DN1466" s="21"/>
      <c r="DO1466" s="22"/>
      <c r="DP1466" s="22"/>
      <c r="DQ1466" s="22"/>
      <c r="DR1466" s="22"/>
      <c r="DS1466" s="22"/>
      <c r="DT1466" s="21"/>
      <c r="DU1466" s="22"/>
      <c r="DV1466" s="22"/>
      <c r="DW1466" s="22"/>
      <c r="DX1466" s="22"/>
      <c r="DY1466" s="22"/>
      <c r="DZ1466" s="21"/>
      <c r="EA1466" s="22"/>
      <c r="EB1466" s="22"/>
      <c r="EC1466" s="22"/>
      <c r="ED1466" s="22"/>
      <c r="EE1466" s="22"/>
      <c r="EF1466" s="21"/>
      <c r="EG1466" s="22"/>
      <c r="EH1466" s="22"/>
      <c r="EI1466" s="22"/>
      <c r="EJ1466" s="22"/>
      <c r="EK1466" s="22"/>
      <c r="EL1466" s="21"/>
      <c r="EM1466" s="22"/>
      <c r="EN1466" s="22"/>
      <c r="EO1466" s="22"/>
      <c r="EP1466" s="22"/>
      <c r="EQ1466" s="22"/>
      <c r="ER1466" s="21"/>
      <c r="ES1466" s="22"/>
      <c r="ET1466" s="22"/>
      <c r="EU1466" s="22"/>
      <c r="EV1466" s="22"/>
      <c r="EW1466" s="22"/>
      <c r="EX1466" s="21"/>
      <c r="EY1466" s="22"/>
      <c r="EZ1466" s="22"/>
      <c r="FA1466" s="22"/>
      <c r="FB1466" s="22"/>
      <c r="FC1466" s="22"/>
      <c r="FD1466" s="21"/>
      <c r="FE1466" s="22"/>
      <c r="FF1466" s="22"/>
      <c r="FG1466" s="22"/>
      <c r="FH1466" s="22"/>
      <c r="FI1466" s="22"/>
      <c r="FJ1466" s="21"/>
      <c r="FK1466" s="22"/>
      <c r="FL1466" s="22"/>
      <c r="FM1466" s="22"/>
      <c r="FN1466" s="22"/>
      <c r="FO1466" s="22"/>
      <c r="FP1466" s="21"/>
      <c r="FQ1466" s="22"/>
      <c r="FR1466" s="22"/>
      <c r="FS1466" s="22"/>
      <c r="FT1466" s="22"/>
      <c r="FU1466" s="22"/>
      <c r="FV1466" s="21"/>
      <c r="FW1466" s="22"/>
      <c r="FX1466" s="22"/>
      <c r="FY1466" s="22"/>
      <c r="FZ1466" s="22"/>
      <c r="GA1466" s="22"/>
      <c r="GB1466" s="21"/>
      <c r="GC1466" s="22"/>
      <c r="GD1466" s="22"/>
      <c r="GE1466" s="22"/>
      <c r="GF1466" s="22"/>
      <c r="GG1466" s="22"/>
      <c r="GH1466" s="21"/>
      <c r="GI1466" s="22"/>
      <c r="GJ1466" s="22"/>
      <c r="GK1466" s="22"/>
      <c r="GL1466" s="22"/>
      <c r="GM1466" s="22"/>
      <c r="GN1466" s="21"/>
      <c r="GO1466" s="22"/>
      <c r="GP1466" s="22"/>
      <c r="GQ1466" s="22"/>
      <c r="GR1466" s="22"/>
      <c r="GS1466" s="22"/>
      <c r="GT1466" s="21"/>
      <c r="GU1466" s="22"/>
      <c r="GV1466" s="22"/>
      <c r="GW1466" s="22"/>
      <c r="GX1466" s="22"/>
      <c r="GY1466" s="22"/>
      <c r="GZ1466" s="21"/>
      <c r="HA1466" s="22"/>
      <c r="HB1466" s="22"/>
      <c r="HC1466" s="22"/>
      <c r="HD1466" s="22"/>
      <c r="HE1466" s="22"/>
      <c r="HF1466" s="21"/>
      <c r="HG1466" s="22"/>
      <c r="HH1466" s="22"/>
      <c r="HI1466" s="22"/>
      <c r="HJ1466" s="22"/>
      <c r="HK1466" s="22"/>
      <c r="HL1466" s="21"/>
      <c r="HM1466" s="22"/>
      <c r="HN1466" s="22"/>
      <c r="HO1466" s="22"/>
      <c r="HP1466" s="22"/>
      <c r="HQ1466" s="22"/>
      <c r="HR1466" s="21"/>
      <c r="HS1466" s="22"/>
      <c r="HT1466" s="22"/>
      <c r="HU1466" s="22"/>
      <c r="HV1466" s="22"/>
      <c r="HW1466" s="22"/>
      <c r="HX1466" s="21"/>
      <c r="HY1466" s="22"/>
      <c r="HZ1466" s="22"/>
      <c r="IA1466" s="22"/>
      <c r="IB1466" s="22"/>
      <c r="IC1466" s="22"/>
      <c r="ID1466" s="21"/>
      <c r="IE1466" s="22"/>
      <c r="IF1466" s="22"/>
      <c r="IG1466" s="22"/>
      <c r="IH1466" s="22"/>
      <c r="II1466" s="22"/>
      <c r="IJ1466" s="21"/>
      <c r="IK1466" s="22"/>
      <c r="IL1466" s="22"/>
      <c r="IM1466" s="22"/>
      <c r="IN1466" s="22"/>
      <c r="IO1466" s="22"/>
      <c r="IP1466" s="21"/>
      <c r="IQ1466" s="22"/>
      <c r="IR1466" s="22"/>
      <c r="IS1466" s="22"/>
    </row>
    <row r="1467" spans="1:253" ht="15.75">
      <c r="A1467" s="21"/>
      <c r="B1467" s="21"/>
      <c r="C1467" s="21"/>
      <c r="D1467" s="21"/>
      <c r="E1467" s="21"/>
      <c r="F1467" s="22"/>
      <c r="G1467" s="22"/>
      <c r="H1467" s="22"/>
      <c r="I1467" s="22"/>
      <c r="J1467" s="21"/>
      <c r="K1467" s="22"/>
      <c r="L1467" s="22"/>
      <c r="M1467" s="22"/>
      <c r="N1467" s="22"/>
      <c r="O1467" s="22"/>
      <c r="P1467" s="21"/>
      <c r="Q1467" s="22"/>
      <c r="R1467" s="22"/>
      <c r="S1467" s="22"/>
      <c r="T1467" s="22"/>
      <c r="U1467" s="22"/>
      <c r="V1467" s="21"/>
      <c r="W1467" s="22"/>
      <c r="X1467" s="22"/>
      <c r="Y1467" s="22"/>
      <c r="Z1467" s="22"/>
      <c r="AA1467" s="22"/>
      <c r="AB1467" s="21"/>
      <c r="AC1467" s="22"/>
      <c r="AD1467" s="22"/>
      <c r="AE1467" s="22"/>
      <c r="AF1467" s="22"/>
      <c r="AG1467" s="22"/>
      <c r="AH1467" s="21"/>
      <c r="AI1467" s="22"/>
      <c r="AJ1467" s="22"/>
      <c r="AK1467" s="22"/>
      <c r="AL1467" s="22"/>
      <c r="AM1467" s="22"/>
      <c r="AN1467" s="21"/>
      <c r="AO1467" s="22"/>
      <c r="AP1467" s="22"/>
      <c r="AQ1467" s="22"/>
      <c r="AR1467" s="22"/>
      <c r="AS1467" s="22"/>
      <c r="AT1467" s="21"/>
      <c r="AU1467" s="22"/>
      <c r="AV1467" s="22"/>
      <c r="AW1467" s="22"/>
      <c r="AX1467" s="22"/>
      <c r="AY1467" s="22"/>
      <c r="AZ1467" s="21"/>
      <c r="BA1467" s="22"/>
      <c r="BB1467" s="22"/>
      <c r="BC1467" s="22"/>
      <c r="BD1467" s="22"/>
      <c r="BE1467" s="22"/>
      <c r="BF1467" s="21"/>
      <c r="BG1467" s="22"/>
      <c r="BH1467" s="22"/>
      <c r="BI1467" s="22"/>
      <c r="BJ1467" s="22"/>
      <c r="BK1467" s="22"/>
      <c r="BL1467" s="21"/>
      <c r="BM1467" s="22"/>
      <c r="BN1467" s="22"/>
      <c r="BO1467" s="22"/>
      <c r="BP1467" s="22"/>
      <c r="BQ1467" s="22"/>
      <c r="BR1467" s="21"/>
      <c r="BS1467" s="22"/>
      <c r="BT1467" s="22"/>
      <c r="BU1467" s="22"/>
      <c r="BV1467" s="22"/>
      <c r="BW1467" s="22"/>
      <c r="BX1467" s="21"/>
      <c r="BY1467" s="22"/>
      <c r="BZ1467" s="22"/>
      <c r="CA1467" s="22"/>
      <c r="CB1467" s="22"/>
      <c r="CC1467" s="22"/>
      <c r="CD1467" s="21"/>
      <c r="CE1467" s="22"/>
      <c r="CF1467" s="22"/>
      <c r="CG1467" s="22"/>
      <c r="CH1467" s="22"/>
      <c r="CI1467" s="22"/>
      <c r="CJ1467" s="21"/>
      <c r="CK1467" s="22"/>
      <c r="CL1467" s="22"/>
      <c r="CM1467" s="22"/>
      <c r="CN1467" s="22"/>
      <c r="CO1467" s="22"/>
      <c r="CP1467" s="21"/>
      <c r="CQ1467" s="22"/>
      <c r="CR1467" s="22"/>
      <c r="CS1467" s="22"/>
      <c r="CT1467" s="22"/>
      <c r="CU1467" s="22"/>
      <c r="CV1467" s="21"/>
      <c r="CW1467" s="22"/>
      <c r="CX1467" s="22"/>
      <c r="CY1467" s="22"/>
      <c r="CZ1467" s="22"/>
      <c r="DA1467" s="22"/>
      <c r="DB1467" s="21"/>
      <c r="DC1467" s="22"/>
      <c r="DD1467" s="22"/>
      <c r="DE1467" s="22"/>
      <c r="DF1467" s="22"/>
      <c r="DG1467" s="22"/>
      <c r="DH1467" s="21"/>
      <c r="DI1467" s="22"/>
      <c r="DJ1467" s="22"/>
      <c r="DK1467" s="22"/>
      <c r="DL1467" s="22"/>
      <c r="DM1467" s="22"/>
      <c r="DN1467" s="21"/>
      <c r="DO1467" s="22"/>
      <c r="DP1467" s="22"/>
      <c r="DQ1467" s="22"/>
      <c r="DR1467" s="22"/>
      <c r="DS1467" s="22"/>
      <c r="DT1467" s="21"/>
      <c r="DU1467" s="22"/>
      <c r="DV1467" s="22"/>
      <c r="DW1467" s="22"/>
      <c r="DX1467" s="22"/>
      <c r="DY1467" s="22"/>
      <c r="DZ1467" s="21"/>
      <c r="EA1467" s="22"/>
      <c r="EB1467" s="22"/>
      <c r="EC1467" s="22"/>
      <c r="ED1467" s="22"/>
      <c r="EE1467" s="22"/>
      <c r="EF1467" s="21"/>
      <c r="EG1467" s="22"/>
      <c r="EH1467" s="22"/>
      <c r="EI1467" s="22"/>
      <c r="EJ1467" s="22"/>
      <c r="EK1467" s="22"/>
      <c r="EL1467" s="21"/>
      <c r="EM1467" s="22"/>
      <c r="EN1467" s="22"/>
      <c r="EO1467" s="22"/>
      <c r="EP1467" s="22"/>
      <c r="EQ1467" s="22"/>
      <c r="ER1467" s="21"/>
      <c r="ES1467" s="22"/>
      <c r="ET1467" s="22"/>
      <c r="EU1467" s="22"/>
      <c r="EV1467" s="22"/>
      <c r="EW1467" s="22"/>
      <c r="EX1467" s="21"/>
      <c r="EY1467" s="22"/>
      <c r="EZ1467" s="22"/>
      <c r="FA1467" s="22"/>
      <c r="FB1467" s="22"/>
      <c r="FC1467" s="22"/>
      <c r="FD1467" s="21"/>
      <c r="FE1467" s="22"/>
      <c r="FF1467" s="22"/>
      <c r="FG1467" s="22"/>
      <c r="FH1467" s="22"/>
      <c r="FI1467" s="22"/>
      <c r="FJ1467" s="21"/>
      <c r="FK1467" s="22"/>
      <c r="FL1467" s="22"/>
      <c r="FM1467" s="22"/>
      <c r="FN1467" s="22"/>
      <c r="FO1467" s="22"/>
      <c r="FP1467" s="21"/>
      <c r="FQ1467" s="22"/>
      <c r="FR1467" s="22"/>
      <c r="FS1467" s="22"/>
      <c r="FT1467" s="22"/>
      <c r="FU1467" s="22"/>
      <c r="FV1467" s="21"/>
      <c r="FW1467" s="22"/>
      <c r="FX1467" s="22"/>
      <c r="FY1467" s="22"/>
      <c r="FZ1467" s="22"/>
      <c r="GA1467" s="22"/>
      <c r="GB1467" s="21"/>
      <c r="GC1467" s="22"/>
      <c r="GD1467" s="22"/>
      <c r="GE1467" s="22"/>
      <c r="GF1467" s="22"/>
      <c r="GG1467" s="22"/>
      <c r="GH1467" s="21"/>
      <c r="GI1467" s="22"/>
      <c r="GJ1467" s="22"/>
      <c r="GK1467" s="22"/>
      <c r="GL1467" s="22"/>
      <c r="GM1467" s="22"/>
      <c r="GN1467" s="21"/>
      <c r="GO1467" s="22"/>
      <c r="GP1467" s="22"/>
      <c r="GQ1467" s="22"/>
      <c r="GR1467" s="22"/>
      <c r="GS1467" s="22"/>
      <c r="GT1467" s="21"/>
      <c r="GU1467" s="22"/>
      <c r="GV1467" s="22"/>
      <c r="GW1467" s="22"/>
      <c r="GX1467" s="22"/>
      <c r="GY1467" s="22"/>
      <c r="GZ1467" s="21"/>
      <c r="HA1467" s="22"/>
      <c r="HB1467" s="22"/>
      <c r="HC1467" s="22"/>
      <c r="HD1467" s="22"/>
      <c r="HE1467" s="22"/>
      <c r="HF1467" s="21"/>
      <c r="HG1467" s="22"/>
      <c r="HH1467" s="22"/>
      <c r="HI1467" s="22"/>
      <c r="HJ1467" s="22"/>
      <c r="HK1467" s="22"/>
      <c r="HL1467" s="21"/>
      <c r="HM1467" s="22"/>
      <c r="HN1467" s="22"/>
      <c r="HO1467" s="22"/>
      <c r="HP1467" s="22"/>
      <c r="HQ1467" s="22"/>
      <c r="HR1467" s="21"/>
      <c r="HS1467" s="22"/>
      <c r="HT1467" s="22"/>
      <c r="HU1467" s="22"/>
      <c r="HV1467" s="22"/>
      <c r="HW1467" s="22"/>
      <c r="HX1467" s="21"/>
      <c r="HY1467" s="22"/>
      <c r="HZ1467" s="22"/>
      <c r="IA1467" s="22"/>
      <c r="IB1467" s="22"/>
      <c r="IC1467" s="22"/>
      <c r="ID1467" s="21"/>
      <c r="IE1467" s="22"/>
      <c r="IF1467" s="22"/>
      <c r="IG1467" s="22"/>
      <c r="IH1467" s="22"/>
      <c r="II1467" s="22"/>
      <c r="IJ1467" s="21"/>
      <c r="IK1467" s="22"/>
      <c r="IL1467" s="22"/>
      <c r="IM1467" s="22"/>
      <c r="IN1467" s="22"/>
      <c r="IO1467" s="22"/>
      <c r="IP1467" s="21"/>
      <c r="IQ1467" s="22"/>
      <c r="IR1467" s="22"/>
      <c r="IS1467" s="22"/>
    </row>
    <row r="1468" spans="1:253" ht="15.75">
      <c r="A1468" s="21"/>
      <c r="B1468" s="22"/>
      <c r="C1468" s="22"/>
      <c r="D1468" s="22"/>
      <c r="E1468" s="22"/>
      <c r="F1468" s="22"/>
      <c r="G1468" s="22"/>
      <c r="H1468" s="22"/>
      <c r="I1468" s="22"/>
      <c r="J1468" s="21"/>
      <c r="K1468" s="22"/>
      <c r="L1468" s="22"/>
      <c r="M1468" s="22"/>
      <c r="N1468" s="22"/>
      <c r="O1468" s="22"/>
      <c r="P1468" s="21"/>
      <c r="Q1468" s="22"/>
      <c r="R1468" s="22"/>
      <c r="S1468" s="22"/>
      <c r="T1468" s="22"/>
      <c r="U1468" s="22"/>
      <c r="V1468" s="21"/>
      <c r="W1468" s="22"/>
      <c r="X1468" s="22"/>
      <c r="Y1468" s="22"/>
      <c r="Z1468" s="22"/>
      <c r="AA1468" s="22"/>
      <c r="AB1468" s="21"/>
      <c r="AC1468" s="22"/>
      <c r="AD1468" s="22"/>
      <c r="AE1468" s="22"/>
      <c r="AF1468" s="22"/>
      <c r="AG1468" s="22"/>
      <c r="AH1468" s="21"/>
      <c r="AI1468" s="22"/>
      <c r="AJ1468" s="22"/>
      <c r="AK1468" s="22"/>
      <c r="AL1468" s="22"/>
      <c r="AM1468" s="22"/>
      <c r="AN1468" s="21"/>
      <c r="AO1468" s="22"/>
      <c r="AP1468" s="22"/>
      <c r="AQ1468" s="22"/>
      <c r="AR1468" s="22"/>
      <c r="AS1468" s="22"/>
      <c r="AT1468" s="21"/>
      <c r="AU1468" s="22"/>
      <c r="AV1468" s="22"/>
      <c r="AW1468" s="22"/>
      <c r="AX1468" s="22"/>
      <c r="AY1468" s="22"/>
      <c r="AZ1468" s="21"/>
      <c r="BA1468" s="22"/>
      <c r="BB1468" s="22"/>
      <c r="BC1468" s="22"/>
      <c r="BD1468" s="22"/>
      <c r="BE1468" s="22"/>
      <c r="BF1468" s="21"/>
      <c r="BG1468" s="22"/>
      <c r="BH1468" s="22"/>
      <c r="BI1468" s="22"/>
      <c r="BJ1468" s="22"/>
      <c r="BK1468" s="22"/>
      <c r="BL1468" s="21"/>
      <c r="BM1468" s="22"/>
      <c r="BN1468" s="22"/>
      <c r="BO1468" s="22"/>
      <c r="BP1468" s="22"/>
      <c r="BQ1468" s="22"/>
      <c r="BR1468" s="21"/>
      <c r="BS1468" s="22"/>
      <c r="BT1468" s="22"/>
      <c r="BU1468" s="22"/>
      <c r="BV1468" s="22"/>
      <c r="BW1468" s="22"/>
      <c r="BX1468" s="21"/>
      <c r="BY1468" s="22"/>
      <c r="BZ1468" s="22"/>
      <c r="CA1468" s="22"/>
      <c r="CB1468" s="22"/>
      <c r="CC1468" s="22"/>
      <c r="CD1468" s="21"/>
      <c r="CE1468" s="22"/>
      <c r="CF1468" s="22"/>
      <c r="CG1468" s="22"/>
      <c r="CH1468" s="22"/>
      <c r="CI1468" s="22"/>
      <c r="CJ1468" s="21"/>
      <c r="CK1468" s="22"/>
      <c r="CL1468" s="22"/>
      <c r="CM1468" s="22"/>
      <c r="CN1468" s="22"/>
      <c r="CO1468" s="22"/>
      <c r="CP1468" s="21"/>
      <c r="CQ1468" s="22"/>
      <c r="CR1468" s="22"/>
      <c r="CS1468" s="22"/>
      <c r="CT1468" s="22"/>
      <c r="CU1468" s="22"/>
      <c r="CV1468" s="21"/>
      <c r="CW1468" s="22"/>
      <c r="CX1468" s="22"/>
      <c r="CY1468" s="22"/>
      <c r="CZ1468" s="22"/>
      <c r="DA1468" s="22"/>
      <c r="DB1468" s="21"/>
      <c r="DC1468" s="22"/>
      <c r="DD1468" s="22"/>
      <c r="DE1468" s="22"/>
      <c r="DF1468" s="22"/>
      <c r="DG1468" s="22"/>
      <c r="DH1468" s="21"/>
      <c r="DI1468" s="22"/>
      <c r="DJ1468" s="22"/>
      <c r="DK1468" s="22"/>
      <c r="DL1468" s="22"/>
      <c r="DM1468" s="22"/>
      <c r="DN1468" s="21"/>
      <c r="DO1468" s="22"/>
      <c r="DP1468" s="22"/>
      <c r="DQ1468" s="22"/>
      <c r="DR1468" s="22"/>
      <c r="DS1468" s="22"/>
      <c r="DT1468" s="21"/>
      <c r="DU1468" s="22"/>
      <c r="DV1468" s="22"/>
      <c r="DW1468" s="22"/>
      <c r="DX1468" s="22"/>
      <c r="DY1468" s="22"/>
      <c r="DZ1468" s="21"/>
      <c r="EA1468" s="22"/>
      <c r="EB1468" s="22"/>
      <c r="EC1468" s="22"/>
      <c r="ED1468" s="22"/>
      <c r="EE1468" s="22"/>
      <c r="EF1468" s="21"/>
      <c r="EG1468" s="22"/>
      <c r="EH1468" s="22"/>
      <c r="EI1468" s="22"/>
      <c r="EJ1468" s="22"/>
      <c r="EK1468" s="22"/>
      <c r="EL1468" s="21"/>
      <c r="EM1468" s="22"/>
      <c r="EN1468" s="22"/>
      <c r="EO1468" s="22"/>
      <c r="EP1468" s="22"/>
      <c r="EQ1468" s="22"/>
      <c r="ER1468" s="21"/>
      <c r="ES1468" s="22"/>
      <c r="ET1468" s="22"/>
      <c r="EU1468" s="22"/>
      <c r="EV1468" s="22"/>
      <c r="EW1468" s="22"/>
      <c r="EX1468" s="21"/>
      <c r="EY1468" s="22"/>
      <c r="EZ1468" s="22"/>
      <c r="FA1468" s="22"/>
      <c r="FB1468" s="22"/>
      <c r="FC1468" s="22"/>
      <c r="FD1468" s="21"/>
      <c r="FE1468" s="22"/>
      <c r="FF1468" s="22"/>
      <c r="FG1468" s="22"/>
      <c r="FH1468" s="22"/>
      <c r="FI1468" s="22"/>
      <c r="FJ1468" s="21"/>
      <c r="FK1468" s="22"/>
      <c r="FL1468" s="22"/>
      <c r="FM1468" s="22"/>
      <c r="FN1468" s="22"/>
      <c r="FO1468" s="22"/>
      <c r="FP1468" s="21"/>
      <c r="FQ1468" s="22"/>
      <c r="FR1468" s="22"/>
      <c r="FS1468" s="22"/>
      <c r="FT1468" s="22"/>
      <c r="FU1468" s="22"/>
      <c r="FV1468" s="21"/>
      <c r="FW1468" s="22"/>
      <c r="FX1468" s="22"/>
      <c r="FY1468" s="22"/>
      <c r="FZ1468" s="22"/>
      <c r="GA1468" s="22"/>
      <c r="GB1468" s="21"/>
      <c r="GC1468" s="22"/>
      <c r="GD1468" s="22"/>
      <c r="GE1468" s="22"/>
      <c r="GF1468" s="22"/>
      <c r="GG1468" s="22"/>
      <c r="GH1468" s="21"/>
      <c r="GI1468" s="22"/>
      <c r="GJ1468" s="22"/>
      <c r="GK1468" s="22"/>
      <c r="GL1468" s="22"/>
      <c r="GM1468" s="22"/>
      <c r="GN1468" s="21"/>
      <c r="GO1468" s="22"/>
      <c r="GP1468" s="22"/>
      <c r="GQ1468" s="22"/>
      <c r="GR1468" s="22"/>
      <c r="GS1468" s="22"/>
      <c r="GT1468" s="21"/>
      <c r="GU1468" s="22"/>
      <c r="GV1468" s="22"/>
      <c r="GW1468" s="22"/>
      <c r="GX1468" s="22"/>
      <c r="GY1468" s="22"/>
      <c r="GZ1468" s="21"/>
      <c r="HA1468" s="22"/>
      <c r="HB1468" s="22"/>
      <c r="HC1468" s="22"/>
      <c r="HD1468" s="22"/>
      <c r="HE1468" s="22"/>
      <c r="HF1468" s="21"/>
      <c r="HG1468" s="22"/>
      <c r="HH1468" s="22"/>
      <c r="HI1468" s="22"/>
      <c r="HJ1468" s="22"/>
      <c r="HK1468" s="22"/>
      <c r="HL1468" s="21"/>
      <c r="HM1468" s="22"/>
      <c r="HN1468" s="22"/>
      <c r="HO1468" s="22"/>
      <c r="HP1468" s="22"/>
      <c r="HQ1468" s="22"/>
      <c r="HR1468" s="21"/>
      <c r="HS1468" s="22"/>
      <c r="HT1468" s="22"/>
      <c r="HU1468" s="22"/>
      <c r="HV1468" s="22"/>
      <c r="HW1468" s="22"/>
      <c r="HX1468" s="21"/>
      <c r="HY1468" s="22"/>
      <c r="HZ1468" s="22"/>
      <c r="IA1468" s="22"/>
      <c r="IB1468" s="22"/>
      <c r="IC1468" s="22"/>
      <c r="ID1468" s="21"/>
      <c r="IE1468" s="22"/>
      <c r="IF1468" s="22"/>
      <c r="IG1468" s="22"/>
      <c r="IH1468" s="22"/>
      <c r="II1468" s="22"/>
      <c r="IJ1468" s="21"/>
      <c r="IK1468" s="22"/>
      <c r="IL1468" s="22"/>
      <c r="IM1468" s="22"/>
      <c r="IN1468" s="22"/>
      <c r="IO1468" s="22"/>
      <c r="IP1468" s="21"/>
      <c r="IQ1468" s="22"/>
      <c r="IR1468" s="22"/>
      <c r="IS1468" s="22"/>
    </row>
    <row r="1469" spans="1:253" ht="15.75">
      <c r="A1469" s="21"/>
      <c r="B1469" s="22"/>
      <c r="C1469" s="22"/>
      <c r="D1469" s="22"/>
      <c r="E1469" s="22"/>
      <c r="F1469" s="22"/>
      <c r="G1469" s="22"/>
      <c r="H1469" s="22"/>
      <c r="I1469" s="22"/>
      <c r="J1469" s="21"/>
      <c r="K1469" s="22"/>
      <c r="L1469" s="22"/>
      <c r="M1469" s="22"/>
      <c r="N1469" s="22"/>
      <c r="O1469" s="22"/>
      <c r="P1469" s="21"/>
      <c r="Q1469" s="22"/>
      <c r="R1469" s="22"/>
      <c r="S1469" s="22"/>
      <c r="T1469" s="22"/>
      <c r="U1469" s="22"/>
      <c r="V1469" s="21"/>
      <c r="W1469" s="22"/>
      <c r="X1469" s="22"/>
      <c r="Y1469" s="22"/>
      <c r="Z1469" s="22"/>
      <c r="AA1469" s="22"/>
      <c r="AB1469" s="21"/>
      <c r="AC1469" s="22"/>
      <c r="AD1469" s="22"/>
      <c r="AE1469" s="22"/>
      <c r="AF1469" s="22"/>
      <c r="AG1469" s="22"/>
      <c r="AH1469" s="21"/>
      <c r="AI1469" s="22"/>
      <c r="AJ1469" s="22"/>
      <c r="AK1469" s="22"/>
      <c r="AL1469" s="22"/>
      <c r="AM1469" s="22"/>
      <c r="AN1469" s="21"/>
      <c r="AO1469" s="22"/>
      <c r="AP1469" s="22"/>
      <c r="AQ1469" s="22"/>
      <c r="AR1469" s="22"/>
      <c r="AS1469" s="22"/>
      <c r="AT1469" s="21"/>
      <c r="AU1469" s="22"/>
      <c r="AV1469" s="22"/>
      <c r="AW1469" s="22"/>
      <c r="AX1469" s="22"/>
      <c r="AY1469" s="22"/>
      <c r="AZ1469" s="21"/>
      <c r="BA1469" s="22"/>
      <c r="BB1469" s="22"/>
      <c r="BC1469" s="22"/>
      <c r="BD1469" s="22"/>
      <c r="BE1469" s="22"/>
      <c r="BF1469" s="21"/>
      <c r="BG1469" s="22"/>
      <c r="BH1469" s="22"/>
      <c r="BI1469" s="22"/>
      <c r="BJ1469" s="22"/>
      <c r="BK1469" s="22"/>
      <c r="BL1469" s="21"/>
      <c r="BM1469" s="22"/>
      <c r="BN1469" s="22"/>
      <c r="BO1469" s="22"/>
      <c r="BP1469" s="22"/>
      <c r="BQ1469" s="22"/>
      <c r="BR1469" s="21"/>
      <c r="BS1469" s="22"/>
      <c r="BT1469" s="22"/>
      <c r="BU1469" s="22"/>
      <c r="BV1469" s="22"/>
      <c r="BW1469" s="22"/>
      <c r="BX1469" s="21"/>
      <c r="BY1469" s="22"/>
      <c r="BZ1469" s="22"/>
      <c r="CA1469" s="22"/>
      <c r="CB1469" s="22"/>
      <c r="CC1469" s="22"/>
      <c r="CD1469" s="21"/>
      <c r="CE1469" s="22"/>
      <c r="CF1469" s="22"/>
      <c r="CG1469" s="22"/>
      <c r="CH1469" s="22"/>
      <c r="CI1469" s="22"/>
      <c r="CJ1469" s="21"/>
      <c r="CK1469" s="22"/>
      <c r="CL1469" s="22"/>
      <c r="CM1469" s="22"/>
      <c r="CN1469" s="22"/>
      <c r="CO1469" s="22"/>
      <c r="CP1469" s="21"/>
      <c r="CQ1469" s="22"/>
      <c r="CR1469" s="22"/>
      <c r="CS1469" s="22"/>
      <c r="CT1469" s="22"/>
      <c r="CU1469" s="22"/>
      <c r="CV1469" s="21"/>
      <c r="CW1469" s="22"/>
      <c r="CX1469" s="22"/>
      <c r="CY1469" s="22"/>
      <c r="CZ1469" s="22"/>
      <c r="DA1469" s="22"/>
      <c r="DB1469" s="21"/>
      <c r="DC1469" s="22"/>
      <c r="DD1469" s="22"/>
      <c r="DE1469" s="22"/>
      <c r="DF1469" s="22"/>
      <c r="DG1469" s="22"/>
      <c r="DH1469" s="21"/>
      <c r="DI1469" s="22"/>
      <c r="DJ1469" s="22"/>
      <c r="DK1469" s="22"/>
      <c r="DL1469" s="22"/>
      <c r="DM1469" s="22"/>
      <c r="DN1469" s="21"/>
      <c r="DO1469" s="22"/>
      <c r="DP1469" s="22"/>
      <c r="DQ1469" s="22"/>
      <c r="DR1469" s="22"/>
      <c r="DS1469" s="22"/>
      <c r="DT1469" s="21"/>
      <c r="DU1469" s="22"/>
      <c r="DV1469" s="22"/>
      <c r="DW1469" s="22"/>
      <c r="DX1469" s="22"/>
      <c r="DY1469" s="22"/>
      <c r="DZ1469" s="21"/>
      <c r="EA1469" s="22"/>
      <c r="EB1469" s="22"/>
      <c r="EC1469" s="22"/>
      <c r="ED1469" s="22"/>
      <c r="EE1469" s="22"/>
      <c r="EF1469" s="21"/>
      <c r="EG1469" s="22"/>
      <c r="EH1469" s="22"/>
      <c r="EI1469" s="22"/>
      <c r="EJ1469" s="22"/>
      <c r="EK1469" s="22"/>
      <c r="EL1469" s="21"/>
      <c r="EM1469" s="22"/>
      <c r="EN1469" s="22"/>
      <c r="EO1469" s="22"/>
      <c r="EP1469" s="22"/>
      <c r="EQ1469" s="22"/>
      <c r="ER1469" s="21"/>
      <c r="ES1469" s="22"/>
      <c r="ET1469" s="22"/>
      <c r="EU1469" s="22"/>
      <c r="EV1469" s="22"/>
      <c r="EW1469" s="22"/>
      <c r="EX1469" s="21"/>
      <c r="EY1469" s="22"/>
      <c r="EZ1469" s="22"/>
      <c r="FA1469" s="22"/>
      <c r="FB1469" s="22"/>
      <c r="FC1469" s="22"/>
      <c r="FD1469" s="21"/>
      <c r="FE1469" s="22"/>
      <c r="FF1469" s="22"/>
      <c r="FG1469" s="22"/>
      <c r="FH1469" s="22"/>
      <c r="FI1469" s="22"/>
      <c r="FJ1469" s="21"/>
      <c r="FK1469" s="22"/>
      <c r="FL1469" s="22"/>
      <c r="FM1469" s="22"/>
      <c r="FN1469" s="22"/>
      <c r="FO1469" s="22"/>
      <c r="FP1469" s="21"/>
      <c r="FQ1469" s="22"/>
      <c r="FR1469" s="22"/>
      <c r="FS1469" s="22"/>
      <c r="FT1469" s="22"/>
      <c r="FU1469" s="22"/>
      <c r="FV1469" s="21"/>
      <c r="FW1469" s="22"/>
      <c r="FX1469" s="22"/>
      <c r="FY1469" s="22"/>
      <c r="FZ1469" s="22"/>
      <c r="GA1469" s="22"/>
      <c r="GB1469" s="21"/>
      <c r="GC1469" s="22"/>
      <c r="GD1469" s="22"/>
      <c r="GE1469" s="22"/>
      <c r="GF1469" s="22"/>
      <c r="GG1469" s="22"/>
      <c r="GH1469" s="21"/>
      <c r="GI1469" s="22"/>
      <c r="GJ1469" s="22"/>
      <c r="GK1469" s="22"/>
      <c r="GL1469" s="22"/>
      <c r="GM1469" s="22"/>
      <c r="GN1469" s="21"/>
      <c r="GO1469" s="22"/>
      <c r="GP1469" s="22"/>
      <c r="GQ1469" s="22"/>
      <c r="GR1469" s="22"/>
      <c r="GS1469" s="22"/>
      <c r="GT1469" s="21"/>
      <c r="GU1469" s="22"/>
      <c r="GV1469" s="22"/>
      <c r="GW1469" s="22"/>
      <c r="GX1469" s="22"/>
      <c r="GY1469" s="22"/>
      <c r="GZ1469" s="21"/>
      <c r="HA1469" s="22"/>
      <c r="HB1469" s="22"/>
      <c r="HC1469" s="22"/>
      <c r="HD1469" s="22"/>
      <c r="HE1469" s="22"/>
      <c r="HF1469" s="21"/>
      <c r="HG1469" s="22"/>
      <c r="HH1469" s="22"/>
      <c r="HI1469" s="22"/>
      <c r="HJ1469" s="22"/>
      <c r="HK1469" s="22"/>
      <c r="HL1469" s="21"/>
      <c r="HM1469" s="22"/>
      <c r="HN1469" s="22"/>
      <c r="HO1469" s="22"/>
      <c r="HP1469" s="22"/>
      <c r="HQ1469" s="22"/>
      <c r="HR1469" s="21"/>
      <c r="HS1469" s="22"/>
      <c r="HT1469" s="22"/>
      <c r="HU1469" s="22"/>
      <c r="HV1469" s="22"/>
      <c r="HW1469" s="22"/>
      <c r="HX1469" s="21"/>
      <c r="HY1469" s="22"/>
      <c r="HZ1469" s="22"/>
      <c r="IA1469" s="22"/>
      <c r="IB1469" s="22"/>
      <c r="IC1469" s="22"/>
      <c r="ID1469" s="21"/>
      <c r="IE1469" s="22"/>
      <c r="IF1469" s="22"/>
      <c r="IG1469" s="22"/>
      <c r="IH1469" s="22"/>
      <c r="II1469" s="22"/>
      <c r="IJ1469" s="21"/>
      <c r="IK1469" s="22"/>
      <c r="IL1469" s="22"/>
      <c r="IM1469" s="22"/>
      <c r="IN1469" s="22"/>
      <c r="IO1469" s="22"/>
      <c r="IP1469" s="21"/>
      <c r="IQ1469" s="22"/>
      <c r="IR1469" s="22"/>
      <c r="IS1469" s="22"/>
    </row>
    <row r="1470" spans="1:253" ht="15.75">
      <c r="A1470" s="21"/>
      <c r="B1470" s="22"/>
      <c r="C1470" s="22"/>
      <c r="D1470" s="22"/>
      <c r="E1470" s="22"/>
      <c r="F1470" s="22"/>
      <c r="G1470" s="22"/>
      <c r="H1470" s="22"/>
      <c r="I1470" s="22"/>
      <c r="J1470" s="21"/>
      <c r="K1470" s="22"/>
      <c r="L1470" s="22"/>
      <c r="M1470" s="22"/>
      <c r="N1470" s="22"/>
      <c r="O1470" s="22"/>
      <c r="P1470" s="21"/>
      <c r="Q1470" s="22"/>
      <c r="R1470" s="22"/>
      <c r="S1470" s="22"/>
      <c r="T1470" s="22"/>
      <c r="U1470" s="22"/>
      <c r="V1470" s="21"/>
      <c r="W1470" s="22"/>
      <c r="X1470" s="22"/>
      <c r="Y1470" s="22"/>
      <c r="Z1470" s="22"/>
      <c r="AA1470" s="22"/>
      <c r="AB1470" s="21"/>
      <c r="AC1470" s="22"/>
      <c r="AD1470" s="22"/>
      <c r="AE1470" s="22"/>
      <c r="AF1470" s="22"/>
      <c r="AG1470" s="22"/>
      <c r="AH1470" s="21"/>
      <c r="AI1470" s="22"/>
      <c r="AJ1470" s="22"/>
      <c r="AK1470" s="22"/>
      <c r="AL1470" s="22"/>
      <c r="AM1470" s="22"/>
      <c r="AN1470" s="21"/>
      <c r="AO1470" s="22"/>
      <c r="AP1470" s="22"/>
      <c r="AQ1470" s="22"/>
      <c r="AR1470" s="22"/>
      <c r="AS1470" s="22"/>
      <c r="AT1470" s="21"/>
      <c r="AU1470" s="22"/>
      <c r="AV1470" s="22"/>
      <c r="AW1470" s="22"/>
      <c r="AX1470" s="22"/>
      <c r="AY1470" s="22"/>
      <c r="AZ1470" s="21"/>
      <c r="BA1470" s="22"/>
      <c r="BB1470" s="22"/>
      <c r="BC1470" s="22"/>
      <c r="BD1470" s="22"/>
      <c r="BE1470" s="22"/>
      <c r="BF1470" s="21"/>
      <c r="BG1470" s="22"/>
      <c r="BH1470" s="22"/>
      <c r="BI1470" s="22"/>
      <c r="BJ1470" s="22"/>
      <c r="BK1470" s="22"/>
      <c r="BL1470" s="21"/>
      <c r="BM1470" s="22"/>
      <c r="BN1470" s="22"/>
      <c r="BO1470" s="22"/>
      <c r="BP1470" s="22"/>
      <c r="BQ1470" s="22"/>
      <c r="BR1470" s="21"/>
      <c r="BS1470" s="22"/>
      <c r="BT1470" s="22"/>
      <c r="BU1470" s="22"/>
      <c r="BV1470" s="22"/>
      <c r="BW1470" s="22"/>
      <c r="BX1470" s="21"/>
      <c r="BY1470" s="22"/>
      <c r="BZ1470" s="22"/>
      <c r="CA1470" s="22"/>
      <c r="CB1470" s="22"/>
      <c r="CC1470" s="22"/>
      <c r="CD1470" s="21"/>
      <c r="CE1470" s="22"/>
      <c r="CF1470" s="22"/>
      <c r="CG1470" s="22"/>
      <c r="CH1470" s="22"/>
      <c r="CI1470" s="22"/>
      <c r="CJ1470" s="21"/>
      <c r="CK1470" s="22"/>
      <c r="CL1470" s="22"/>
      <c r="CM1470" s="22"/>
      <c r="CN1470" s="22"/>
      <c r="CO1470" s="22"/>
      <c r="CP1470" s="21"/>
      <c r="CQ1470" s="22"/>
      <c r="CR1470" s="22"/>
      <c r="CS1470" s="22"/>
      <c r="CT1470" s="22"/>
      <c r="CU1470" s="22"/>
      <c r="CV1470" s="21"/>
      <c r="CW1470" s="22"/>
      <c r="CX1470" s="22"/>
      <c r="CY1470" s="22"/>
      <c r="CZ1470" s="22"/>
      <c r="DA1470" s="22"/>
      <c r="DB1470" s="21"/>
      <c r="DC1470" s="22"/>
      <c r="DD1470" s="22"/>
      <c r="DE1470" s="22"/>
      <c r="DF1470" s="22"/>
      <c r="DG1470" s="22"/>
      <c r="DH1470" s="21"/>
      <c r="DI1470" s="22"/>
      <c r="DJ1470" s="22"/>
      <c r="DK1470" s="22"/>
      <c r="DL1470" s="22"/>
      <c r="DM1470" s="22"/>
      <c r="DN1470" s="21"/>
      <c r="DO1470" s="22"/>
      <c r="DP1470" s="22"/>
      <c r="DQ1470" s="22"/>
      <c r="DR1470" s="22"/>
      <c r="DS1470" s="22"/>
      <c r="DT1470" s="21"/>
      <c r="DU1470" s="22"/>
      <c r="DV1470" s="22"/>
      <c r="DW1470" s="22"/>
      <c r="DX1470" s="22"/>
      <c r="DY1470" s="22"/>
      <c r="DZ1470" s="21"/>
      <c r="EA1470" s="22"/>
      <c r="EB1470" s="22"/>
      <c r="EC1470" s="22"/>
      <c r="ED1470" s="22"/>
      <c r="EE1470" s="22"/>
      <c r="EF1470" s="21"/>
      <c r="EG1470" s="22"/>
      <c r="EH1470" s="22"/>
      <c r="EI1470" s="22"/>
      <c r="EJ1470" s="22"/>
      <c r="EK1470" s="22"/>
      <c r="EL1470" s="21"/>
      <c r="EM1470" s="22"/>
      <c r="EN1470" s="22"/>
      <c r="EO1470" s="22"/>
      <c r="EP1470" s="22"/>
      <c r="EQ1470" s="22"/>
      <c r="ER1470" s="21"/>
      <c r="ES1470" s="22"/>
      <c r="ET1470" s="22"/>
      <c r="EU1470" s="22"/>
      <c r="EV1470" s="22"/>
      <c r="EW1470" s="22"/>
      <c r="EX1470" s="21"/>
      <c r="EY1470" s="22"/>
      <c r="EZ1470" s="22"/>
      <c r="FA1470" s="22"/>
      <c r="FB1470" s="22"/>
      <c r="FC1470" s="22"/>
      <c r="FD1470" s="21"/>
      <c r="FE1470" s="22"/>
      <c r="FF1470" s="22"/>
      <c r="FG1470" s="22"/>
      <c r="FH1470" s="22"/>
      <c r="FI1470" s="22"/>
      <c r="FJ1470" s="21"/>
      <c r="FK1470" s="22"/>
      <c r="FL1470" s="22"/>
      <c r="FM1470" s="22"/>
      <c r="FN1470" s="22"/>
      <c r="FO1470" s="22"/>
      <c r="FP1470" s="21"/>
      <c r="FQ1470" s="22"/>
      <c r="FR1470" s="22"/>
      <c r="FS1470" s="22"/>
      <c r="FT1470" s="22"/>
      <c r="FU1470" s="22"/>
      <c r="FV1470" s="21"/>
      <c r="FW1470" s="22"/>
      <c r="FX1470" s="22"/>
      <c r="FY1470" s="22"/>
      <c r="FZ1470" s="22"/>
      <c r="GA1470" s="22"/>
      <c r="GB1470" s="21"/>
      <c r="GC1470" s="22"/>
      <c r="GD1470" s="22"/>
      <c r="GE1470" s="22"/>
      <c r="GF1470" s="22"/>
      <c r="GG1470" s="22"/>
      <c r="GH1470" s="21"/>
      <c r="GI1470" s="22"/>
      <c r="GJ1470" s="22"/>
      <c r="GK1470" s="22"/>
      <c r="GL1470" s="22"/>
      <c r="GM1470" s="22"/>
      <c r="GN1470" s="21"/>
      <c r="GO1470" s="22"/>
      <c r="GP1470" s="22"/>
      <c r="GQ1470" s="22"/>
      <c r="GR1470" s="22"/>
      <c r="GS1470" s="22"/>
      <c r="GT1470" s="21"/>
      <c r="GU1470" s="22"/>
      <c r="GV1470" s="22"/>
      <c r="GW1470" s="22"/>
      <c r="GX1470" s="22"/>
      <c r="GY1470" s="22"/>
      <c r="GZ1470" s="21"/>
      <c r="HA1470" s="22"/>
      <c r="HB1470" s="22"/>
      <c r="HC1470" s="22"/>
      <c r="HD1470" s="22"/>
      <c r="HE1470" s="22"/>
      <c r="HF1470" s="21"/>
      <c r="HG1470" s="22"/>
      <c r="HH1470" s="22"/>
      <c r="HI1470" s="22"/>
      <c r="HJ1470" s="22"/>
      <c r="HK1470" s="22"/>
      <c r="HL1470" s="21"/>
      <c r="HM1470" s="22"/>
      <c r="HN1470" s="22"/>
      <c r="HO1470" s="22"/>
      <c r="HP1470" s="22"/>
      <c r="HQ1470" s="22"/>
      <c r="HR1470" s="21"/>
      <c r="HS1470" s="22"/>
      <c r="HT1470" s="22"/>
      <c r="HU1470" s="22"/>
      <c r="HV1470" s="22"/>
      <c r="HW1470" s="22"/>
      <c r="HX1470" s="21"/>
      <c r="HY1470" s="22"/>
      <c r="HZ1470" s="22"/>
      <c r="IA1470" s="22"/>
      <c r="IB1470" s="22"/>
      <c r="IC1470" s="22"/>
      <c r="ID1470" s="21"/>
      <c r="IE1470" s="22"/>
      <c r="IF1470" s="22"/>
      <c r="IG1470" s="22"/>
      <c r="IH1470" s="22"/>
      <c r="II1470" s="22"/>
      <c r="IJ1470" s="21"/>
      <c r="IK1470" s="22"/>
      <c r="IL1470" s="22"/>
      <c r="IM1470" s="22"/>
      <c r="IN1470" s="22"/>
      <c r="IO1470" s="22"/>
      <c r="IP1470" s="21"/>
      <c r="IQ1470" s="22"/>
      <c r="IR1470" s="22"/>
      <c r="IS1470" s="22"/>
    </row>
    <row r="1471" spans="1:253" ht="15.75">
      <c r="A1471" s="21"/>
      <c r="B1471" s="22"/>
      <c r="C1471" s="22"/>
      <c r="D1471" s="22"/>
      <c r="E1471" s="22"/>
      <c r="F1471" s="22"/>
      <c r="G1471" s="22"/>
      <c r="H1471" s="22"/>
      <c r="I1471" s="22"/>
      <c r="J1471" s="21"/>
      <c r="K1471" s="22"/>
      <c r="L1471" s="22"/>
      <c r="M1471" s="22"/>
      <c r="N1471" s="22"/>
      <c r="O1471" s="22"/>
      <c r="P1471" s="21"/>
      <c r="Q1471" s="22"/>
      <c r="R1471" s="22"/>
      <c r="S1471" s="22"/>
      <c r="T1471" s="22"/>
      <c r="U1471" s="22"/>
      <c r="V1471" s="21"/>
      <c r="W1471" s="22"/>
      <c r="X1471" s="22"/>
      <c r="Y1471" s="22"/>
      <c r="Z1471" s="22"/>
      <c r="AA1471" s="22"/>
      <c r="AB1471" s="21"/>
      <c r="AC1471" s="22"/>
      <c r="AD1471" s="22"/>
      <c r="AE1471" s="22"/>
      <c r="AF1471" s="22"/>
      <c r="AG1471" s="22"/>
      <c r="AH1471" s="21"/>
      <c r="AI1471" s="22"/>
      <c r="AJ1471" s="22"/>
      <c r="AK1471" s="22"/>
      <c r="AL1471" s="22"/>
      <c r="AM1471" s="22"/>
      <c r="AN1471" s="21"/>
      <c r="AO1471" s="22"/>
      <c r="AP1471" s="22"/>
      <c r="AQ1471" s="22"/>
      <c r="AR1471" s="22"/>
      <c r="AS1471" s="22"/>
      <c r="AT1471" s="21"/>
      <c r="AU1471" s="22"/>
      <c r="AV1471" s="22"/>
      <c r="AW1471" s="22"/>
      <c r="AX1471" s="22"/>
      <c r="AY1471" s="22"/>
      <c r="AZ1471" s="21"/>
      <c r="BA1471" s="22"/>
      <c r="BB1471" s="22"/>
      <c r="BC1471" s="22"/>
      <c r="BD1471" s="22"/>
      <c r="BE1471" s="22"/>
      <c r="BF1471" s="21"/>
      <c r="BG1471" s="22"/>
      <c r="BH1471" s="22"/>
      <c r="BI1471" s="22"/>
      <c r="BJ1471" s="22"/>
      <c r="BK1471" s="22"/>
      <c r="BL1471" s="21"/>
      <c r="BM1471" s="22"/>
      <c r="BN1471" s="22"/>
      <c r="BO1471" s="22"/>
      <c r="BP1471" s="22"/>
      <c r="BQ1471" s="22"/>
      <c r="BR1471" s="21"/>
      <c r="BS1471" s="22"/>
      <c r="BT1471" s="22"/>
      <c r="BU1471" s="22"/>
      <c r="BV1471" s="22"/>
      <c r="BW1471" s="22"/>
      <c r="BX1471" s="21"/>
      <c r="BY1471" s="22"/>
      <c r="BZ1471" s="22"/>
      <c r="CA1471" s="22"/>
      <c r="CB1471" s="22"/>
      <c r="CC1471" s="22"/>
      <c r="CD1471" s="21"/>
      <c r="CE1471" s="22"/>
      <c r="CF1471" s="22"/>
      <c r="CG1471" s="22"/>
      <c r="CH1471" s="22"/>
      <c r="CI1471" s="22"/>
      <c r="CJ1471" s="21"/>
      <c r="CK1471" s="22"/>
      <c r="CL1471" s="22"/>
      <c r="CM1471" s="22"/>
      <c r="CN1471" s="22"/>
      <c r="CO1471" s="22"/>
      <c r="CP1471" s="21"/>
      <c r="CQ1471" s="22"/>
      <c r="CR1471" s="22"/>
      <c r="CS1471" s="22"/>
      <c r="CT1471" s="22"/>
      <c r="CU1471" s="22"/>
      <c r="CV1471" s="21"/>
      <c r="CW1471" s="22"/>
      <c r="CX1471" s="22"/>
      <c r="CY1471" s="22"/>
      <c r="CZ1471" s="22"/>
      <c r="DA1471" s="22"/>
      <c r="DB1471" s="21"/>
      <c r="DC1471" s="22"/>
      <c r="DD1471" s="22"/>
      <c r="DE1471" s="22"/>
      <c r="DF1471" s="22"/>
      <c r="DG1471" s="22"/>
      <c r="DH1471" s="21"/>
      <c r="DI1471" s="22"/>
      <c r="DJ1471" s="22"/>
      <c r="DK1471" s="22"/>
      <c r="DL1471" s="22"/>
      <c r="DM1471" s="22"/>
      <c r="DN1471" s="21"/>
      <c r="DO1471" s="22"/>
      <c r="DP1471" s="22"/>
      <c r="DQ1471" s="22"/>
      <c r="DR1471" s="22"/>
      <c r="DS1471" s="22"/>
      <c r="DT1471" s="21"/>
      <c r="DU1471" s="22"/>
      <c r="DV1471" s="22"/>
      <c r="DW1471" s="22"/>
      <c r="DX1471" s="22"/>
      <c r="DY1471" s="22"/>
      <c r="DZ1471" s="21"/>
      <c r="EA1471" s="22"/>
      <c r="EB1471" s="22"/>
      <c r="EC1471" s="22"/>
      <c r="ED1471" s="22"/>
      <c r="EE1471" s="22"/>
      <c r="EF1471" s="21"/>
      <c r="EG1471" s="22"/>
      <c r="EH1471" s="22"/>
      <c r="EI1471" s="22"/>
      <c r="EJ1471" s="22"/>
      <c r="EK1471" s="22"/>
      <c r="EL1471" s="21"/>
      <c r="EM1471" s="22"/>
      <c r="EN1471" s="22"/>
      <c r="EO1471" s="22"/>
      <c r="EP1471" s="22"/>
      <c r="EQ1471" s="22"/>
      <c r="ER1471" s="21"/>
      <c r="ES1471" s="22"/>
      <c r="ET1471" s="22"/>
      <c r="EU1471" s="22"/>
      <c r="EV1471" s="22"/>
      <c r="EW1471" s="22"/>
      <c r="EX1471" s="21"/>
      <c r="EY1471" s="22"/>
      <c r="EZ1471" s="22"/>
      <c r="FA1471" s="22"/>
      <c r="FB1471" s="22"/>
      <c r="FC1471" s="22"/>
      <c r="FD1471" s="21"/>
      <c r="FE1471" s="22"/>
      <c r="FF1471" s="22"/>
      <c r="FG1471" s="22"/>
      <c r="FH1471" s="22"/>
      <c r="FI1471" s="22"/>
      <c r="FJ1471" s="21"/>
      <c r="FK1471" s="22"/>
      <c r="FL1471" s="22"/>
      <c r="FM1471" s="22"/>
      <c r="FN1471" s="22"/>
      <c r="FO1471" s="22"/>
      <c r="FP1471" s="21"/>
      <c r="FQ1471" s="22"/>
      <c r="FR1471" s="22"/>
      <c r="FS1471" s="22"/>
      <c r="FT1471" s="22"/>
      <c r="FU1471" s="22"/>
      <c r="FV1471" s="21"/>
      <c r="FW1471" s="22"/>
      <c r="FX1471" s="22"/>
      <c r="FY1471" s="22"/>
      <c r="FZ1471" s="22"/>
      <c r="GA1471" s="22"/>
      <c r="GB1471" s="21"/>
      <c r="GC1471" s="22"/>
      <c r="GD1471" s="22"/>
      <c r="GE1471" s="22"/>
      <c r="GF1471" s="22"/>
      <c r="GG1471" s="22"/>
      <c r="GH1471" s="21"/>
      <c r="GI1471" s="22"/>
      <c r="GJ1471" s="22"/>
      <c r="GK1471" s="22"/>
      <c r="GL1471" s="22"/>
      <c r="GM1471" s="22"/>
      <c r="GN1471" s="21"/>
      <c r="GO1471" s="22"/>
      <c r="GP1471" s="22"/>
      <c r="GQ1471" s="22"/>
      <c r="GR1471" s="22"/>
      <c r="GS1471" s="22"/>
      <c r="GT1471" s="21"/>
      <c r="GU1471" s="22"/>
      <c r="GV1471" s="22"/>
      <c r="GW1471" s="22"/>
      <c r="GX1471" s="22"/>
      <c r="GY1471" s="22"/>
      <c r="GZ1471" s="21"/>
      <c r="HA1471" s="22"/>
      <c r="HB1471" s="22"/>
      <c r="HC1471" s="22"/>
      <c r="HD1471" s="22"/>
      <c r="HE1471" s="22"/>
      <c r="HF1471" s="21"/>
      <c r="HG1471" s="22"/>
      <c r="HH1471" s="22"/>
      <c r="HI1471" s="22"/>
      <c r="HJ1471" s="22"/>
      <c r="HK1471" s="22"/>
      <c r="HL1471" s="21"/>
      <c r="HM1471" s="22"/>
      <c r="HN1471" s="22"/>
      <c r="HO1471" s="22"/>
      <c r="HP1471" s="22"/>
      <c r="HQ1471" s="22"/>
      <c r="HR1471" s="21"/>
      <c r="HS1471" s="22"/>
      <c r="HT1471" s="22"/>
      <c r="HU1471" s="22"/>
      <c r="HV1471" s="22"/>
      <c r="HW1471" s="22"/>
      <c r="HX1471" s="21"/>
      <c r="HY1471" s="22"/>
      <c r="HZ1471" s="22"/>
      <c r="IA1471" s="22"/>
      <c r="IB1471" s="22"/>
      <c r="IC1471" s="22"/>
      <c r="ID1471" s="21"/>
      <c r="IE1471" s="22"/>
      <c r="IF1471" s="22"/>
      <c r="IG1471" s="22"/>
      <c r="IH1471" s="22"/>
      <c r="II1471" s="22"/>
      <c r="IJ1471" s="21"/>
      <c r="IK1471" s="22"/>
      <c r="IL1471" s="22"/>
      <c r="IM1471" s="22"/>
      <c r="IN1471" s="22"/>
      <c r="IO1471" s="22"/>
      <c r="IP1471" s="21"/>
      <c r="IQ1471" s="22"/>
      <c r="IR1471" s="22"/>
      <c r="IS1471" s="22"/>
    </row>
    <row r="1472" spans="1:253" ht="15.75">
      <c r="A1472" s="21"/>
      <c r="B1472" s="22"/>
      <c r="C1472" s="22"/>
      <c r="D1472" s="22"/>
      <c r="E1472" s="22"/>
      <c r="F1472" s="22"/>
      <c r="G1472" s="22"/>
      <c r="H1472" s="22"/>
      <c r="I1472" s="22"/>
      <c r="J1472" s="21"/>
      <c r="K1472" s="22"/>
      <c r="L1472" s="22"/>
      <c r="M1472" s="22"/>
      <c r="N1472" s="22"/>
      <c r="O1472" s="22"/>
      <c r="P1472" s="21"/>
      <c r="Q1472" s="22"/>
      <c r="R1472" s="22"/>
      <c r="S1472" s="22"/>
      <c r="T1472" s="22"/>
      <c r="U1472" s="22"/>
      <c r="V1472" s="21"/>
      <c r="W1472" s="22"/>
      <c r="X1472" s="22"/>
      <c r="Y1472" s="22"/>
      <c r="Z1472" s="22"/>
      <c r="AA1472" s="22"/>
      <c r="AB1472" s="21"/>
      <c r="AC1472" s="22"/>
      <c r="AD1472" s="22"/>
      <c r="AE1472" s="22"/>
      <c r="AF1472" s="22"/>
      <c r="AG1472" s="22"/>
      <c r="AH1472" s="21"/>
      <c r="AI1472" s="22"/>
      <c r="AJ1472" s="22"/>
      <c r="AK1472" s="22"/>
      <c r="AL1472" s="22"/>
      <c r="AM1472" s="22"/>
      <c r="AN1472" s="21"/>
      <c r="AO1472" s="22"/>
      <c r="AP1472" s="22"/>
      <c r="AQ1472" s="22"/>
      <c r="AR1472" s="22"/>
      <c r="AS1472" s="22"/>
      <c r="AT1472" s="21"/>
      <c r="AU1472" s="22"/>
      <c r="AV1472" s="22"/>
      <c r="AW1472" s="22"/>
      <c r="AX1472" s="22"/>
      <c r="AY1472" s="22"/>
      <c r="AZ1472" s="21"/>
      <c r="BA1472" s="22"/>
      <c r="BB1472" s="22"/>
      <c r="BC1472" s="22"/>
      <c r="BD1472" s="22"/>
      <c r="BE1472" s="22"/>
      <c r="BF1472" s="21"/>
      <c r="BG1472" s="22"/>
      <c r="BH1472" s="22"/>
      <c r="BI1472" s="22"/>
      <c r="BJ1472" s="22"/>
      <c r="BK1472" s="22"/>
      <c r="BL1472" s="21"/>
      <c r="BM1472" s="22"/>
      <c r="BN1472" s="22"/>
      <c r="BO1472" s="22"/>
      <c r="BP1472" s="22"/>
      <c r="BQ1472" s="22"/>
      <c r="BR1472" s="21"/>
      <c r="BS1472" s="22"/>
      <c r="BT1472" s="22"/>
      <c r="BU1472" s="22"/>
      <c r="BV1472" s="22"/>
      <c r="BW1472" s="22"/>
      <c r="BX1472" s="21"/>
      <c r="BY1472" s="22"/>
      <c r="BZ1472" s="22"/>
      <c r="CA1472" s="22"/>
      <c r="CB1472" s="22"/>
      <c r="CC1472" s="22"/>
      <c r="CD1472" s="21"/>
      <c r="CE1472" s="22"/>
      <c r="CF1472" s="22"/>
      <c r="CG1472" s="22"/>
      <c r="CH1472" s="22"/>
      <c r="CI1472" s="22"/>
      <c r="CJ1472" s="21"/>
      <c r="CK1472" s="22"/>
      <c r="CL1472" s="22"/>
      <c r="CM1472" s="22"/>
      <c r="CN1472" s="22"/>
      <c r="CO1472" s="22"/>
      <c r="CP1472" s="21"/>
      <c r="CQ1472" s="22"/>
      <c r="CR1472" s="22"/>
      <c r="CS1472" s="22"/>
      <c r="CT1472" s="22"/>
      <c r="CU1472" s="22"/>
      <c r="CV1472" s="21"/>
      <c r="CW1472" s="22"/>
      <c r="CX1472" s="22"/>
      <c r="CY1472" s="22"/>
      <c r="CZ1472" s="22"/>
      <c r="DA1472" s="22"/>
      <c r="DB1472" s="21"/>
      <c r="DC1472" s="22"/>
      <c r="DD1472" s="22"/>
      <c r="DE1472" s="22"/>
      <c r="DF1472" s="22"/>
      <c r="DG1472" s="22"/>
      <c r="DH1472" s="21"/>
      <c r="DI1472" s="22"/>
      <c r="DJ1472" s="22"/>
      <c r="DK1472" s="22"/>
      <c r="DL1472" s="22"/>
      <c r="DM1472" s="22"/>
      <c r="DN1472" s="21"/>
      <c r="DO1472" s="22"/>
      <c r="DP1472" s="22"/>
      <c r="DQ1472" s="22"/>
      <c r="DR1472" s="22"/>
      <c r="DS1472" s="22"/>
      <c r="DT1472" s="21"/>
      <c r="DU1472" s="22"/>
      <c r="DV1472" s="22"/>
      <c r="DW1472" s="22"/>
      <c r="DX1472" s="22"/>
      <c r="DY1472" s="22"/>
      <c r="DZ1472" s="21"/>
      <c r="EA1472" s="22"/>
      <c r="EB1472" s="22"/>
      <c r="EC1472" s="22"/>
      <c r="ED1472" s="22"/>
      <c r="EE1472" s="22"/>
      <c r="EF1472" s="21"/>
      <c r="EG1472" s="22"/>
      <c r="EH1472" s="22"/>
      <c r="EI1472" s="22"/>
      <c r="EJ1472" s="22"/>
      <c r="EK1472" s="22"/>
      <c r="EL1472" s="21"/>
      <c r="EM1472" s="22"/>
      <c r="EN1472" s="22"/>
      <c r="EO1472" s="22"/>
      <c r="EP1472" s="22"/>
      <c r="EQ1472" s="22"/>
      <c r="ER1472" s="21"/>
      <c r="ES1472" s="22"/>
      <c r="ET1472" s="22"/>
      <c r="EU1472" s="22"/>
      <c r="EV1472" s="22"/>
      <c r="EW1472" s="22"/>
      <c r="EX1472" s="21"/>
      <c r="EY1472" s="22"/>
      <c r="EZ1472" s="22"/>
      <c r="FA1472" s="22"/>
      <c r="FB1472" s="22"/>
      <c r="FC1472" s="22"/>
      <c r="FD1472" s="21"/>
      <c r="FE1472" s="22"/>
      <c r="FF1472" s="22"/>
      <c r="FG1472" s="22"/>
      <c r="FH1472" s="22"/>
      <c r="FI1472" s="22"/>
      <c r="FJ1472" s="21"/>
      <c r="FK1472" s="22"/>
      <c r="FL1472" s="22"/>
      <c r="FM1472" s="22"/>
      <c r="FN1472" s="22"/>
      <c r="FO1472" s="22"/>
      <c r="FP1472" s="21"/>
      <c r="FQ1472" s="22"/>
      <c r="FR1472" s="22"/>
      <c r="FS1472" s="22"/>
      <c r="FT1472" s="22"/>
      <c r="FU1472" s="22"/>
      <c r="FV1472" s="21"/>
      <c r="FW1472" s="22"/>
      <c r="FX1472" s="22"/>
      <c r="FY1472" s="22"/>
      <c r="FZ1472" s="22"/>
      <c r="GA1472" s="22"/>
      <c r="GB1472" s="21"/>
      <c r="GC1472" s="22"/>
      <c r="GD1472" s="22"/>
      <c r="GE1472" s="22"/>
      <c r="GF1472" s="22"/>
      <c r="GG1472" s="22"/>
      <c r="GH1472" s="21"/>
      <c r="GI1472" s="22"/>
      <c r="GJ1472" s="22"/>
      <c r="GK1472" s="22"/>
      <c r="GL1472" s="22"/>
      <c r="GM1472" s="22"/>
      <c r="GN1472" s="21"/>
      <c r="GO1472" s="22"/>
      <c r="GP1472" s="22"/>
      <c r="GQ1472" s="22"/>
      <c r="GR1472" s="22"/>
      <c r="GS1472" s="22"/>
      <c r="GT1472" s="21"/>
      <c r="GU1472" s="22"/>
      <c r="GV1472" s="22"/>
      <c r="GW1472" s="22"/>
      <c r="GX1472" s="22"/>
      <c r="GY1472" s="22"/>
      <c r="GZ1472" s="21"/>
      <c r="HA1472" s="22"/>
      <c r="HB1472" s="22"/>
      <c r="HC1472" s="22"/>
      <c r="HD1472" s="22"/>
      <c r="HE1472" s="22"/>
      <c r="HF1472" s="21"/>
      <c r="HG1472" s="22"/>
      <c r="HH1472" s="22"/>
      <c r="HI1472" s="22"/>
      <c r="HJ1472" s="22"/>
      <c r="HK1472" s="22"/>
      <c r="HL1472" s="21"/>
      <c r="HM1472" s="22"/>
      <c r="HN1472" s="22"/>
      <c r="HO1472" s="22"/>
      <c r="HP1472" s="22"/>
      <c r="HQ1472" s="22"/>
      <c r="HR1472" s="21"/>
      <c r="HS1472" s="22"/>
      <c r="HT1472" s="22"/>
      <c r="HU1472" s="22"/>
      <c r="HV1472" s="22"/>
      <c r="HW1472" s="22"/>
      <c r="HX1472" s="21"/>
      <c r="HY1472" s="22"/>
      <c r="HZ1472" s="22"/>
      <c r="IA1472" s="22"/>
      <c r="IB1472" s="22"/>
      <c r="IC1472" s="22"/>
      <c r="ID1472" s="21"/>
      <c r="IE1472" s="22"/>
      <c r="IF1472" s="22"/>
      <c r="IG1472" s="22"/>
      <c r="IH1472" s="22"/>
      <c r="II1472" s="22"/>
      <c r="IJ1472" s="21"/>
      <c r="IK1472" s="22"/>
      <c r="IL1472" s="22"/>
      <c r="IM1472" s="22"/>
      <c r="IN1472" s="22"/>
      <c r="IO1472" s="22"/>
      <c r="IP1472" s="21"/>
      <c r="IQ1472" s="22"/>
      <c r="IR1472" s="22"/>
      <c r="IS1472" s="22"/>
    </row>
  </sheetData>
  <sheetProtection/>
  <autoFilter ref="A4:IS1465"/>
  <mergeCells count="347">
    <mergeCell ref="A1:E1"/>
    <mergeCell ref="A2:E2"/>
    <mergeCell ref="A1464:E1464"/>
    <mergeCell ref="A1465:E1465"/>
    <mergeCell ref="F1465:I1465"/>
    <mergeCell ref="J1465:O1465"/>
    <mergeCell ref="P1465:U1465"/>
    <mergeCell ref="V1465:AA1465"/>
    <mergeCell ref="AB1465:AG1465"/>
    <mergeCell ref="AH1465:AM1465"/>
    <mergeCell ref="AN1465:AS1465"/>
    <mergeCell ref="AT1465:AY1465"/>
    <mergeCell ref="AZ1465:BE1465"/>
    <mergeCell ref="BF1465:BK1465"/>
    <mergeCell ref="BL1465:BQ1465"/>
    <mergeCell ref="BR1465:BW1465"/>
    <mergeCell ref="BX1465:CC1465"/>
    <mergeCell ref="CD1465:CI1465"/>
    <mergeCell ref="CJ1465:CO1465"/>
    <mergeCell ref="CP1465:CU1465"/>
    <mergeCell ref="CV1465:DA1465"/>
    <mergeCell ref="DB1465:DG1465"/>
    <mergeCell ref="DH1465:DM1465"/>
    <mergeCell ref="DN1465:DS1465"/>
    <mergeCell ref="DT1465:DY1465"/>
    <mergeCell ref="DZ1465:EE1465"/>
    <mergeCell ref="EF1465:EK1465"/>
    <mergeCell ref="EL1465:EQ1465"/>
    <mergeCell ref="ER1465:EW1465"/>
    <mergeCell ref="EX1465:FC1465"/>
    <mergeCell ref="FD1465:FI1465"/>
    <mergeCell ref="FJ1465:FO1465"/>
    <mergeCell ref="FP1465:FU1465"/>
    <mergeCell ref="FV1465:GA1465"/>
    <mergeCell ref="GB1465:GG1465"/>
    <mergeCell ref="GH1465:GM1465"/>
    <mergeCell ref="GN1465:GS1465"/>
    <mergeCell ref="GT1465:GY1465"/>
    <mergeCell ref="GZ1465:HE1465"/>
    <mergeCell ref="HF1465:HK1465"/>
    <mergeCell ref="HL1465:HQ1465"/>
    <mergeCell ref="HR1465:HW1465"/>
    <mergeCell ref="HX1465:IC1465"/>
    <mergeCell ref="ID1465:II1465"/>
    <mergeCell ref="IJ1465:IO1465"/>
    <mergeCell ref="IP1465:IS1465"/>
    <mergeCell ref="A1466:E1466"/>
    <mergeCell ref="F1466:I1466"/>
    <mergeCell ref="J1466:O1466"/>
    <mergeCell ref="P1466:U1466"/>
    <mergeCell ref="V1466:AA1466"/>
    <mergeCell ref="AB1466:AG1466"/>
    <mergeCell ref="AH1466:AM1466"/>
    <mergeCell ref="AN1466:AS1466"/>
    <mergeCell ref="AT1466:AY1466"/>
    <mergeCell ref="AZ1466:BE1466"/>
    <mergeCell ref="BF1466:BK1466"/>
    <mergeCell ref="BL1466:BQ1466"/>
    <mergeCell ref="BR1466:BW1466"/>
    <mergeCell ref="BX1466:CC1466"/>
    <mergeCell ref="CD1466:CI1466"/>
    <mergeCell ref="CJ1466:CO1466"/>
    <mergeCell ref="CP1466:CU1466"/>
    <mergeCell ref="CV1466:DA1466"/>
    <mergeCell ref="DB1466:DG1466"/>
    <mergeCell ref="DH1466:DM1466"/>
    <mergeCell ref="DN1466:DS1466"/>
    <mergeCell ref="DT1466:DY1466"/>
    <mergeCell ref="DZ1466:EE1466"/>
    <mergeCell ref="EF1466:EK1466"/>
    <mergeCell ref="EL1466:EQ1466"/>
    <mergeCell ref="ER1466:EW1466"/>
    <mergeCell ref="EX1466:FC1466"/>
    <mergeCell ref="FD1466:FI1466"/>
    <mergeCell ref="FJ1466:FO1466"/>
    <mergeCell ref="FP1466:FU1466"/>
    <mergeCell ref="FV1466:GA1466"/>
    <mergeCell ref="GB1466:GG1466"/>
    <mergeCell ref="GH1466:GM1466"/>
    <mergeCell ref="GN1466:GS1466"/>
    <mergeCell ref="GT1466:GY1466"/>
    <mergeCell ref="GZ1466:HE1466"/>
    <mergeCell ref="HF1466:HK1466"/>
    <mergeCell ref="HL1466:HQ1466"/>
    <mergeCell ref="HR1466:HW1466"/>
    <mergeCell ref="HX1466:IC1466"/>
    <mergeCell ref="ID1466:II1466"/>
    <mergeCell ref="IJ1466:IO1466"/>
    <mergeCell ref="IP1466:IS1466"/>
    <mergeCell ref="A1467:E1467"/>
    <mergeCell ref="F1467:I1467"/>
    <mergeCell ref="J1467:O1467"/>
    <mergeCell ref="P1467:U1467"/>
    <mergeCell ref="V1467:AA1467"/>
    <mergeCell ref="AB1467:AG1467"/>
    <mergeCell ref="AH1467:AM1467"/>
    <mergeCell ref="AN1467:AS1467"/>
    <mergeCell ref="AT1467:AY1467"/>
    <mergeCell ref="AZ1467:BE1467"/>
    <mergeCell ref="BF1467:BK1467"/>
    <mergeCell ref="BL1467:BQ1467"/>
    <mergeCell ref="BR1467:BW1467"/>
    <mergeCell ref="BX1467:CC1467"/>
    <mergeCell ref="CD1467:CI1467"/>
    <mergeCell ref="CJ1467:CO1467"/>
    <mergeCell ref="CP1467:CU1467"/>
    <mergeCell ref="CV1467:DA1467"/>
    <mergeCell ref="DB1467:DG1467"/>
    <mergeCell ref="DH1467:DM1467"/>
    <mergeCell ref="DN1467:DS1467"/>
    <mergeCell ref="DT1467:DY1467"/>
    <mergeCell ref="DZ1467:EE1467"/>
    <mergeCell ref="EF1467:EK1467"/>
    <mergeCell ref="EL1467:EQ1467"/>
    <mergeCell ref="ER1467:EW1467"/>
    <mergeCell ref="EX1467:FC1467"/>
    <mergeCell ref="FD1467:FI1467"/>
    <mergeCell ref="FJ1467:FO1467"/>
    <mergeCell ref="FP1467:FU1467"/>
    <mergeCell ref="FV1467:GA1467"/>
    <mergeCell ref="GB1467:GG1467"/>
    <mergeCell ref="GH1467:GM1467"/>
    <mergeCell ref="GN1467:GS1467"/>
    <mergeCell ref="GT1467:GY1467"/>
    <mergeCell ref="GZ1467:HE1467"/>
    <mergeCell ref="HF1467:HK1467"/>
    <mergeCell ref="HL1467:HQ1467"/>
    <mergeCell ref="HR1467:HW1467"/>
    <mergeCell ref="HX1467:IC1467"/>
    <mergeCell ref="ID1467:II1467"/>
    <mergeCell ref="IJ1467:IO1467"/>
    <mergeCell ref="IP1467:IS1467"/>
    <mergeCell ref="A1468:E1468"/>
    <mergeCell ref="F1468:I1468"/>
    <mergeCell ref="J1468:O1468"/>
    <mergeCell ref="P1468:U1468"/>
    <mergeCell ref="V1468:AA1468"/>
    <mergeCell ref="AB1468:AG1468"/>
    <mergeCell ref="AH1468:AM1468"/>
    <mergeCell ref="AN1468:AS1468"/>
    <mergeCell ref="AT1468:AY1468"/>
    <mergeCell ref="AZ1468:BE1468"/>
    <mergeCell ref="BF1468:BK1468"/>
    <mergeCell ref="BL1468:BQ1468"/>
    <mergeCell ref="BR1468:BW1468"/>
    <mergeCell ref="BX1468:CC1468"/>
    <mergeCell ref="CD1468:CI1468"/>
    <mergeCell ref="CJ1468:CO1468"/>
    <mergeCell ref="CP1468:CU1468"/>
    <mergeCell ref="CV1468:DA1468"/>
    <mergeCell ref="DB1468:DG1468"/>
    <mergeCell ref="DH1468:DM1468"/>
    <mergeCell ref="DN1468:DS1468"/>
    <mergeCell ref="DT1468:DY1468"/>
    <mergeCell ref="DZ1468:EE1468"/>
    <mergeCell ref="EF1468:EK1468"/>
    <mergeCell ref="EL1468:EQ1468"/>
    <mergeCell ref="ER1468:EW1468"/>
    <mergeCell ref="EX1468:FC1468"/>
    <mergeCell ref="FD1468:FI1468"/>
    <mergeCell ref="FJ1468:FO1468"/>
    <mergeCell ref="FP1468:FU1468"/>
    <mergeCell ref="FV1468:GA1468"/>
    <mergeCell ref="GB1468:GG1468"/>
    <mergeCell ref="GH1468:GM1468"/>
    <mergeCell ref="GN1468:GS1468"/>
    <mergeCell ref="GT1468:GY1468"/>
    <mergeCell ref="GZ1468:HE1468"/>
    <mergeCell ref="HF1468:HK1468"/>
    <mergeCell ref="HL1468:HQ1468"/>
    <mergeCell ref="HR1468:HW1468"/>
    <mergeCell ref="HX1468:IC1468"/>
    <mergeCell ref="ID1468:II1468"/>
    <mergeCell ref="IJ1468:IO1468"/>
    <mergeCell ref="IP1468:IS1468"/>
    <mergeCell ref="A1469:E1469"/>
    <mergeCell ref="F1469:I1469"/>
    <mergeCell ref="J1469:O1469"/>
    <mergeCell ref="P1469:U1469"/>
    <mergeCell ref="V1469:AA1469"/>
    <mergeCell ref="AB1469:AG1469"/>
    <mergeCell ref="AH1469:AM1469"/>
    <mergeCell ref="AN1469:AS1469"/>
    <mergeCell ref="AT1469:AY1469"/>
    <mergeCell ref="AZ1469:BE1469"/>
    <mergeCell ref="BF1469:BK1469"/>
    <mergeCell ref="BL1469:BQ1469"/>
    <mergeCell ref="BR1469:BW1469"/>
    <mergeCell ref="BX1469:CC1469"/>
    <mergeCell ref="CD1469:CI1469"/>
    <mergeCell ref="CJ1469:CO1469"/>
    <mergeCell ref="CP1469:CU1469"/>
    <mergeCell ref="CV1469:DA1469"/>
    <mergeCell ref="DB1469:DG1469"/>
    <mergeCell ref="DH1469:DM1469"/>
    <mergeCell ref="DN1469:DS1469"/>
    <mergeCell ref="DT1469:DY1469"/>
    <mergeCell ref="DZ1469:EE1469"/>
    <mergeCell ref="EF1469:EK1469"/>
    <mergeCell ref="EL1469:EQ1469"/>
    <mergeCell ref="ER1469:EW1469"/>
    <mergeCell ref="EX1469:FC1469"/>
    <mergeCell ref="FD1469:FI1469"/>
    <mergeCell ref="FJ1469:FO1469"/>
    <mergeCell ref="FP1469:FU1469"/>
    <mergeCell ref="FV1469:GA1469"/>
    <mergeCell ref="GB1469:GG1469"/>
    <mergeCell ref="GH1469:GM1469"/>
    <mergeCell ref="GN1469:GS1469"/>
    <mergeCell ref="GT1469:GY1469"/>
    <mergeCell ref="GZ1469:HE1469"/>
    <mergeCell ref="HF1469:HK1469"/>
    <mergeCell ref="HL1469:HQ1469"/>
    <mergeCell ref="HR1469:HW1469"/>
    <mergeCell ref="HX1469:IC1469"/>
    <mergeCell ref="ID1469:II1469"/>
    <mergeCell ref="IJ1469:IO1469"/>
    <mergeCell ref="IP1469:IS1469"/>
    <mergeCell ref="A1470:E1470"/>
    <mergeCell ref="F1470:I1470"/>
    <mergeCell ref="J1470:O1470"/>
    <mergeCell ref="P1470:U1470"/>
    <mergeCell ref="V1470:AA1470"/>
    <mergeCell ref="AB1470:AG1470"/>
    <mergeCell ref="AH1470:AM1470"/>
    <mergeCell ref="AN1470:AS1470"/>
    <mergeCell ref="AT1470:AY1470"/>
    <mergeCell ref="AZ1470:BE1470"/>
    <mergeCell ref="BF1470:BK1470"/>
    <mergeCell ref="BL1470:BQ1470"/>
    <mergeCell ref="BR1470:BW1470"/>
    <mergeCell ref="BX1470:CC1470"/>
    <mergeCell ref="CD1470:CI1470"/>
    <mergeCell ref="CJ1470:CO1470"/>
    <mergeCell ref="CP1470:CU1470"/>
    <mergeCell ref="CV1470:DA1470"/>
    <mergeCell ref="DB1470:DG1470"/>
    <mergeCell ref="DH1470:DM1470"/>
    <mergeCell ref="DN1470:DS1470"/>
    <mergeCell ref="DT1470:DY1470"/>
    <mergeCell ref="DZ1470:EE1470"/>
    <mergeCell ref="EF1470:EK1470"/>
    <mergeCell ref="EL1470:EQ1470"/>
    <mergeCell ref="ER1470:EW1470"/>
    <mergeCell ref="EX1470:FC1470"/>
    <mergeCell ref="FD1470:FI1470"/>
    <mergeCell ref="FJ1470:FO1470"/>
    <mergeCell ref="FP1470:FU1470"/>
    <mergeCell ref="FV1470:GA1470"/>
    <mergeCell ref="GB1470:GG1470"/>
    <mergeCell ref="GH1470:GM1470"/>
    <mergeCell ref="GN1470:GS1470"/>
    <mergeCell ref="GT1470:GY1470"/>
    <mergeCell ref="GZ1470:HE1470"/>
    <mergeCell ref="HF1470:HK1470"/>
    <mergeCell ref="HL1470:HQ1470"/>
    <mergeCell ref="HR1470:HW1470"/>
    <mergeCell ref="HX1470:IC1470"/>
    <mergeCell ref="ID1470:II1470"/>
    <mergeCell ref="IJ1470:IO1470"/>
    <mergeCell ref="IP1470:IS1470"/>
    <mergeCell ref="A1471:E1471"/>
    <mergeCell ref="F1471:I1471"/>
    <mergeCell ref="J1471:O1471"/>
    <mergeCell ref="P1471:U1471"/>
    <mergeCell ref="V1471:AA1471"/>
    <mergeCell ref="AB1471:AG1471"/>
    <mergeCell ref="AH1471:AM1471"/>
    <mergeCell ref="AN1471:AS1471"/>
    <mergeCell ref="AT1471:AY1471"/>
    <mergeCell ref="AZ1471:BE1471"/>
    <mergeCell ref="BF1471:BK1471"/>
    <mergeCell ref="BL1471:BQ1471"/>
    <mergeCell ref="BR1471:BW1471"/>
    <mergeCell ref="BX1471:CC1471"/>
    <mergeCell ref="CD1471:CI1471"/>
    <mergeCell ref="CJ1471:CO1471"/>
    <mergeCell ref="CP1471:CU1471"/>
    <mergeCell ref="CV1471:DA1471"/>
    <mergeCell ref="DB1471:DG1471"/>
    <mergeCell ref="DH1471:DM1471"/>
    <mergeCell ref="DN1471:DS1471"/>
    <mergeCell ref="DT1471:DY1471"/>
    <mergeCell ref="DZ1471:EE1471"/>
    <mergeCell ref="EF1471:EK1471"/>
    <mergeCell ref="EL1471:EQ1471"/>
    <mergeCell ref="ER1471:EW1471"/>
    <mergeCell ref="EX1471:FC1471"/>
    <mergeCell ref="FD1471:FI1471"/>
    <mergeCell ref="FJ1471:FO1471"/>
    <mergeCell ref="FP1471:FU1471"/>
    <mergeCell ref="FV1471:GA1471"/>
    <mergeCell ref="GB1471:GG1471"/>
    <mergeCell ref="GH1471:GM1471"/>
    <mergeCell ref="GN1471:GS1471"/>
    <mergeCell ref="GT1471:GY1471"/>
    <mergeCell ref="GZ1471:HE1471"/>
    <mergeCell ref="HF1471:HK1471"/>
    <mergeCell ref="HL1471:HQ1471"/>
    <mergeCell ref="HR1471:HW1471"/>
    <mergeCell ref="HX1471:IC1471"/>
    <mergeCell ref="ID1471:II1471"/>
    <mergeCell ref="IJ1471:IO1471"/>
    <mergeCell ref="IP1471:IS1471"/>
    <mergeCell ref="A1472:E1472"/>
    <mergeCell ref="F1472:I1472"/>
    <mergeCell ref="J1472:O1472"/>
    <mergeCell ref="P1472:U1472"/>
    <mergeCell ref="V1472:AA1472"/>
    <mergeCell ref="AB1472:AG1472"/>
    <mergeCell ref="AH1472:AM1472"/>
    <mergeCell ref="AN1472:AS1472"/>
    <mergeCell ref="AT1472:AY1472"/>
    <mergeCell ref="AZ1472:BE1472"/>
    <mergeCell ref="BF1472:BK1472"/>
    <mergeCell ref="BL1472:BQ1472"/>
    <mergeCell ref="BR1472:BW1472"/>
    <mergeCell ref="BX1472:CC1472"/>
    <mergeCell ref="CD1472:CI1472"/>
    <mergeCell ref="CJ1472:CO1472"/>
    <mergeCell ref="CP1472:CU1472"/>
    <mergeCell ref="CV1472:DA1472"/>
    <mergeCell ref="DB1472:DG1472"/>
    <mergeCell ref="DH1472:DM1472"/>
    <mergeCell ref="DN1472:DS1472"/>
    <mergeCell ref="DT1472:DY1472"/>
    <mergeCell ref="DZ1472:EE1472"/>
    <mergeCell ref="EF1472:EK1472"/>
    <mergeCell ref="EL1472:EQ1472"/>
    <mergeCell ref="ER1472:EW1472"/>
    <mergeCell ref="EX1472:FC1472"/>
    <mergeCell ref="FD1472:FI1472"/>
    <mergeCell ref="FJ1472:FO1472"/>
    <mergeCell ref="FP1472:FU1472"/>
    <mergeCell ref="FV1472:GA1472"/>
    <mergeCell ref="GB1472:GG1472"/>
    <mergeCell ref="GH1472:GM1472"/>
    <mergeCell ref="GN1472:GS1472"/>
    <mergeCell ref="GT1472:GY1472"/>
    <mergeCell ref="GZ1472:HE1472"/>
    <mergeCell ref="IP1472:IS1472"/>
    <mergeCell ref="HF1472:HK1472"/>
    <mergeCell ref="HL1472:HQ1472"/>
    <mergeCell ref="HR1472:HW1472"/>
    <mergeCell ref="HX1472:IC1472"/>
    <mergeCell ref="ID1472:II1472"/>
    <mergeCell ref="IJ1472:IO1472"/>
  </mergeCells>
  <printOptions horizontalCentered="1"/>
  <pageMargins left="0.3937007874015748" right="0.3937007874015748" top="0.4330708661417323" bottom="0.4330708661417323" header="0.5118110236220472" footer="0.31496062992125984"/>
  <pageSetup firstPageNumber="1" useFirstPageNumber="1" horizontalDpi="600" verticalDpi="600" orientation="portrait" paperSize="9" scale="94" r:id="rId1"/>
  <headerFooter alignWithMargins="0">
    <oddFooter>&amp;C&amp;"標楷體,標準"&amp;8第&amp;P頁/第&amp;N頁</oddFooter>
  </headerFooter>
  <rowBreaks count="1" manualBreakCount="1">
    <brk id="311"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會計處羅慧玲</dc:creator>
  <cp:keywords/>
  <dc:description/>
  <cp:lastModifiedBy>會計處羅慧玲</cp:lastModifiedBy>
  <cp:lastPrinted>2015-02-13T07:27:49Z</cp:lastPrinted>
  <dcterms:created xsi:type="dcterms:W3CDTF">2015-01-27T06:06:01Z</dcterms:created>
  <dcterms:modified xsi:type="dcterms:W3CDTF">2015-02-13T10:20:21Z</dcterms:modified>
  <cp:category/>
  <cp:version/>
  <cp:contentType/>
  <cp:contentStatus/>
</cp:coreProperties>
</file>