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65" windowHeight="4275" tabRatio="601" activeTab="0"/>
  </bookViews>
  <sheets>
    <sheet name="表24" sheetId="1" r:id="rId1"/>
    <sheet name="表24-1" sheetId="2" r:id="rId2"/>
    <sheet name="表24-2" sheetId="3" r:id="rId3"/>
    <sheet name="表24-3" sheetId="4" r:id="rId4"/>
    <sheet name="表24-4" sheetId="5" r:id="rId5"/>
    <sheet name="表24-5" sheetId="6" r:id="rId6"/>
  </sheets>
  <definedNames>
    <definedName name="_xlnm.Print_Area" localSheetId="0">'表24'!$A$1:$T$76</definedName>
  </definedNames>
  <calcPr fullCalcOnLoad="1"/>
</workbook>
</file>

<file path=xl/sharedStrings.xml><?xml version="1.0" encoding="utf-8"?>
<sst xmlns="http://schemas.openxmlformats.org/spreadsheetml/2006/main" count="902" uniqueCount="180">
  <si>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</si>
  <si>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</si>
  <si>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</si>
  <si>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</si>
  <si>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</si>
  <si>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</si>
  <si>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</si>
  <si>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</si>
  <si>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</si>
  <si>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</si>
  <si>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</si>
  <si>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</si>
  <si>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</t>
  </si>
  <si>
    <t>Year 
or Month</t>
  </si>
  <si>
    <t>2009</t>
  </si>
  <si>
    <t>2010</t>
  </si>
  <si>
    <t xml:space="preserve">                       </t>
  </si>
  <si>
    <t>Year 
or Month</t>
  </si>
  <si>
    <t>2008</t>
  </si>
  <si>
    <t>2009</t>
  </si>
  <si>
    <t>2010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</si>
  <si>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</si>
  <si>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 Cases, Million RVU, 1,000 Days</t>
    </r>
  </si>
  <si>
    <r>
      <rPr>
        <sz val="11"/>
        <rFont val="華康楷書體 Std W5"/>
        <family val="1"/>
      </rPr>
      <t>年（月）別</t>
    </r>
    <r>
      <rPr>
        <sz val="11"/>
        <rFont val="Times New Roman"/>
        <family val="1"/>
      </rPr>
      <t xml:space="preserve"> </t>
    </r>
  </si>
  <si>
    <r>
      <rPr>
        <sz val="9"/>
        <rFont val="華康楷書體 Std W5"/>
        <family val="1"/>
      </rPr>
      <t>總</t>
    </r>
    <r>
      <rPr>
        <sz val="9"/>
        <rFont val="Times New Roman"/>
        <family val="1"/>
      </rPr>
      <t xml:space="preserve">  </t>
    </r>
    <r>
      <rPr>
        <sz val="9"/>
        <rFont val="華康楷書體 Std W5"/>
        <family val="1"/>
      </rPr>
      <t>計</t>
    </r>
    <r>
      <rPr>
        <sz val="9"/>
        <rFont val="Times New Roman"/>
        <family val="1"/>
      </rPr>
      <t xml:space="preserve"> 
Grand Total</t>
    </r>
  </si>
  <si>
    <r>
      <rPr>
        <sz val="9"/>
        <rFont val="華康楷書體 Std W5"/>
        <family val="1"/>
      </rPr>
      <t xml:space="preserve">臺北業務組
</t>
    </r>
    <r>
      <rPr>
        <sz val="9"/>
        <rFont val="Times New Roman"/>
        <family val="1"/>
      </rPr>
      <t>Taipei Division</t>
    </r>
  </si>
  <si>
    <r>
      <rPr>
        <sz val="9"/>
        <rFont val="華康楷書體 Std W5"/>
        <family val="1"/>
      </rPr>
      <t>合</t>
    </r>
    <r>
      <rPr>
        <sz val="9"/>
        <rFont val="Times New Roman"/>
        <family val="1"/>
      </rPr>
      <t xml:space="preserve">  </t>
    </r>
    <r>
      <rPr>
        <sz val="9"/>
        <rFont val="華康楷書體 Std W5"/>
        <family val="1"/>
      </rPr>
      <t>計</t>
    </r>
    <r>
      <rPr>
        <sz val="9"/>
        <rFont val="Times New Roman"/>
        <family val="1"/>
      </rPr>
      <t xml:space="preserve"> 
Total </t>
    </r>
  </si>
  <si>
    <r>
      <rPr>
        <sz val="9"/>
        <rFont val="華康楷書體 Std W5"/>
        <family val="1"/>
      </rPr>
      <t>臺北市</t>
    </r>
    <r>
      <rPr>
        <sz val="9"/>
        <rFont val="Times New Roman"/>
        <family val="1"/>
      </rPr>
      <t xml:space="preserve">   
Taipei City</t>
    </r>
  </si>
  <si>
    <r>
      <rPr>
        <sz val="9"/>
        <rFont val="華康楷書體 Std W5"/>
        <family val="1"/>
      </rPr>
      <t xml:space="preserve">新北市
</t>
    </r>
    <r>
      <rPr>
        <sz val="9"/>
        <rFont val="Times New Roman"/>
        <family val="1"/>
      </rPr>
      <t>New Taipei City</t>
    </r>
  </si>
  <si>
    <r>
      <rPr>
        <sz val="9"/>
        <rFont val="華康楷書體 Std W5"/>
        <family val="1"/>
      </rPr>
      <t>基隆市</t>
    </r>
    <r>
      <rPr>
        <sz val="9"/>
        <rFont val="Times New Roman"/>
        <family val="1"/>
      </rPr>
      <t xml:space="preserve">  
Keelung City</t>
    </r>
  </si>
  <si>
    <r>
      <rPr>
        <sz val="9"/>
        <rFont val="華康楷書體 Std W5"/>
        <family val="1"/>
      </rPr>
      <t>宜蘭縣</t>
    </r>
    <r>
      <rPr>
        <sz val="9"/>
        <rFont val="Times New Roman"/>
        <family val="1"/>
      </rPr>
      <t xml:space="preserve"> 
Yilan County</t>
    </r>
  </si>
  <si>
    <r>
      <rPr>
        <sz val="9"/>
        <rFont val="華康楷書體 Std W5"/>
        <family val="1"/>
      </rPr>
      <t>件</t>
    </r>
    <r>
      <rPr>
        <sz val="9"/>
        <rFont val="Times New Roman"/>
        <family val="1"/>
      </rPr>
      <t xml:space="preserve"> </t>
    </r>
    <r>
      <rPr>
        <sz val="9"/>
        <rFont val="華康楷書體 Std W5"/>
        <family val="1"/>
      </rPr>
      <t>數</t>
    </r>
    <r>
      <rPr>
        <sz val="9"/>
        <rFont val="Times New Roman"/>
        <family val="1"/>
      </rPr>
      <t xml:space="preserve"> 
Cases</t>
    </r>
  </si>
  <si>
    <r>
      <rPr>
        <sz val="9"/>
        <rFont val="華康楷書體 Std W5"/>
        <family val="1"/>
      </rPr>
      <t xml:space="preserve">日數
</t>
    </r>
    <r>
      <rPr>
        <sz val="9"/>
        <rFont val="Times New Roman"/>
        <family val="1"/>
      </rPr>
      <t>Inpatient-Days</t>
    </r>
  </si>
  <si>
    <r>
      <rPr>
        <sz val="9"/>
        <rFont val="華康楷書體 Std W5"/>
        <family val="1"/>
      </rPr>
      <t>點</t>
    </r>
    <r>
      <rPr>
        <sz val="9"/>
        <rFont val="Times New Roman"/>
        <family val="1"/>
      </rPr>
      <t xml:space="preserve"> </t>
    </r>
    <r>
      <rPr>
        <sz val="9"/>
        <rFont val="華康楷書體 Std W5"/>
        <family val="1"/>
      </rPr>
      <t xml:space="preserve">數
</t>
    </r>
    <r>
      <rPr>
        <sz val="9"/>
        <rFont val="Times New Roman"/>
        <family val="1"/>
      </rPr>
      <t>RVU</t>
    </r>
  </si>
  <si>
    <r>
      <t>84</t>
    </r>
    <r>
      <rPr>
        <b/>
        <sz val="10"/>
        <rFont val="華康楷書體 Std W5"/>
        <family val="1"/>
      </rPr>
      <t>年</t>
    </r>
  </si>
  <si>
    <r>
      <t>85</t>
    </r>
    <r>
      <rPr>
        <b/>
        <sz val="10"/>
        <rFont val="華康楷書體 Std W5"/>
        <family val="1"/>
      </rPr>
      <t>年</t>
    </r>
  </si>
  <si>
    <r>
      <t>86</t>
    </r>
    <r>
      <rPr>
        <b/>
        <sz val="10"/>
        <rFont val="華康楷書體 Std W5"/>
        <family val="1"/>
      </rPr>
      <t>年</t>
    </r>
  </si>
  <si>
    <r>
      <t>87</t>
    </r>
    <r>
      <rPr>
        <b/>
        <sz val="10"/>
        <rFont val="華康楷書體 Std W5"/>
        <family val="1"/>
      </rPr>
      <t>年</t>
    </r>
  </si>
  <si>
    <r>
      <t>88</t>
    </r>
    <r>
      <rPr>
        <b/>
        <sz val="10"/>
        <rFont val="華康楷書體 Std W5"/>
        <family val="1"/>
      </rPr>
      <t>年</t>
    </r>
  </si>
  <si>
    <r>
      <t>89</t>
    </r>
    <r>
      <rPr>
        <b/>
        <sz val="10"/>
        <rFont val="華康楷書體 Std W5"/>
        <family val="1"/>
      </rPr>
      <t>年</t>
    </r>
  </si>
  <si>
    <r>
      <t>90</t>
    </r>
    <r>
      <rPr>
        <b/>
        <sz val="10"/>
        <rFont val="華康楷書體 Std W5"/>
        <family val="1"/>
      </rPr>
      <t>年</t>
    </r>
  </si>
  <si>
    <r>
      <t>91</t>
    </r>
    <r>
      <rPr>
        <b/>
        <sz val="10"/>
        <rFont val="華康楷書體 Std W5"/>
        <family val="1"/>
      </rPr>
      <t>年</t>
    </r>
  </si>
  <si>
    <r>
      <t>92</t>
    </r>
    <r>
      <rPr>
        <b/>
        <sz val="10"/>
        <rFont val="華康楷書體 Std W5"/>
        <family val="1"/>
      </rPr>
      <t>年</t>
    </r>
  </si>
  <si>
    <r>
      <t>93</t>
    </r>
    <r>
      <rPr>
        <b/>
        <sz val="10"/>
        <rFont val="華康楷書體 Std W5"/>
        <family val="1"/>
      </rPr>
      <t>年</t>
    </r>
  </si>
  <si>
    <r>
      <t>94</t>
    </r>
    <r>
      <rPr>
        <b/>
        <sz val="10"/>
        <rFont val="華康楷書體 Std W5"/>
        <family val="1"/>
      </rPr>
      <t>年</t>
    </r>
  </si>
  <si>
    <r>
      <t>95</t>
    </r>
    <r>
      <rPr>
        <b/>
        <sz val="10"/>
        <rFont val="華康楷書體 Std W5"/>
        <family val="1"/>
      </rPr>
      <t>年</t>
    </r>
  </si>
  <si>
    <r>
      <t>96</t>
    </r>
    <r>
      <rPr>
        <b/>
        <sz val="10"/>
        <rFont val="華康楷書體 Std W5"/>
        <family val="1"/>
      </rPr>
      <t>年</t>
    </r>
  </si>
  <si>
    <r>
      <t xml:space="preserve">          1</t>
    </r>
    <r>
      <rPr>
        <sz val="10"/>
        <rFont val="華康楷書體 Std W5"/>
        <family val="1"/>
      </rPr>
      <t>月</t>
    </r>
  </si>
  <si>
    <r>
      <t xml:space="preserve">          2</t>
    </r>
    <r>
      <rPr>
        <sz val="10"/>
        <rFont val="華康楷書體 Std W5"/>
        <family val="1"/>
      </rPr>
      <t>月</t>
    </r>
  </si>
  <si>
    <r>
      <t xml:space="preserve">          3</t>
    </r>
    <r>
      <rPr>
        <sz val="10"/>
        <rFont val="華康楷書體 Std W5"/>
        <family val="1"/>
      </rPr>
      <t>月</t>
    </r>
  </si>
  <si>
    <r>
      <t xml:space="preserve">          4</t>
    </r>
    <r>
      <rPr>
        <sz val="10"/>
        <rFont val="華康楷書體 Std W5"/>
        <family val="1"/>
      </rPr>
      <t>月</t>
    </r>
  </si>
  <si>
    <r>
      <t xml:space="preserve">          5</t>
    </r>
    <r>
      <rPr>
        <sz val="10"/>
        <rFont val="華康楷書體 Std W5"/>
        <family val="1"/>
      </rPr>
      <t>月</t>
    </r>
  </si>
  <si>
    <r>
      <t xml:space="preserve">          6</t>
    </r>
    <r>
      <rPr>
        <sz val="10"/>
        <rFont val="華康楷書體 Std W5"/>
        <family val="1"/>
      </rPr>
      <t>月</t>
    </r>
  </si>
  <si>
    <r>
      <t xml:space="preserve">          7</t>
    </r>
    <r>
      <rPr>
        <sz val="10"/>
        <rFont val="華康楷書體 Std W5"/>
        <family val="1"/>
      </rPr>
      <t>月</t>
    </r>
  </si>
  <si>
    <r>
      <t xml:space="preserve">          8</t>
    </r>
    <r>
      <rPr>
        <sz val="10"/>
        <rFont val="華康楷書體 Std W5"/>
        <family val="1"/>
      </rPr>
      <t>月</t>
    </r>
  </si>
  <si>
    <r>
      <t xml:space="preserve">          9</t>
    </r>
    <r>
      <rPr>
        <sz val="10"/>
        <rFont val="華康楷書體 Std W5"/>
        <family val="1"/>
      </rPr>
      <t>月</t>
    </r>
  </si>
  <si>
    <r>
      <t xml:space="preserve">        10</t>
    </r>
    <r>
      <rPr>
        <sz val="10"/>
        <rFont val="華康楷書體 Std W5"/>
        <family val="1"/>
      </rPr>
      <t>月</t>
    </r>
  </si>
  <si>
    <r>
      <t xml:space="preserve">        11</t>
    </r>
    <r>
      <rPr>
        <sz val="10"/>
        <rFont val="華康楷書體 Std W5"/>
        <family val="1"/>
      </rPr>
      <t>月</t>
    </r>
  </si>
  <si>
    <r>
      <t xml:space="preserve">        12</t>
    </r>
    <r>
      <rPr>
        <sz val="10"/>
        <rFont val="華康楷書體 Std W5"/>
        <family val="1"/>
      </rPr>
      <t>月</t>
    </r>
  </si>
  <si>
    <r>
      <t>97</t>
    </r>
    <r>
      <rPr>
        <b/>
        <sz val="10"/>
        <rFont val="華康楷書體 Std W5"/>
        <family val="1"/>
      </rPr>
      <t>年</t>
    </r>
  </si>
  <si>
    <t>2008</t>
  </si>
  <si>
    <r>
      <t xml:space="preserve">           1</t>
    </r>
    <r>
      <rPr>
        <sz val="10"/>
        <rFont val="華康楷書體 Std W5"/>
        <family val="1"/>
      </rPr>
      <t>月</t>
    </r>
  </si>
  <si>
    <r>
      <t xml:space="preserve">           2</t>
    </r>
    <r>
      <rPr>
        <sz val="10"/>
        <rFont val="華康楷書體 Std W5"/>
        <family val="1"/>
      </rPr>
      <t>月</t>
    </r>
  </si>
  <si>
    <r>
      <t xml:space="preserve">           3</t>
    </r>
    <r>
      <rPr>
        <sz val="10"/>
        <rFont val="華康楷書體 Std W5"/>
        <family val="1"/>
      </rPr>
      <t>月</t>
    </r>
  </si>
  <si>
    <r>
      <t xml:space="preserve">           4</t>
    </r>
    <r>
      <rPr>
        <sz val="10"/>
        <rFont val="華康楷書體 Std W5"/>
        <family val="1"/>
      </rPr>
      <t>月</t>
    </r>
  </si>
  <si>
    <r>
      <t xml:space="preserve">           5</t>
    </r>
    <r>
      <rPr>
        <sz val="10"/>
        <rFont val="華康楷書體 Std W5"/>
        <family val="1"/>
      </rPr>
      <t>月</t>
    </r>
  </si>
  <si>
    <r>
      <t xml:space="preserve">           6</t>
    </r>
    <r>
      <rPr>
        <sz val="10"/>
        <rFont val="華康楷書體 Std W5"/>
        <family val="1"/>
      </rPr>
      <t>月</t>
    </r>
  </si>
  <si>
    <r>
      <t xml:space="preserve">           7</t>
    </r>
    <r>
      <rPr>
        <sz val="10"/>
        <rFont val="華康楷書體 Std W5"/>
        <family val="1"/>
      </rPr>
      <t>月</t>
    </r>
  </si>
  <si>
    <r>
      <t xml:space="preserve">           8</t>
    </r>
    <r>
      <rPr>
        <sz val="10"/>
        <rFont val="華康楷書體 Std W5"/>
        <family val="1"/>
      </rPr>
      <t>月</t>
    </r>
  </si>
  <si>
    <r>
      <t xml:space="preserve">           9</t>
    </r>
    <r>
      <rPr>
        <sz val="10"/>
        <rFont val="華康楷書體 Std W5"/>
        <family val="1"/>
      </rPr>
      <t>月</t>
    </r>
  </si>
  <si>
    <r>
      <t xml:space="preserve">         10</t>
    </r>
    <r>
      <rPr>
        <sz val="10"/>
        <rFont val="華康楷書體 Std W5"/>
        <family val="1"/>
      </rPr>
      <t>月</t>
    </r>
  </si>
  <si>
    <r>
      <t xml:space="preserve">         11</t>
    </r>
    <r>
      <rPr>
        <sz val="10"/>
        <rFont val="華康楷書體 Std W5"/>
        <family val="1"/>
      </rPr>
      <t>月</t>
    </r>
  </si>
  <si>
    <r>
      <t xml:space="preserve">         12</t>
    </r>
    <r>
      <rPr>
        <sz val="10"/>
        <rFont val="華康楷書體 Std W5"/>
        <family val="1"/>
      </rPr>
      <t>月</t>
    </r>
  </si>
  <si>
    <r>
      <t>98</t>
    </r>
    <r>
      <rPr>
        <b/>
        <sz val="10"/>
        <rFont val="華康楷書體 Std W5"/>
        <family val="1"/>
      </rPr>
      <t>年</t>
    </r>
  </si>
  <si>
    <r>
      <t>99</t>
    </r>
    <r>
      <rPr>
        <b/>
        <sz val="10"/>
        <rFont val="華康楷書體 Std W5"/>
        <family val="1"/>
      </rPr>
      <t>年</t>
    </r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</si>
  <si>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欄不含部分負擔。</t>
    </r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</si>
  <si>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</si>
  <si>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 Cases, Million RVU, 1,000 Days</t>
    </r>
  </si>
  <si>
    <r>
      <rPr>
        <sz val="11"/>
        <rFont val="華康楷書體 Std W5"/>
        <family val="1"/>
      </rPr>
      <t>年（月）別</t>
    </r>
    <r>
      <rPr>
        <sz val="11"/>
        <rFont val="Times New Roman"/>
        <family val="1"/>
      </rPr>
      <t xml:space="preserve"> </t>
    </r>
  </si>
  <si>
    <r>
      <rPr>
        <sz val="9"/>
        <rFont val="華康楷書體 Std W5"/>
        <family val="1"/>
      </rPr>
      <t xml:space="preserve">東區業務組
</t>
    </r>
    <r>
      <rPr>
        <sz val="9"/>
        <rFont val="Times New Roman"/>
        <family val="1"/>
      </rPr>
      <t>Eastern Division</t>
    </r>
  </si>
  <si>
    <r>
      <rPr>
        <sz val="9"/>
        <rFont val="華康楷書體 Std W5"/>
        <family val="1"/>
      </rPr>
      <t xml:space="preserve">花蓮縣
</t>
    </r>
    <r>
      <rPr>
        <sz val="9"/>
        <rFont val="Times New Roman"/>
        <family val="1"/>
      </rPr>
      <t>Hualien County</t>
    </r>
  </si>
  <si>
    <r>
      <rPr>
        <sz val="9"/>
        <rFont val="華康楷書體 Std W5"/>
        <family val="1"/>
      </rPr>
      <t>臺東縣</t>
    </r>
    <r>
      <rPr>
        <sz val="9"/>
        <rFont val="Times New Roman"/>
        <family val="1"/>
      </rPr>
      <t xml:space="preserve"> 
Taitung County</t>
    </r>
  </si>
  <si>
    <r>
      <rPr>
        <sz val="9"/>
        <rFont val="華康楷書體 Std W5"/>
        <family val="1"/>
      </rPr>
      <t>件</t>
    </r>
    <r>
      <rPr>
        <sz val="9"/>
        <rFont val="Times New Roman"/>
        <family val="1"/>
      </rPr>
      <t xml:space="preserve"> </t>
    </r>
    <r>
      <rPr>
        <sz val="9"/>
        <rFont val="華康楷書體 Std W5"/>
        <family val="1"/>
      </rPr>
      <t>數</t>
    </r>
    <r>
      <rPr>
        <sz val="9"/>
        <rFont val="Times New Roman"/>
        <family val="1"/>
      </rPr>
      <t xml:space="preserve"> 
Cases</t>
    </r>
  </si>
  <si>
    <r>
      <rPr>
        <sz val="9"/>
        <rFont val="華康楷書體 Std W5"/>
        <family val="1"/>
      </rPr>
      <t xml:space="preserve">日數
</t>
    </r>
    <r>
      <rPr>
        <sz val="9"/>
        <rFont val="Times New Roman"/>
        <family val="1"/>
      </rPr>
      <t>Inpatient-Days</t>
    </r>
  </si>
  <si>
    <r>
      <rPr>
        <sz val="9"/>
        <rFont val="華康楷書體 Std W5"/>
        <family val="1"/>
      </rPr>
      <t>點</t>
    </r>
    <r>
      <rPr>
        <sz val="9"/>
        <rFont val="Times New Roman"/>
        <family val="1"/>
      </rPr>
      <t xml:space="preserve"> </t>
    </r>
    <r>
      <rPr>
        <sz val="9"/>
        <rFont val="華康楷書體 Std W5"/>
        <family val="1"/>
      </rPr>
      <t xml:space="preserve">數
</t>
    </r>
    <r>
      <rPr>
        <sz val="9"/>
        <rFont val="Times New Roman"/>
        <family val="1"/>
      </rPr>
      <t>RVU</t>
    </r>
  </si>
  <si>
    <r>
      <t>84</t>
    </r>
    <r>
      <rPr>
        <b/>
        <sz val="10"/>
        <rFont val="華康楷書體 Std W5"/>
        <family val="1"/>
      </rPr>
      <t>年</t>
    </r>
  </si>
  <si>
    <r>
      <t>85</t>
    </r>
    <r>
      <rPr>
        <b/>
        <sz val="10"/>
        <rFont val="華康楷書體 Std W5"/>
        <family val="1"/>
      </rPr>
      <t>年</t>
    </r>
  </si>
  <si>
    <r>
      <t>86</t>
    </r>
    <r>
      <rPr>
        <b/>
        <sz val="10"/>
        <rFont val="華康楷書體 Std W5"/>
        <family val="1"/>
      </rPr>
      <t>年</t>
    </r>
  </si>
  <si>
    <r>
      <t>87</t>
    </r>
    <r>
      <rPr>
        <b/>
        <sz val="10"/>
        <rFont val="華康楷書體 Std W5"/>
        <family val="1"/>
      </rPr>
      <t>年</t>
    </r>
  </si>
  <si>
    <r>
      <t>88</t>
    </r>
    <r>
      <rPr>
        <b/>
        <sz val="10"/>
        <rFont val="華康楷書體 Std W5"/>
        <family val="1"/>
      </rPr>
      <t>年</t>
    </r>
  </si>
  <si>
    <r>
      <t>89</t>
    </r>
    <r>
      <rPr>
        <b/>
        <sz val="10"/>
        <rFont val="華康楷書體 Std W5"/>
        <family val="1"/>
      </rPr>
      <t>年</t>
    </r>
  </si>
  <si>
    <r>
      <t>90</t>
    </r>
    <r>
      <rPr>
        <b/>
        <sz val="10"/>
        <rFont val="華康楷書體 Std W5"/>
        <family val="1"/>
      </rPr>
      <t>年</t>
    </r>
  </si>
  <si>
    <r>
      <t>91</t>
    </r>
    <r>
      <rPr>
        <b/>
        <sz val="10"/>
        <rFont val="華康楷書體 Std W5"/>
        <family val="1"/>
      </rPr>
      <t>年</t>
    </r>
  </si>
  <si>
    <r>
      <t>92</t>
    </r>
    <r>
      <rPr>
        <b/>
        <sz val="10"/>
        <rFont val="華康楷書體 Std W5"/>
        <family val="1"/>
      </rPr>
      <t>年</t>
    </r>
  </si>
  <si>
    <r>
      <t>93</t>
    </r>
    <r>
      <rPr>
        <b/>
        <sz val="10"/>
        <rFont val="華康楷書體 Std W5"/>
        <family val="1"/>
      </rPr>
      <t>年</t>
    </r>
  </si>
  <si>
    <r>
      <t>94</t>
    </r>
    <r>
      <rPr>
        <b/>
        <sz val="10"/>
        <rFont val="華康楷書體 Std W5"/>
        <family val="1"/>
      </rPr>
      <t>年</t>
    </r>
  </si>
  <si>
    <r>
      <t>95</t>
    </r>
    <r>
      <rPr>
        <b/>
        <sz val="10"/>
        <rFont val="華康楷書體 Std W5"/>
        <family val="1"/>
      </rPr>
      <t>年</t>
    </r>
  </si>
  <si>
    <r>
      <t>96</t>
    </r>
    <r>
      <rPr>
        <b/>
        <sz val="10"/>
        <rFont val="華康楷書體 Std W5"/>
        <family val="1"/>
      </rPr>
      <t>年</t>
    </r>
  </si>
  <si>
    <r>
      <t xml:space="preserve">          1</t>
    </r>
    <r>
      <rPr>
        <sz val="10"/>
        <rFont val="華康楷書體 Std W5"/>
        <family val="1"/>
      </rPr>
      <t>月</t>
    </r>
  </si>
  <si>
    <r>
      <t xml:space="preserve">          2</t>
    </r>
    <r>
      <rPr>
        <sz val="10"/>
        <rFont val="華康楷書體 Std W5"/>
        <family val="1"/>
      </rPr>
      <t>月</t>
    </r>
  </si>
  <si>
    <r>
      <t xml:space="preserve">          3</t>
    </r>
    <r>
      <rPr>
        <sz val="10"/>
        <rFont val="華康楷書體 Std W5"/>
        <family val="1"/>
      </rPr>
      <t>月</t>
    </r>
  </si>
  <si>
    <r>
      <t xml:space="preserve">          4</t>
    </r>
    <r>
      <rPr>
        <sz val="10"/>
        <rFont val="華康楷書體 Std W5"/>
        <family val="1"/>
      </rPr>
      <t>月</t>
    </r>
  </si>
  <si>
    <r>
      <t xml:space="preserve">          5</t>
    </r>
    <r>
      <rPr>
        <sz val="10"/>
        <rFont val="華康楷書體 Std W5"/>
        <family val="1"/>
      </rPr>
      <t>月</t>
    </r>
  </si>
  <si>
    <r>
      <t xml:space="preserve">             1</t>
    </r>
    <r>
      <rPr>
        <sz val="10"/>
        <rFont val="華康楷書體 Std W5"/>
        <family val="1"/>
      </rPr>
      <t>月</t>
    </r>
  </si>
  <si>
    <r>
      <t xml:space="preserve">             2</t>
    </r>
    <r>
      <rPr>
        <sz val="10"/>
        <rFont val="華康楷書體 Std W5"/>
        <family val="1"/>
      </rPr>
      <t>月</t>
    </r>
  </si>
  <si>
    <r>
      <t xml:space="preserve">             3</t>
    </r>
    <r>
      <rPr>
        <sz val="10"/>
        <rFont val="華康楷書體 Std W5"/>
        <family val="1"/>
      </rPr>
      <t>月</t>
    </r>
  </si>
  <si>
    <r>
      <t xml:space="preserve">             4</t>
    </r>
    <r>
      <rPr>
        <sz val="10"/>
        <rFont val="華康楷書體 Std W5"/>
        <family val="1"/>
      </rPr>
      <t>月</t>
    </r>
  </si>
  <si>
    <r>
      <t xml:space="preserve">             5</t>
    </r>
    <r>
      <rPr>
        <sz val="10"/>
        <rFont val="華康楷書體 Std W5"/>
        <family val="1"/>
      </rPr>
      <t>月</t>
    </r>
  </si>
  <si>
    <r>
      <t xml:space="preserve">             6</t>
    </r>
    <r>
      <rPr>
        <sz val="10"/>
        <rFont val="華康楷書體 Std W5"/>
        <family val="1"/>
      </rPr>
      <t>月</t>
    </r>
  </si>
  <si>
    <r>
      <t xml:space="preserve">             7</t>
    </r>
    <r>
      <rPr>
        <sz val="10"/>
        <rFont val="華康楷書體 Std W5"/>
        <family val="1"/>
      </rPr>
      <t>月</t>
    </r>
  </si>
  <si>
    <r>
      <t xml:space="preserve">             8</t>
    </r>
    <r>
      <rPr>
        <sz val="10"/>
        <rFont val="華康楷書體 Std W5"/>
        <family val="1"/>
      </rPr>
      <t>月</t>
    </r>
  </si>
  <si>
    <r>
      <t xml:space="preserve">             9</t>
    </r>
    <r>
      <rPr>
        <sz val="10"/>
        <rFont val="華康楷書體 Std W5"/>
        <family val="1"/>
      </rPr>
      <t>月</t>
    </r>
  </si>
  <si>
    <r>
      <t xml:space="preserve">           10</t>
    </r>
    <r>
      <rPr>
        <sz val="10"/>
        <rFont val="華康楷書體 Std W5"/>
        <family val="1"/>
      </rPr>
      <t>月</t>
    </r>
  </si>
  <si>
    <r>
      <t xml:space="preserve">           11</t>
    </r>
    <r>
      <rPr>
        <sz val="10"/>
        <rFont val="華康楷書體 Std W5"/>
        <family val="1"/>
      </rPr>
      <t>月</t>
    </r>
  </si>
  <si>
    <r>
      <t xml:space="preserve">           12</t>
    </r>
    <r>
      <rPr>
        <sz val="10"/>
        <rFont val="華康楷書體 Std W5"/>
        <family val="1"/>
      </rPr>
      <t>月</t>
    </r>
  </si>
  <si>
    <r>
      <rPr>
        <sz val="9"/>
        <rFont val="華康楷書體 Std W5"/>
        <family val="1"/>
      </rPr>
      <t xml:space="preserve">高屏業務組
</t>
    </r>
    <r>
      <rPr>
        <sz val="9"/>
        <rFont val="Times New Roman"/>
        <family val="1"/>
      </rPr>
      <t>KaoPing Division</t>
    </r>
  </si>
  <si>
    <r>
      <rPr>
        <sz val="9"/>
        <rFont val="華康楷書體 Std W5"/>
        <family val="1"/>
      </rPr>
      <t xml:space="preserve">東區業務組
</t>
    </r>
    <r>
      <rPr>
        <sz val="9"/>
        <rFont val="Times New Roman"/>
        <family val="1"/>
      </rPr>
      <t>Eastern Division</t>
    </r>
  </si>
  <si>
    <r>
      <rPr>
        <sz val="9"/>
        <rFont val="華康楷書體 Std W5"/>
        <family val="1"/>
      </rPr>
      <t>合</t>
    </r>
    <r>
      <rPr>
        <sz val="9"/>
        <rFont val="Times New Roman"/>
        <family val="1"/>
      </rPr>
      <t xml:space="preserve">  </t>
    </r>
    <r>
      <rPr>
        <sz val="9"/>
        <rFont val="華康楷書體 Std W5"/>
        <family val="1"/>
      </rPr>
      <t>計</t>
    </r>
    <r>
      <rPr>
        <sz val="9"/>
        <rFont val="Times New Roman"/>
        <family val="1"/>
      </rPr>
      <t xml:space="preserve"> 
Total </t>
    </r>
  </si>
  <si>
    <r>
      <rPr>
        <sz val="9"/>
        <rFont val="華康楷書體 Std W5"/>
        <family val="1"/>
      </rPr>
      <t>高雄市</t>
    </r>
    <r>
      <rPr>
        <sz val="9"/>
        <rFont val="Times New Roman"/>
        <family val="1"/>
      </rPr>
      <t xml:space="preserve">  
Kaohsiung City</t>
    </r>
  </si>
  <si>
    <r>
      <rPr>
        <sz val="9"/>
        <rFont val="華康楷書體 Std W5"/>
        <family val="1"/>
      </rPr>
      <t xml:space="preserve">高雄縣
</t>
    </r>
    <r>
      <rPr>
        <sz val="9"/>
        <rFont val="Times New Roman"/>
        <family val="1"/>
      </rPr>
      <t>Kaohsiung County</t>
    </r>
  </si>
  <si>
    <r>
      <rPr>
        <sz val="9"/>
        <rFont val="華康楷書體 Std W5"/>
        <family val="1"/>
      </rPr>
      <t xml:space="preserve">屏東縣
</t>
    </r>
    <r>
      <rPr>
        <sz val="9"/>
        <rFont val="Times New Roman"/>
        <family val="1"/>
      </rPr>
      <t>Pingtung County</t>
    </r>
  </si>
  <si>
    <r>
      <rPr>
        <sz val="9"/>
        <rFont val="華康楷書體 Std W5"/>
        <family val="1"/>
      </rPr>
      <t xml:space="preserve">澎湖縣
</t>
    </r>
    <r>
      <rPr>
        <sz val="9"/>
        <rFont val="Times New Roman"/>
        <family val="1"/>
      </rPr>
      <t>Penghu County</t>
    </r>
  </si>
  <si>
    <r>
      <t xml:space="preserve">           1</t>
    </r>
    <r>
      <rPr>
        <sz val="10"/>
        <rFont val="華康楷書體 Std W5"/>
        <family val="1"/>
      </rPr>
      <t>月</t>
    </r>
  </si>
  <si>
    <r>
      <t xml:space="preserve">           2</t>
    </r>
    <r>
      <rPr>
        <sz val="10"/>
        <rFont val="華康楷書體 Std W5"/>
        <family val="1"/>
      </rPr>
      <t>月</t>
    </r>
  </si>
  <si>
    <r>
      <t xml:space="preserve">           3</t>
    </r>
    <r>
      <rPr>
        <sz val="10"/>
        <rFont val="華康楷書體 Std W5"/>
        <family val="1"/>
      </rPr>
      <t>月</t>
    </r>
  </si>
  <si>
    <r>
      <t xml:space="preserve">           4</t>
    </r>
    <r>
      <rPr>
        <sz val="10"/>
        <rFont val="華康楷書體 Std W5"/>
        <family val="1"/>
      </rPr>
      <t>月</t>
    </r>
  </si>
  <si>
    <r>
      <t xml:space="preserve">           5</t>
    </r>
    <r>
      <rPr>
        <sz val="10"/>
        <rFont val="華康楷書體 Std W5"/>
        <family val="1"/>
      </rPr>
      <t>月</t>
    </r>
  </si>
  <si>
    <r>
      <t xml:space="preserve">           6</t>
    </r>
    <r>
      <rPr>
        <sz val="10"/>
        <rFont val="華康楷書體 Std W5"/>
        <family val="1"/>
      </rPr>
      <t>月</t>
    </r>
  </si>
  <si>
    <r>
      <t xml:space="preserve">           7</t>
    </r>
    <r>
      <rPr>
        <sz val="10"/>
        <rFont val="華康楷書體 Std W5"/>
        <family val="1"/>
      </rPr>
      <t>月</t>
    </r>
  </si>
  <si>
    <r>
      <t xml:space="preserve">           8</t>
    </r>
    <r>
      <rPr>
        <sz val="10"/>
        <rFont val="華康楷書體 Std W5"/>
        <family val="1"/>
      </rPr>
      <t>月</t>
    </r>
  </si>
  <si>
    <r>
      <t xml:space="preserve">           9</t>
    </r>
    <r>
      <rPr>
        <sz val="10"/>
        <rFont val="華康楷書體 Std W5"/>
        <family val="1"/>
      </rPr>
      <t>月</t>
    </r>
  </si>
  <si>
    <r>
      <t xml:space="preserve">         10</t>
    </r>
    <r>
      <rPr>
        <sz val="10"/>
        <rFont val="華康楷書體 Std W5"/>
        <family val="1"/>
      </rPr>
      <t>月</t>
    </r>
  </si>
  <si>
    <r>
      <t xml:space="preserve">         11</t>
    </r>
    <r>
      <rPr>
        <sz val="10"/>
        <rFont val="華康楷書體 Std W5"/>
        <family val="1"/>
      </rPr>
      <t>月</t>
    </r>
  </si>
  <si>
    <r>
      <t xml:space="preserve">         12</t>
    </r>
    <r>
      <rPr>
        <sz val="10"/>
        <rFont val="華康楷書體 Std W5"/>
        <family val="1"/>
      </rPr>
      <t>月</t>
    </r>
  </si>
  <si>
    <r>
      <rPr>
        <sz val="9"/>
        <rFont val="華康楷書體 Std W5"/>
        <family val="1"/>
      </rPr>
      <t xml:space="preserve">南區業務組
</t>
    </r>
    <r>
      <rPr>
        <sz val="9"/>
        <rFont val="Times New Roman"/>
        <family val="1"/>
      </rPr>
      <t>Southern Division</t>
    </r>
  </si>
  <si>
    <r>
      <rPr>
        <sz val="9"/>
        <rFont val="華康楷書體 Std W5"/>
        <family val="1"/>
      </rPr>
      <t xml:space="preserve">臺南市
</t>
    </r>
    <r>
      <rPr>
        <sz val="9"/>
        <rFont val="Times New Roman"/>
        <family val="1"/>
      </rPr>
      <t>Tainan City</t>
    </r>
  </si>
  <si>
    <r>
      <rPr>
        <sz val="9"/>
        <rFont val="華康楷書體 Std W5"/>
        <family val="1"/>
      </rPr>
      <t xml:space="preserve">嘉義市
</t>
    </r>
    <r>
      <rPr>
        <sz val="9"/>
        <rFont val="Times New Roman"/>
        <family val="1"/>
      </rPr>
      <t>Chiayi City</t>
    </r>
  </si>
  <si>
    <r>
      <rPr>
        <sz val="9"/>
        <rFont val="華康楷書體 Std W5"/>
        <family val="1"/>
      </rPr>
      <t xml:space="preserve">雲林縣
</t>
    </r>
    <r>
      <rPr>
        <sz val="9"/>
        <rFont val="Times New Roman"/>
        <family val="1"/>
      </rPr>
      <t>Yunlin County</t>
    </r>
  </si>
  <si>
    <r>
      <rPr>
        <sz val="9"/>
        <rFont val="華康楷書體 Std W5"/>
        <family val="1"/>
      </rPr>
      <t>嘉義縣</t>
    </r>
    <r>
      <rPr>
        <sz val="9"/>
        <rFont val="Times New Roman"/>
        <family val="1"/>
      </rPr>
      <t xml:space="preserve"> 
Chiayi County</t>
    </r>
  </si>
  <si>
    <r>
      <rPr>
        <sz val="9"/>
        <rFont val="華康楷書體 Std W5"/>
        <family val="1"/>
      </rPr>
      <t xml:space="preserve">臺南縣
</t>
    </r>
    <r>
      <rPr>
        <sz val="9"/>
        <rFont val="Times New Roman"/>
        <family val="1"/>
      </rPr>
      <t>Tainan County</t>
    </r>
  </si>
  <si>
    <r>
      <rPr>
        <sz val="9"/>
        <rFont val="華康楷書體 Std W5"/>
        <family val="1"/>
      </rPr>
      <t xml:space="preserve">中區業務組
</t>
    </r>
    <r>
      <rPr>
        <sz val="9"/>
        <rFont val="Times New Roman"/>
        <family val="1"/>
      </rPr>
      <t>Central Division</t>
    </r>
  </si>
  <si>
    <r>
      <rPr>
        <sz val="9"/>
        <rFont val="華康楷書體 Std W5"/>
        <family val="1"/>
      </rPr>
      <t>苗栗縣</t>
    </r>
    <r>
      <rPr>
        <sz val="9"/>
        <rFont val="Times New Roman"/>
        <family val="1"/>
      </rPr>
      <t xml:space="preserve"> 
Miaoli County</t>
    </r>
  </si>
  <si>
    <r>
      <rPr>
        <sz val="9"/>
        <rFont val="華康楷書體 Std W5"/>
        <family val="1"/>
      </rPr>
      <t xml:space="preserve">臺中市
</t>
    </r>
    <r>
      <rPr>
        <sz val="9"/>
        <rFont val="Times New Roman"/>
        <family val="1"/>
      </rPr>
      <t>Taichung City</t>
    </r>
  </si>
  <si>
    <r>
      <rPr>
        <sz val="9"/>
        <rFont val="華康楷書體 Std W5"/>
        <family val="1"/>
      </rPr>
      <t>臺中縣</t>
    </r>
    <r>
      <rPr>
        <sz val="9"/>
        <rFont val="Times New Roman"/>
        <family val="1"/>
      </rPr>
      <t xml:space="preserve"> 
Taichung County</t>
    </r>
  </si>
  <si>
    <r>
      <rPr>
        <sz val="9"/>
        <rFont val="華康楷書體 Std W5"/>
        <family val="1"/>
      </rPr>
      <t>彰化縣</t>
    </r>
    <r>
      <rPr>
        <sz val="9"/>
        <rFont val="Times New Roman"/>
        <family val="1"/>
      </rPr>
      <t xml:space="preserve"> 
Changhua County</t>
    </r>
  </si>
  <si>
    <r>
      <rPr>
        <sz val="9"/>
        <rFont val="華康楷書體 Std W5"/>
        <family val="1"/>
      </rPr>
      <t xml:space="preserve">南投縣
</t>
    </r>
    <r>
      <rPr>
        <sz val="9"/>
        <rFont val="Times New Roman"/>
        <family val="1"/>
      </rPr>
      <t>Nantou County</t>
    </r>
  </si>
  <si>
    <r>
      <rPr>
        <sz val="9"/>
        <rFont val="華康楷書體 Std W5"/>
        <family val="1"/>
      </rPr>
      <t xml:space="preserve">北區業務組
</t>
    </r>
    <r>
      <rPr>
        <sz val="9"/>
        <rFont val="Times New Roman"/>
        <family val="1"/>
      </rPr>
      <t>Northern Division</t>
    </r>
  </si>
  <si>
    <r>
      <rPr>
        <sz val="9"/>
        <rFont val="華康楷書體 Std W5"/>
        <family val="1"/>
      </rPr>
      <t xml:space="preserve">金門縣
</t>
    </r>
    <r>
      <rPr>
        <sz val="9"/>
        <rFont val="Times New Roman"/>
        <family val="1"/>
      </rPr>
      <t>Kinmen County</t>
    </r>
  </si>
  <si>
    <r>
      <rPr>
        <sz val="9"/>
        <rFont val="華康楷書體 Std W5"/>
        <family val="1"/>
      </rPr>
      <t xml:space="preserve">連江縣
</t>
    </r>
    <r>
      <rPr>
        <sz val="9"/>
        <rFont val="Times New Roman"/>
        <family val="1"/>
      </rPr>
      <t>Lienchiang County</t>
    </r>
  </si>
  <si>
    <r>
      <rPr>
        <sz val="9"/>
        <rFont val="華康楷書體 Std W5"/>
        <family val="1"/>
      </rPr>
      <t>新竹市</t>
    </r>
    <r>
      <rPr>
        <sz val="9"/>
        <rFont val="Times New Roman"/>
        <family val="1"/>
      </rPr>
      <t xml:space="preserve"> 
Hsinchu City</t>
    </r>
  </si>
  <si>
    <r>
      <rPr>
        <sz val="9"/>
        <rFont val="華康楷書體 Std W5"/>
        <family val="1"/>
      </rPr>
      <t>桃園縣</t>
    </r>
    <r>
      <rPr>
        <sz val="9"/>
        <rFont val="Times New Roman"/>
        <family val="1"/>
      </rPr>
      <t xml:space="preserve"> 
Taoyuan County</t>
    </r>
  </si>
  <si>
    <r>
      <rPr>
        <sz val="9"/>
        <rFont val="華康楷書體 Std W5"/>
        <family val="1"/>
      </rPr>
      <t xml:space="preserve">新竹縣
</t>
    </r>
    <r>
      <rPr>
        <sz val="9"/>
        <rFont val="Times New Roman"/>
        <family val="1"/>
      </rPr>
      <t>Hsinchu County</t>
    </r>
  </si>
  <si>
    <r>
      <t xml:space="preserve">            2.84</t>
    </r>
    <r>
      <rPr>
        <sz val="10"/>
        <rFont val="華康楷書體 Std W5"/>
        <family val="1"/>
      </rPr>
      <t>年住院資料自</t>
    </r>
    <r>
      <rPr>
        <sz val="10"/>
        <rFont val="Times New Roman"/>
        <family val="1"/>
      </rPr>
      <t>7</t>
    </r>
    <r>
      <rPr>
        <sz val="10"/>
        <rFont val="華康楷書體 Std W5"/>
        <family val="1"/>
      </rPr>
      <t>月份開始統計。</t>
    </r>
  </si>
  <si>
    <r>
      <t>100</t>
    </r>
    <r>
      <rPr>
        <b/>
        <sz val="10"/>
        <rFont val="華康楷書體 Std W5"/>
        <family val="1"/>
      </rPr>
      <t>年</t>
    </r>
  </si>
  <si>
    <t>2011</t>
  </si>
  <si>
    <t>2011</t>
  </si>
  <si>
    <r>
      <t>100</t>
    </r>
    <r>
      <rPr>
        <b/>
        <sz val="10"/>
        <rFont val="華康楷書體 Std W5"/>
        <family val="1"/>
      </rPr>
      <t>年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</si>
  <si>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84</t>
    </r>
    <r>
      <rPr>
        <sz val="12"/>
        <rFont val="華康楷書體 Std W5"/>
        <family val="1"/>
      </rPr>
      <t>年至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</si>
  <si>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1995-2011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</si>
  <si>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24    </t>
    </r>
    <r>
      <rPr>
        <sz val="17"/>
        <rFont val="華康楷書體 Std W5"/>
        <family val="1"/>
      </rPr>
      <t>住院醫療費用申報狀況－按業務組縣市別分</t>
    </r>
  </si>
  <si>
    <t xml:space="preserve">Table 24    Inpatient Medical Benefit Claims by NHI Regional Division 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</si>
  <si>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24    </t>
    </r>
    <r>
      <rPr>
        <sz val="17"/>
        <rFont val="華康楷書體 Std W5"/>
        <family val="1"/>
      </rPr>
      <t>住院醫療費用申報狀況－按業務組縣市別分（續完）</t>
    </r>
  </si>
  <si>
    <r>
      <t>表</t>
    </r>
    <r>
      <rPr>
        <sz val="17"/>
        <rFont val="Times New Roman"/>
        <family val="1"/>
      </rPr>
      <t xml:space="preserve"> 24    </t>
    </r>
    <r>
      <rPr>
        <sz val="17"/>
        <rFont val="華康楷書體 Std W5"/>
        <family val="1"/>
      </rPr>
      <t>住院醫療費用申報狀況－按業務組縣市別分（續二）</t>
    </r>
  </si>
  <si>
    <r>
      <t>表</t>
    </r>
    <r>
      <rPr>
        <sz val="17"/>
        <rFont val="Times New Roman"/>
        <family val="1"/>
      </rPr>
      <t xml:space="preserve"> 24    </t>
    </r>
    <r>
      <rPr>
        <sz val="17"/>
        <rFont val="華康楷書體 Std W5"/>
        <family val="1"/>
      </rPr>
      <t>住院醫療費用申報狀況－按業務組縣市別分（續三）</t>
    </r>
  </si>
  <si>
    <r>
      <t>表</t>
    </r>
    <r>
      <rPr>
        <sz val="17"/>
        <rFont val="Times New Roman"/>
        <family val="1"/>
      </rPr>
      <t xml:space="preserve"> 24    </t>
    </r>
    <r>
      <rPr>
        <sz val="17"/>
        <rFont val="華康楷書體 Std W5"/>
        <family val="1"/>
      </rPr>
      <t>住院醫療費用申報狀況－按業務組縣市別分（續四）</t>
    </r>
  </si>
  <si>
    <r>
      <t>表</t>
    </r>
    <r>
      <rPr>
        <sz val="17"/>
        <rFont val="Times New Roman"/>
        <family val="1"/>
      </rPr>
      <t xml:space="preserve"> 24    </t>
    </r>
    <r>
      <rPr>
        <sz val="17"/>
        <rFont val="華康楷書體 Std W5"/>
        <family val="1"/>
      </rPr>
      <t>住院醫療費用申報狀況－按業務組縣市別分（續一）</t>
    </r>
  </si>
  <si>
    <t xml:space="preserve">                   and Locale</t>
  </si>
  <si>
    <r>
      <t xml:space="preserve">                    and Locale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2</t>
    </r>
    <r>
      <rPr>
        <sz val="16"/>
        <rFont val="華康楷書體 Std W5"/>
        <family val="1"/>
      </rPr>
      <t>）</t>
    </r>
  </si>
  <si>
    <r>
      <t xml:space="preserve">                    and Locale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4</t>
    </r>
    <r>
      <rPr>
        <sz val="16"/>
        <rFont val="華康楷書體 Std W5"/>
        <family val="1"/>
      </rPr>
      <t>）</t>
    </r>
  </si>
  <si>
    <r>
      <t xml:space="preserve">                    and Locale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1</t>
    </r>
    <r>
      <rPr>
        <sz val="16"/>
        <rFont val="華康楷書體 Std W5"/>
        <family val="1"/>
      </rPr>
      <t>）</t>
    </r>
  </si>
  <si>
    <r>
      <t xml:space="preserve">                    and Locale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 3</t>
    </r>
    <r>
      <rPr>
        <sz val="16"/>
        <rFont val="華康楷書體 Std W5"/>
        <family val="1"/>
      </rPr>
      <t>）</t>
    </r>
  </si>
  <si>
    <t>Notes : 1. Figures of the "RVU" columns in this table exclude copayments.</t>
  </si>
  <si>
    <t xml:space="preserve">            3. Taichung city and county, Tainan city and county and Kaohsiung city and county were merged </t>
  </si>
  <si>
    <t xml:space="preserve">                respectively on 25th December 2010.</t>
  </si>
  <si>
    <r>
      <t xml:space="preserve">            3.99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25</t>
    </r>
    <r>
      <rPr>
        <sz val="10"/>
        <rFont val="細明體"/>
        <family val="3"/>
      </rPr>
      <t>日起臺中市、臺中縣合併為臺中市，臺南市、臺南縣合併為臺南市，高雄市、高雄縣</t>
    </r>
  </si>
  <si>
    <r>
      <t xml:space="preserve">               </t>
    </r>
    <r>
      <rPr>
        <sz val="10"/>
        <rFont val="細明體"/>
        <family val="3"/>
      </rPr>
      <t>合併為高雄市。</t>
    </r>
  </si>
  <si>
    <r>
      <rPr>
        <sz val="9"/>
        <rFont val="華康楷書體 Std W5"/>
        <family val="1"/>
      </rPr>
      <t>件</t>
    </r>
    <r>
      <rPr>
        <sz val="9"/>
        <rFont val="Times New Roman"/>
        <family val="1"/>
      </rPr>
      <t xml:space="preserve"> </t>
    </r>
    <r>
      <rPr>
        <sz val="9"/>
        <rFont val="華康楷書體 Std W5"/>
        <family val="1"/>
      </rPr>
      <t>數</t>
    </r>
    <r>
      <rPr>
        <sz val="9"/>
        <rFont val="Times New Roman"/>
        <family val="1"/>
      </rPr>
      <t xml:space="preserve"> 
Cases</t>
    </r>
  </si>
  <si>
    <r>
      <rPr>
        <sz val="9"/>
        <rFont val="華康楷書體 Std W5"/>
        <family val="1"/>
      </rPr>
      <t xml:space="preserve">日數
</t>
    </r>
    <r>
      <rPr>
        <sz val="9"/>
        <rFont val="Times New Roman"/>
        <family val="1"/>
      </rPr>
      <t>Inpatient-Days</t>
    </r>
  </si>
  <si>
    <r>
      <rPr>
        <sz val="9"/>
        <rFont val="華康楷書體 Std W5"/>
        <family val="1"/>
      </rPr>
      <t>點</t>
    </r>
    <r>
      <rPr>
        <sz val="9"/>
        <rFont val="Times New Roman"/>
        <family val="1"/>
      </rPr>
      <t xml:space="preserve"> </t>
    </r>
    <r>
      <rPr>
        <sz val="9"/>
        <rFont val="華康楷書體 Std W5"/>
        <family val="1"/>
      </rPr>
      <t xml:space="preserve">數
</t>
    </r>
    <r>
      <rPr>
        <sz val="9"/>
        <rFont val="Times New Roman"/>
        <family val="1"/>
      </rPr>
      <t>RVU</t>
    </r>
  </si>
  <si>
    <t xml:space="preserve">            2. Inpatient data were accumulated from July, 1995.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</si>
</sst>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,"/>
    <numFmt numFmtId="185" formatCode="#,##0,,"/>
    <numFmt numFmtId="186" formatCode="#,##0_ "/>
    <numFmt numFmtId="187" formatCode="0_ 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b/>
      <sz val="10"/>
      <name val="文鼎粗楷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7"/>
      <name val="Times New Roman"/>
      <family val="1"/>
    </font>
    <font>
      <sz val="9"/>
      <name val="細明體"/>
      <family val="3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9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18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4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left" vertical="center" indent="2"/>
    </xf>
    <xf numFmtId="3" fontId="4" fillId="0" borderId="13" xfId="33" applyNumberFormat="1" applyFont="1" applyBorder="1" applyAlignment="1">
      <alignment horizontal="left" vertical="center" wrapText="1"/>
      <protection/>
    </xf>
    <xf numFmtId="3" fontId="4" fillId="0" borderId="14" xfId="33" applyNumberFormat="1" applyFont="1" applyBorder="1" applyAlignment="1">
      <alignment horizontal="left" vertical="center" wrapText="1"/>
      <protection/>
    </xf>
    <xf numFmtId="184" fontId="4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185" fontId="7" fillId="0" borderId="13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0" fontId="4" fillId="0" borderId="0" xfId="33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indent="2"/>
    </xf>
    <xf numFmtId="0" fontId="2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6" fillId="0" borderId="15" xfId="0" applyFont="1" applyBorder="1" applyAlignment="1">
      <alignment horizontal="center" vertical="center" wrapText="1"/>
    </xf>
    <xf numFmtId="3" fontId="6" fillId="0" borderId="15" xfId="33" applyNumberFormat="1" applyFont="1" applyBorder="1" applyAlignment="1" quotePrefix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6" fillId="0" borderId="0" xfId="0" applyNumberFormat="1" applyFont="1" applyAlignment="1">
      <alignment/>
    </xf>
    <xf numFmtId="3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Continuous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184" fontId="0" fillId="0" borderId="0" xfId="0" applyNumberFormat="1" applyFont="1" applyAlignment="1">
      <alignment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6" fillId="0" borderId="20" xfId="0" applyFont="1" applyBorder="1" applyAlignment="1" quotePrefix="1">
      <alignment horizontal="centerContinuous" wrapText="1"/>
    </xf>
    <xf numFmtId="0" fontId="6" fillId="0" borderId="21" xfId="0" applyFont="1" applyBorder="1" applyAlignment="1" quotePrefix="1">
      <alignment horizontal="centerContinuous" wrapText="1"/>
    </xf>
    <xf numFmtId="184" fontId="4" fillId="0" borderId="11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6" fillId="0" borderId="22" xfId="0" applyFont="1" applyBorder="1" applyAlignment="1" quotePrefix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27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5" fillId="0" borderId="0" xfId="0" applyFont="1" applyAlignment="1">
      <alignment horizontal="center" vertical="top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 quotePrefix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showGridLines="0" tabSelected="1" view="pageBreakPreview" zoomScale="75" zoomScaleSheetLayoutView="75" zoomScalePageLayoutView="0" workbookViewId="0" topLeftCell="A7">
      <selection activeCell="K74" sqref="K74"/>
    </sheetView>
  </sheetViews>
  <sheetFormatPr defaultColWidth="9.00390625" defaultRowHeight="15.75"/>
  <cols>
    <col min="1" max="1" width="11.375" style="18" customWidth="1"/>
    <col min="2" max="2" width="8.125" style="36" customWidth="1"/>
    <col min="3" max="4" width="7.625" style="36" customWidth="1"/>
    <col min="5" max="7" width="7.625" style="23" customWidth="1"/>
    <col min="8" max="8" width="6.875" style="23" customWidth="1"/>
    <col min="9" max="10" width="7.625" style="23" customWidth="1"/>
    <col min="11" max="11" width="8.375" style="23" customWidth="1"/>
    <col min="12" max="12" width="8.25390625" style="23" customWidth="1"/>
    <col min="13" max="14" width="7.625" style="23" customWidth="1"/>
    <col min="15" max="15" width="7.25390625" style="23" customWidth="1"/>
    <col min="16" max="16" width="7.625" style="23" customWidth="1"/>
    <col min="17" max="17" width="6.75390625" style="23" customWidth="1"/>
    <col min="18" max="18" width="7.25390625" style="23" customWidth="1"/>
    <col min="19" max="19" width="6.375" style="23" customWidth="1"/>
    <col min="20" max="20" width="11.375" style="23" customWidth="1"/>
    <col min="21" max="23" width="8.75390625" style="23" customWidth="1"/>
    <col min="24" max="16384" width="9.00390625" style="23" customWidth="1"/>
  </cols>
  <sheetData>
    <row r="1" spans="1:20" s="20" customFormat="1" ht="24.75" customHeight="1">
      <c r="A1" s="74" t="s">
        <v>159</v>
      </c>
      <c r="B1" s="74"/>
      <c r="C1" s="74"/>
      <c r="D1" s="74"/>
      <c r="E1" s="74"/>
      <c r="F1" s="74"/>
      <c r="G1" s="74"/>
      <c r="H1" s="74"/>
      <c r="I1" s="74"/>
      <c r="J1" s="74"/>
      <c r="K1" s="76" t="s">
        <v>160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ht="24.75" customHeigh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75" t="s">
        <v>166</v>
      </c>
      <c r="L2" s="75"/>
      <c r="M2" s="75"/>
      <c r="N2" s="75"/>
      <c r="O2" s="75"/>
      <c r="P2" s="75"/>
      <c r="Q2" s="75"/>
      <c r="R2" s="75"/>
      <c r="S2" s="75"/>
      <c r="T2" s="75"/>
    </row>
    <row r="3" spans="1:20" ht="21" customHeight="1">
      <c r="A3" s="77" t="s">
        <v>157</v>
      </c>
      <c r="B3" s="78"/>
      <c r="C3" s="78"/>
      <c r="D3" s="78"/>
      <c r="E3" s="78"/>
      <c r="F3" s="78"/>
      <c r="G3" s="78"/>
      <c r="H3" s="78"/>
      <c r="I3" s="78"/>
      <c r="J3" s="78"/>
      <c r="K3" s="77" t="s">
        <v>158</v>
      </c>
      <c r="L3" s="78"/>
      <c r="M3" s="78"/>
      <c r="N3" s="78"/>
      <c r="O3" s="78"/>
      <c r="P3" s="78"/>
      <c r="Q3" s="78"/>
      <c r="R3" s="78"/>
      <c r="S3" s="78"/>
      <c r="T3" s="78"/>
    </row>
    <row r="4" spans="1:20" ht="21" customHeight="1" thickBot="1">
      <c r="A4" s="67" t="s">
        <v>21</v>
      </c>
      <c r="B4" s="68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3" t="s">
        <v>22</v>
      </c>
    </row>
    <row r="5" spans="1:20" s="18" customFormat="1" ht="30" customHeight="1">
      <c r="A5" s="61" t="s">
        <v>23</v>
      </c>
      <c r="B5" s="55" t="s">
        <v>24</v>
      </c>
      <c r="C5" s="56"/>
      <c r="D5" s="57"/>
      <c r="E5" s="79" t="s">
        <v>25</v>
      </c>
      <c r="F5" s="80"/>
      <c r="G5" s="80"/>
      <c r="H5" s="80"/>
      <c r="I5" s="80"/>
      <c r="J5" s="80"/>
      <c r="K5" s="81"/>
      <c r="L5" s="81"/>
      <c r="M5" s="81"/>
      <c r="N5" s="81"/>
      <c r="O5" s="81"/>
      <c r="P5" s="81"/>
      <c r="Q5" s="81"/>
      <c r="R5" s="81"/>
      <c r="S5" s="82"/>
      <c r="T5" s="69" t="s">
        <v>13</v>
      </c>
    </row>
    <row r="6" spans="1:20" s="18" customFormat="1" ht="30" customHeight="1">
      <c r="A6" s="62"/>
      <c r="B6" s="58"/>
      <c r="C6" s="59"/>
      <c r="D6" s="60"/>
      <c r="E6" s="66" t="s">
        <v>26</v>
      </c>
      <c r="F6" s="53"/>
      <c r="G6" s="54"/>
      <c r="H6" s="66" t="s">
        <v>27</v>
      </c>
      <c r="I6" s="53"/>
      <c r="J6" s="54"/>
      <c r="K6" s="53" t="s">
        <v>28</v>
      </c>
      <c r="L6" s="53"/>
      <c r="M6" s="54"/>
      <c r="N6" s="53" t="s">
        <v>29</v>
      </c>
      <c r="O6" s="53"/>
      <c r="P6" s="54"/>
      <c r="Q6" s="66" t="s">
        <v>30</v>
      </c>
      <c r="R6" s="53"/>
      <c r="S6" s="54"/>
      <c r="T6" s="70"/>
    </row>
    <row r="7" spans="1:20" s="30" customFormat="1" ht="42" customHeight="1">
      <c r="A7" s="63"/>
      <c r="B7" s="27" t="s">
        <v>31</v>
      </c>
      <c r="C7" s="27" t="s">
        <v>32</v>
      </c>
      <c r="D7" s="28" t="s">
        <v>33</v>
      </c>
      <c r="E7" s="27" t="s">
        <v>31</v>
      </c>
      <c r="F7" s="27" t="s">
        <v>32</v>
      </c>
      <c r="G7" s="28" t="s">
        <v>33</v>
      </c>
      <c r="H7" s="27" t="s">
        <v>31</v>
      </c>
      <c r="I7" s="27" t="s">
        <v>32</v>
      </c>
      <c r="J7" s="28" t="s">
        <v>33</v>
      </c>
      <c r="K7" s="29" t="s">
        <v>31</v>
      </c>
      <c r="L7" s="27" t="s">
        <v>32</v>
      </c>
      <c r="M7" s="28" t="s">
        <v>33</v>
      </c>
      <c r="N7" s="29" t="s">
        <v>31</v>
      </c>
      <c r="O7" s="27" t="s">
        <v>32</v>
      </c>
      <c r="P7" s="28" t="s">
        <v>33</v>
      </c>
      <c r="Q7" s="27" t="s">
        <v>31</v>
      </c>
      <c r="R7" s="27" t="s">
        <v>32</v>
      </c>
      <c r="S7" s="28" t="s">
        <v>33</v>
      </c>
      <c r="T7" s="71"/>
    </row>
    <row r="8" spans="1:20" ht="15.75" customHeight="1">
      <c r="A8" s="14" t="s">
        <v>34</v>
      </c>
      <c r="B8" s="1">
        <f>E8+'表24-1'!H8+'表24-2'!E8+'表24-3'!B8+'表24-4'!B8+'表24-4'!Q8</f>
        <v>1173384</v>
      </c>
      <c r="C8" s="1">
        <f>F8+'表24-1'!I8+'表24-2'!F8+'表24-3'!C8+'表24-4'!C8+'表24-4'!R8</f>
        <v>11045885</v>
      </c>
      <c r="D8" s="2">
        <f>G8+'表24-1'!J8+'表24-2'!G8+'表24-3'!D8+'表24-4'!D8+'表24-4'!S8</f>
        <v>36394993349</v>
      </c>
      <c r="E8" s="1">
        <f>H8+K8+N8+Q8+'表24-1'!B8+'表24-1'!E8</f>
        <v>357066</v>
      </c>
      <c r="F8" s="1">
        <f>I8+L8+O8+R8+'表24-1'!C8+'表24-1'!F8</f>
        <v>3921660</v>
      </c>
      <c r="G8" s="2">
        <f>J8+M8+P8+S8+'表24-1'!D8+'表24-1'!G8</f>
        <v>13214078570</v>
      </c>
      <c r="H8" s="1">
        <v>206504</v>
      </c>
      <c r="I8" s="1">
        <v>2346182</v>
      </c>
      <c r="J8" s="2">
        <v>9829787935</v>
      </c>
      <c r="K8" s="1">
        <v>89813</v>
      </c>
      <c r="L8" s="1">
        <v>939127</v>
      </c>
      <c r="M8" s="2">
        <v>1834290921</v>
      </c>
      <c r="N8" s="1">
        <v>24052</v>
      </c>
      <c r="O8" s="1">
        <v>250401</v>
      </c>
      <c r="P8" s="2">
        <v>695496736</v>
      </c>
      <c r="Q8" s="1">
        <v>33903</v>
      </c>
      <c r="R8" s="1">
        <v>368148</v>
      </c>
      <c r="S8" s="2">
        <v>821076973</v>
      </c>
      <c r="T8" s="7">
        <v>1995</v>
      </c>
    </row>
    <row r="9" spans="1:20" ht="15.75" customHeight="1">
      <c r="A9" s="14" t="s">
        <v>35</v>
      </c>
      <c r="B9" s="1">
        <f>E9+'表24-1'!H9+'表24-2'!E9+'表24-3'!B9+'表24-4'!B9+'表24-4'!Q9</f>
        <v>2348704</v>
      </c>
      <c r="C9" s="1">
        <f>F9+'表24-1'!I9+'表24-2'!F9+'表24-3'!C9+'表24-4'!C9+'表24-4'!R9</f>
        <v>21198750</v>
      </c>
      <c r="D9" s="2">
        <f>G9+'表24-1'!J9+'表24-2'!G9+'表24-3'!D9+'表24-4'!D9+'表24-4'!S9</f>
        <v>75005354733</v>
      </c>
      <c r="E9" s="1">
        <f>H9+K9+N9+Q9+'表24-1'!B9+'表24-1'!E9</f>
        <v>708105</v>
      </c>
      <c r="F9" s="1">
        <f>I9+L9+O9+R9+'表24-1'!C9+'表24-1'!F9</f>
        <v>7655659</v>
      </c>
      <c r="G9" s="2">
        <f>J9+M9+P9+S9+'表24-1'!D9+'表24-1'!G9</f>
        <v>26835113206</v>
      </c>
      <c r="H9" s="1">
        <v>419267</v>
      </c>
      <c r="I9" s="1">
        <v>4545087</v>
      </c>
      <c r="J9" s="2">
        <v>20020980641</v>
      </c>
      <c r="K9" s="1">
        <v>168806</v>
      </c>
      <c r="L9" s="1">
        <v>1871133</v>
      </c>
      <c r="M9" s="2">
        <v>3670693148</v>
      </c>
      <c r="N9" s="1">
        <v>49505</v>
      </c>
      <c r="O9" s="1">
        <v>503973</v>
      </c>
      <c r="P9" s="2">
        <v>1395735281</v>
      </c>
      <c r="Q9" s="1">
        <v>64803</v>
      </c>
      <c r="R9" s="1">
        <v>699782</v>
      </c>
      <c r="S9" s="2">
        <v>1671180449</v>
      </c>
      <c r="T9" s="7">
        <v>1996</v>
      </c>
    </row>
    <row r="10" spans="1:20" ht="15.75" customHeight="1">
      <c r="A10" s="14" t="s">
        <v>36</v>
      </c>
      <c r="B10" s="1">
        <f>E10+'表24-1'!H10+'表24-2'!E10+'表24-3'!B10+'表24-4'!B10+'表24-4'!Q10</f>
        <v>2379130</v>
      </c>
      <c r="C10" s="1">
        <f>F10+'表24-1'!I10+'表24-2'!F10+'表24-3'!C10+'表24-4'!C10+'表24-4'!R10</f>
        <v>20810986</v>
      </c>
      <c r="D10" s="2">
        <f>G10+'表24-1'!J10+'表24-2'!G10+'表24-3'!D10+'表24-4'!D10+'表24-4'!S10</f>
        <v>77944205015</v>
      </c>
      <c r="E10" s="1">
        <f>H10+K10+N10+Q10+'表24-1'!B10+'表24-1'!E10</f>
        <v>711378</v>
      </c>
      <c r="F10" s="1">
        <f>I10+L10+O10+R10+'表24-1'!C10+'表24-1'!F10</f>
        <v>7370675</v>
      </c>
      <c r="G10" s="2">
        <f>J10+M10+P10+S10+'表24-1'!D10+'表24-1'!G10</f>
        <v>27144222946</v>
      </c>
      <c r="H10" s="1">
        <v>436557</v>
      </c>
      <c r="I10" s="1">
        <v>4494675</v>
      </c>
      <c r="J10" s="2">
        <v>20438485915</v>
      </c>
      <c r="K10" s="1">
        <v>155165</v>
      </c>
      <c r="L10" s="1">
        <v>1672641</v>
      </c>
      <c r="M10" s="2">
        <v>3557044195</v>
      </c>
      <c r="N10" s="1">
        <v>48473</v>
      </c>
      <c r="O10" s="1">
        <v>482988</v>
      </c>
      <c r="P10" s="2">
        <v>1383420024</v>
      </c>
      <c r="Q10" s="1">
        <v>65565</v>
      </c>
      <c r="R10" s="1">
        <v>686514</v>
      </c>
      <c r="S10" s="2">
        <v>1689515486</v>
      </c>
      <c r="T10" s="7">
        <v>1997</v>
      </c>
    </row>
    <row r="11" spans="1:20" ht="15.75" customHeight="1">
      <c r="A11" s="14" t="s">
        <v>37</v>
      </c>
      <c r="B11" s="1">
        <f>E11+'表24-1'!H11+'表24-2'!E11+'表24-3'!B11+'表24-4'!B11+'表24-4'!Q11</f>
        <v>2456581</v>
      </c>
      <c r="C11" s="1">
        <f>F11+'表24-1'!I11+'表24-2'!F11+'表24-3'!C11+'表24-4'!C11+'表24-4'!R11</f>
        <v>21560141</v>
      </c>
      <c r="D11" s="2">
        <f>G11+'表24-1'!J11+'表24-2'!G11+'表24-3'!D11+'表24-4'!D11+'表24-4'!S11</f>
        <v>85614415745</v>
      </c>
      <c r="E11" s="1">
        <f>H11+K11+N11+Q11+'表24-1'!B11+'表24-1'!E11</f>
        <v>728409</v>
      </c>
      <c r="F11" s="1">
        <f>I11+L11+O11+R11+'表24-1'!C11+'表24-1'!F11</f>
        <v>7446047</v>
      </c>
      <c r="G11" s="2">
        <f>J11+M11+P11+S11+'表24-1'!D11+'表24-1'!G11</f>
        <v>29742397913</v>
      </c>
      <c r="H11" s="1">
        <v>442386</v>
      </c>
      <c r="I11" s="1">
        <v>4534313</v>
      </c>
      <c r="J11" s="2">
        <v>22178787209</v>
      </c>
      <c r="K11" s="1">
        <v>159720</v>
      </c>
      <c r="L11" s="1">
        <v>1643683</v>
      </c>
      <c r="M11" s="2">
        <v>4125590308</v>
      </c>
      <c r="N11" s="1">
        <v>50395</v>
      </c>
      <c r="O11" s="1">
        <v>499045</v>
      </c>
      <c r="P11" s="2">
        <v>1522797107</v>
      </c>
      <c r="Q11" s="1">
        <v>70900</v>
      </c>
      <c r="R11" s="1">
        <v>735564</v>
      </c>
      <c r="S11" s="2">
        <v>1837728551</v>
      </c>
      <c r="T11" s="7">
        <v>1998</v>
      </c>
    </row>
    <row r="12" spans="1:20" ht="15.75" customHeight="1">
      <c r="A12" s="14" t="s">
        <v>38</v>
      </c>
      <c r="B12" s="1">
        <f>E12+'表24-1'!H12+'表24-2'!E12+'表24-3'!B12+'表24-4'!B12+'表24-4'!Q12</f>
        <v>2590140</v>
      </c>
      <c r="C12" s="1">
        <f>F12+'表24-1'!I12+'表24-2'!F12+'表24-3'!C12+'表24-4'!C12+'表24-4'!R12</f>
        <v>22483978</v>
      </c>
      <c r="D12" s="2">
        <f>G12+'表24-1'!J12+'表24-2'!G12+'表24-3'!D12+'表24-4'!D12+'表24-4'!S12</f>
        <v>93498816751</v>
      </c>
      <c r="E12" s="1">
        <f>H12+K12+N12+Q12+'表24-1'!B12+'表24-1'!E12</f>
        <v>763575</v>
      </c>
      <c r="F12" s="1">
        <f>I12+L12+O12+R12+'表24-1'!C12+'表24-1'!F12</f>
        <v>7546524</v>
      </c>
      <c r="G12" s="2">
        <f>J12+M12+P12+S12+'表24-1'!D12+'表24-1'!G12</f>
        <v>32030360091</v>
      </c>
      <c r="H12" s="1">
        <v>473158</v>
      </c>
      <c r="I12" s="1">
        <v>4653721</v>
      </c>
      <c r="J12" s="2">
        <v>24036803233</v>
      </c>
      <c r="K12" s="1">
        <v>161936</v>
      </c>
      <c r="L12" s="1">
        <v>1652056</v>
      </c>
      <c r="M12" s="2">
        <v>4439012786</v>
      </c>
      <c r="N12" s="1">
        <v>52512</v>
      </c>
      <c r="O12" s="1">
        <v>494312</v>
      </c>
      <c r="P12" s="2">
        <v>1614442160</v>
      </c>
      <c r="Q12" s="1">
        <v>71248</v>
      </c>
      <c r="R12" s="1">
        <v>712227</v>
      </c>
      <c r="S12" s="2">
        <v>1851072043</v>
      </c>
      <c r="T12" s="7">
        <v>1999</v>
      </c>
    </row>
    <row r="13" spans="1:20" ht="15.75" customHeight="1">
      <c r="A13" s="14" t="s">
        <v>39</v>
      </c>
      <c r="B13" s="1">
        <f>E13+'表24-1'!H13+'表24-2'!E13+'表24-3'!B13+'表24-4'!B13+'表24-4'!Q13</f>
        <v>2690847</v>
      </c>
      <c r="C13" s="1">
        <f>F13+'表24-1'!I13+'表24-2'!F13+'表24-3'!C13+'表24-4'!C13+'表24-4'!R13</f>
        <v>23478997</v>
      </c>
      <c r="D13" s="2">
        <f>G13+'表24-1'!J13+'表24-2'!G13+'表24-3'!D13+'表24-4'!D13+'表24-4'!S13</f>
        <v>98155629305</v>
      </c>
      <c r="E13" s="1">
        <f>H13+K13+N13+Q13+'表24-1'!B13+'表24-1'!E13</f>
        <v>774173</v>
      </c>
      <c r="F13" s="1">
        <f>I13+L13+O13+R13+'表24-1'!C13+'表24-1'!F13</f>
        <v>7637059</v>
      </c>
      <c r="G13" s="2">
        <f>J13+M13+P13+S13+'表24-1'!D13+'表24-1'!G13</f>
        <v>32933398342</v>
      </c>
      <c r="H13" s="1">
        <v>488537</v>
      </c>
      <c r="I13" s="1">
        <v>4747514</v>
      </c>
      <c r="J13" s="2">
        <v>24689222626</v>
      </c>
      <c r="K13" s="1">
        <v>159516</v>
      </c>
      <c r="L13" s="1">
        <v>1638503</v>
      </c>
      <c r="M13" s="2">
        <v>4641080833</v>
      </c>
      <c r="N13" s="1">
        <v>51026</v>
      </c>
      <c r="O13" s="1">
        <v>495525</v>
      </c>
      <c r="P13" s="2">
        <v>1643704845</v>
      </c>
      <c r="Q13" s="1">
        <v>70499</v>
      </c>
      <c r="R13" s="1">
        <v>719566</v>
      </c>
      <c r="S13" s="2">
        <v>1862144682</v>
      </c>
      <c r="T13" s="7">
        <v>2000</v>
      </c>
    </row>
    <row r="14" spans="1:20" ht="15.75" customHeight="1">
      <c r="A14" s="14" t="s">
        <v>40</v>
      </c>
      <c r="B14" s="1">
        <f>E14+'表24-1'!H14+'表24-2'!E14+'表24-3'!B14+'表24-4'!B14+'表24-4'!Q14</f>
        <v>2814986</v>
      </c>
      <c r="C14" s="1">
        <f>F14+'表24-1'!I14+'表24-2'!F14+'表24-3'!C14+'表24-4'!C14+'表24-4'!R14</f>
        <v>24867245</v>
      </c>
      <c r="D14" s="2">
        <f>G14+'表24-1'!J14+'表24-2'!G14+'表24-3'!D14+'表24-4'!D14+'表24-4'!S14</f>
        <v>104629359786</v>
      </c>
      <c r="E14" s="1">
        <f>H14+K14+N14+Q14+'表24-1'!B14+'表24-1'!E14</f>
        <v>802857</v>
      </c>
      <c r="F14" s="1">
        <f>I14+L14+O14+R14+'表24-1'!C14+'表24-1'!F14</f>
        <v>7970940</v>
      </c>
      <c r="G14" s="2">
        <f>J14+M14+P14+S14+'表24-1'!D14+'表24-1'!G14</f>
        <v>34843246251</v>
      </c>
      <c r="H14" s="1">
        <v>512339</v>
      </c>
      <c r="I14" s="1">
        <v>4975471</v>
      </c>
      <c r="J14" s="2">
        <v>26078078919</v>
      </c>
      <c r="K14" s="1">
        <v>159139</v>
      </c>
      <c r="L14" s="1">
        <v>1695603</v>
      </c>
      <c r="M14" s="2">
        <v>4923033871</v>
      </c>
      <c r="N14" s="1">
        <v>50204</v>
      </c>
      <c r="O14" s="1">
        <v>492816</v>
      </c>
      <c r="P14" s="2">
        <v>1687243902</v>
      </c>
      <c r="Q14" s="1">
        <v>74355</v>
      </c>
      <c r="R14" s="1">
        <v>754708</v>
      </c>
      <c r="S14" s="2">
        <v>2031365759</v>
      </c>
      <c r="T14" s="7">
        <v>2001</v>
      </c>
    </row>
    <row r="15" spans="1:20" ht="15.75" customHeight="1">
      <c r="A15" s="14" t="s">
        <v>41</v>
      </c>
      <c r="B15" s="1">
        <f>E15+'表24-1'!H15+'表24-2'!E15+'表24-3'!B15+'表24-4'!B15+'表24-4'!Q15</f>
        <v>2945904</v>
      </c>
      <c r="C15" s="1">
        <f>F15+'表24-1'!I15+'表24-2'!F15+'表24-3'!C15+'表24-4'!C15+'表24-4'!R15</f>
        <v>26652638</v>
      </c>
      <c r="D15" s="2">
        <f>G15+'表24-1'!J15+'表24-2'!G15+'表24-3'!D15+'表24-4'!D15+'表24-4'!S15</f>
        <v>115362851065</v>
      </c>
      <c r="E15" s="1">
        <f>H15+K15+N15+Q15+'表24-1'!B15+'表24-1'!E15</f>
        <v>843247</v>
      </c>
      <c r="F15" s="1">
        <f>I15+L15+O15+R15+'表24-1'!C15+'表24-1'!F15</f>
        <v>8395959</v>
      </c>
      <c r="G15" s="2">
        <f>J15+M15+P15+S15+'表24-1'!D15+'表24-1'!G15</f>
        <v>38241076950</v>
      </c>
      <c r="H15" s="1">
        <v>540422</v>
      </c>
      <c r="I15" s="1">
        <v>5226548</v>
      </c>
      <c r="J15" s="2">
        <v>28346815850</v>
      </c>
      <c r="K15" s="1">
        <v>163637</v>
      </c>
      <c r="L15" s="1">
        <v>1786991</v>
      </c>
      <c r="M15" s="2">
        <v>5590973201</v>
      </c>
      <c r="N15" s="1">
        <v>50316</v>
      </c>
      <c r="O15" s="1">
        <v>504414</v>
      </c>
      <c r="P15" s="2">
        <v>1811346776</v>
      </c>
      <c r="Q15" s="1">
        <v>82045</v>
      </c>
      <c r="R15" s="1">
        <v>823880</v>
      </c>
      <c r="S15" s="2">
        <v>2367709437</v>
      </c>
      <c r="T15" s="7">
        <v>2002</v>
      </c>
    </row>
    <row r="16" spans="1:20" ht="15.75" customHeight="1">
      <c r="A16" s="14" t="s">
        <v>42</v>
      </c>
      <c r="B16" s="1">
        <f>E16+'表24-1'!H16+'表24-2'!E16+'表24-3'!B16+'表24-4'!B16+'表24-4'!Q16</f>
        <v>2733966</v>
      </c>
      <c r="C16" s="1">
        <f>F16+'表24-1'!I16+'表24-2'!F16+'表24-3'!C16+'表24-4'!C16+'表24-4'!R16</f>
        <v>26353757</v>
      </c>
      <c r="D16" s="2">
        <f>G16+'表24-1'!J16+'表24-2'!G16+'表24-3'!D16+'表24-4'!D16+'表24-4'!S16</f>
        <v>118497045172</v>
      </c>
      <c r="E16" s="1">
        <f>H16+K16+N16+Q16+'表24-1'!B16+'表24-1'!E16</f>
        <v>750555</v>
      </c>
      <c r="F16" s="1">
        <f>I16+L16+O16+R16+'表24-1'!C16+'表24-1'!F16</f>
        <v>7880300</v>
      </c>
      <c r="G16" s="2">
        <f>J16+M16+P16+S16+'表24-1'!D16+'表24-1'!G16</f>
        <v>37454464188</v>
      </c>
      <c r="H16" s="1">
        <v>471969</v>
      </c>
      <c r="I16" s="1">
        <v>4770437</v>
      </c>
      <c r="J16" s="2">
        <v>26829568858</v>
      </c>
      <c r="K16" s="1">
        <v>147844</v>
      </c>
      <c r="L16" s="1">
        <v>1720223</v>
      </c>
      <c r="M16" s="2">
        <v>6054908261</v>
      </c>
      <c r="N16" s="1">
        <v>45213</v>
      </c>
      <c r="O16" s="1">
        <v>493932</v>
      </c>
      <c r="P16" s="2">
        <v>1886897899</v>
      </c>
      <c r="Q16" s="1">
        <v>79592</v>
      </c>
      <c r="R16" s="1">
        <v>840838</v>
      </c>
      <c r="S16" s="2">
        <v>2554469415</v>
      </c>
      <c r="T16" s="7">
        <v>2003</v>
      </c>
    </row>
    <row r="17" spans="1:20" ht="15.75" customHeight="1">
      <c r="A17" s="14" t="s">
        <v>43</v>
      </c>
      <c r="B17" s="1">
        <f>E17+'表24-1'!H17+'表24-2'!E17+'表24-3'!B17+'表24-4'!B17+'表24-4'!Q17</f>
        <v>3010892</v>
      </c>
      <c r="C17" s="1">
        <f>F17+'表24-1'!I17+'表24-2'!F17+'表24-3'!C17+'表24-4'!C17+'表24-4'!R17</f>
        <v>29204417</v>
      </c>
      <c r="D17" s="2">
        <f>G17+'表24-1'!J17+'表24-2'!G17+'表24-3'!D17+'表24-4'!D17+'表24-4'!S17</f>
        <v>141251484992</v>
      </c>
      <c r="E17" s="1">
        <f>H17+K17+N17+Q17+'表24-1'!B17+'表24-1'!E17</f>
        <v>858629</v>
      </c>
      <c r="F17" s="1">
        <f>I17+L17+O17+R17+'表24-1'!C17+'表24-1'!F17</f>
        <v>8892213</v>
      </c>
      <c r="G17" s="2">
        <f>J17+M17+P17+S17+'表24-1'!D17+'表24-1'!G17</f>
        <v>45509465626</v>
      </c>
      <c r="H17" s="1">
        <v>552749</v>
      </c>
      <c r="I17" s="1">
        <v>5349103</v>
      </c>
      <c r="J17" s="2">
        <v>32679128676</v>
      </c>
      <c r="K17" s="1">
        <v>169397</v>
      </c>
      <c r="L17" s="1">
        <v>2032980</v>
      </c>
      <c r="M17" s="2">
        <v>7492049148</v>
      </c>
      <c r="N17" s="1">
        <v>45922</v>
      </c>
      <c r="O17" s="1">
        <v>525012</v>
      </c>
      <c r="P17" s="2">
        <v>2153931531</v>
      </c>
      <c r="Q17" s="1">
        <v>84355</v>
      </c>
      <c r="R17" s="1">
        <v>934797</v>
      </c>
      <c r="S17" s="2">
        <v>3042448515</v>
      </c>
      <c r="T17" s="7">
        <v>2004</v>
      </c>
    </row>
    <row r="18" spans="1:20" ht="15.75" customHeight="1">
      <c r="A18" s="14" t="s">
        <v>44</v>
      </c>
      <c r="B18" s="1">
        <f>E18+'表24-1'!H18+'表24-2'!E18+'表24-3'!B18+'表24-4'!B18+'表24-4'!Q18</f>
        <v>2979120</v>
      </c>
      <c r="C18" s="1">
        <f>F18+'表24-1'!I18+'表24-2'!F18+'表24-3'!C18+'表24-4'!C18+'表24-4'!R18</f>
        <v>29375150</v>
      </c>
      <c r="D18" s="2">
        <f>G18+'表24-1'!J18+'表24-2'!G18+'表24-3'!D18+'表24-4'!D18+'表24-4'!S18</f>
        <v>146607997080</v>
      </c>
      <c r="E18" s="1">
        <f>H18+K18+N18+Q18+'表24-1'!B18+'表24-1'!E18</f>
        <v>855595</v>
      </c>
      <c r="F18" s="1">
        <f>I18+L18+O18+R18+'表24-1'!C18+'表24-1'!F18</f>
        <v>8920950</v>
      </c>
      <c r="G18" s="2">
        <f>J18+M18+P18+S18+'表24-1'!D18+'表24-1'!G18</f>
        <v>47370908152</v>
      </c>
      <c r="H18" s="1">
        <v>538562</v>
      </c>
      <c r="I18" s="1">
        <v>5252404</v>
      </c>
      <c r="J18" s="2">
        <v>33613584750</v>
      </c>
      <c r="K18" s="1">
        <v>182052</v>
      </c>
      <c r="L18" s="1">
        <v>2171193</v>
      </c>
      <c r="M18" s="2">
        <v>8262625560</v>
      </c>
      <c r="N18" s="1">
        <v>43987</v>
      </c>
      <c r="O18" s="1">
        <v>513532</v>
      </c>
      <c r="P18" s="2">
        <v>2145595495</v>
      </c>
      <c r="Q18" s="1">
        <v>85608</v>
      </c>
      <c r="R18" s="1">
        <v>933568</v>
      </c>
      <c r="S18" s="2">
        <v>3205325360</v>
      </c>
      <c r="T18" s="7">
        <v>2005</v>
      </c>
    </row>
    <row r="19" spans="1:20" ht="15.75" customHeight="1">
      <c r="A19" s="14" t="s">
        <v>45</v>
      </c>
      <c r="B19" s="1">
        <f>E19+'表24-1'!H19+'表24-2'!E19+'表24-3'!B19+'表24-4'!B19+'表24-4'!Q19</f>
        <v>2912619</v>
      </c>
      <c r="C19" s="1">
        <f>F19+'表24-1'!I19+'表24-2'!F19+'表24-3'!C19+'表24-4'!C19+'表24-4'!R19</f>
        <v>28900091</v>
      </c>
      <c r="D19" s="2">
        <f>G19+'表24-1'!J19+'表24-2'!G19+'表24-3'!D19+'表24-4'!D19+'表24-4'!S19</f>
        <v>146258705971</v>
      </c>
      <c r="E19" s="1">
        <f>H19+K19+N19+Q19+'表24-1'!B19+'表24-1'!E19</f>
        <v>861862</v>
      </c>
      <c r="F19" s="1">
        <f>I19+L19+O19+R19+'表24-1'!C19+'表24-1'!F19</f>
        <v>8898001</v>
      </c>
      <c r="G19" s="2">
        <f>J19+M19+P19+S19+'表24-1'!D19+'表24-1'!G19</f>
        <v>47680849573</v>
      </c>
      <c r="H19" s="1">
        <v>524414</v>
      </c>
      <c r="I19" s="1">
        <v>5076306</v>
      </c>
      <c r="J19" s="2">
        <v>32864011782</v>
      </c>
      <c r="K19" s="1">
        <v>202656</v>
      </c>
      <c r="L19" s="1">
        <v>2340461</v>
      </c>
      <c r="M19" s="2">
        <v>9354135526</v>
      </c>
      <c r="N19" s="1">
        <v>44520</v>
      </c>
      <c r="O19" s="1">
        <v>512825</v>
      </c>
      <c r="P19" s="2">
        <v>2174774498</v>
      </c>
      <c r="Q19" s="1">
        <v>86252</v>
      </c>
      <c r="R19" s="1">
        <v>925100</v>
      </c>
      <c r="S19" s="2">
        <v>3182525093</v>
      </c>
      <c r="T19" s="7">
        <v>2006</v>
      </c>
    </row>
    <row r="20" spans="1:20" ht="15.75" customHeight="1">
      <c r="A20" s="14" t="s">
        <v>46</v>
      </c>
      <c r="B20" s="1">
        <f>E20+'表24-1'!H20+'表24-2'!E20+'表24-3'!B20+'表24-4'!B20+'表24-4'!Q20</f>
        <v>2969751</v>
      </c>
      <c r="C20" s="1">
        <f>F20+'表24-1'!I20+'表24-2'!F20+'表24-3'!C20+'表24-4'!C20+'表24-4'!R20</f>
        <v>29749960</v>
      </c>
      <c r="D20" s="2">
        <f>G20+'表24-1'!J20+'表24-2'!G20+'表24-3'!D20+'表24-4'!D20+'表24-4'!S20</f>
        <v>150889986895</v>
      </c>
      <c r="E20" s="1">
        <f aca="true" t="shared" si="0" ref="E20:S20">SUM(E21:E32)</f>
        <v>880212</v>
      </c>
      <c r="F20" s="1">
        <f t="shared" si="0"/>
        <v>9142204</v>
      </c>
      <c r="G20" s="2">
        <f t="shared" si="0"/>
        <v>49057374862</v>
      </c>
      <c r="H20" s="1">
        <f t="shared" si="0"/>
        <v>532578</v>
      </c>
      <c r="I20" s="1">
        <f t="shared" si="0"/>
        <v>5182024</v>
      </c>
      <c r="J20" s="2">
        <f t="shared" si="0"/>
        <v>33207844650</v>
      </c>
      <c r="K20" s="1">
        <f aca="true" t="shared" si="1" ref="K20:P20">SUM(K21:K32)</f>
        <v>211143</v>
      </c>
      <c r="L20" s="1">
        <f t="shared" si="1"/>
        <v>2456964</v>
      </c>
      <c r="M20" s="2">
        <f t="shared" si="1"/>
        <v>10152926806</v>
      </c>
      <c r="N20" s="1">
        <f t="shared" si="1"/>
        <v>45988</v>
      </c>
      <c r="O20" s="1">
        <f t="shared" si="1"/>
        <v>542581</v>
      </c>
      <c r="P20" s="2">
        <f t="shared" si="1"/>
        <v>2334390150</v>
      </c>
      <c r="Q20" s="1">
        <f t="shared" si="0"/>
        <v>86670</v>
      </c>
      <c r="R20" s="1">
        <f t="shared" si="0"/>
        <v>915825</v>
      </c>
      <c r="S20" s="2">
        <f t="shared" si="0"/>
        <v>3236445141</v>
      </c>
      <c r="T20" s="7">
        <v>2007</v>
      </c>
    </row>
    <row r="21" spans="1:21" ht="16.5" customHeight="1" hidden="1">
      <c r="A21" s="10" t="s">
        <v>47</v>
      </c>
      <c r="B21" s="3">
        <f>E21+'表24-1'!H21+'表24-2'!E21+'表24-3'!B21+'表24-4'!B21+'表24-4'!Q21</f>
        <v>255247</v>
      </c>
      <c r="C21" s="3">
        <f>F21+'表24-1'!I21+'表24-2'!F21+'表24-3'!C21+'表24-4'!C21+'表24-4'!R21</f>
        <v>2562226</v>
      </c>
      <c r="D21" s="4">
        <f>G21+'表24-1'!J21+'表24-2'!G21+'表24-3'!D21+'表24-4'!D21+'表24-4'!S21</f>
        <v>12943141038</v>
      </c>
      <c r="E21" s="3">
        <f>H21+K21+N21+Q21+'表24-1'!B21+'表24-1'!E21</f>
        <v>73473</v>
      </c>
      <c r="F21" s="3">
        <f>I21+L21+O21+R21+'表24-1'!C21+'表24-1'!F21</f>
        <v>774987</v>
      </c>
      <c r="G21" s="4">
        <f>J21+M21+P21+S21+'表24-1'!D21+'表24-1'!G21</f>
        <v>4126535391</v>
      </c>
      <c r="H21" s="3">
        <v>44317</v>
      </c>
      <c r="I21" s="3">
        <v>439132</v>
      </c>
      <c r="J21" s="4">
        <v>2815052603</v>
      </c>
      <c r="K21" s="3">
        <v>17743</v>
      </c>
      <c r="L21" s="3">
        <v>212788</v>
      </c>
      <c r="M21" s="4">
        <v>841439966</v>
      </c>
      <c r="N21" s="3">
        <v>3874</v>
      </c>
      <c r="O21" s="3">
        <v>44550</v>
      </c>
      <c r="P21" s="4">
        <v>188987632</v>
      </c>
      <c r="Q21" s="3">
        <v>7232</v>
      </c>
      <c r="R21" s="3">
        <v>76014</v>
      </c>
      <c r="S21" s="4">
        <v>272130351</v>
      </c>
      <c r="T21" s="8" t="s">
        <v>0</v>
      </c>
      <c r="U21" s="31"/>
    </row>
    <row r="22" spans="1:21" ht="16.5" customHeight="1" hidden="1">
      <c r="A22" s="10" t="s">
        <v>48</v>
      </c>
      <c r="B22" s="3">
        <f>E22+'表24-1'!H22+'表24-2'!E22+'表24-3'!B22+'表24-4'!B22+'表24-4'!Q22</f>
        <v>213997</v>
      </c>
      <c r="C22" s="3">
        <f>F22+'表24-1'!I22+'表24-2'!F22+'表24-3'!C22+'表24-4'!C22+'表24-4'!R22</f>
        <v>2150915</v>
      </c>
      <c r="D22" s="4">
        <f>G22+'表24-1'!J22+'表24-2'!G22+'表24-3'!D22+'表24-4'!D22+'表24-4'!S22</f>
        <v>10800330967</v>
      </c>
      <c r="E22" s="3">
        <f>H22+K22+N22+Q22+'表24-1'!B22+'表24-1'!E22</f>
        <v>61788</v>
      </c>
      <c r="F22" s="3">
        <f>I22+L22+O22+R22+'表24-1'!C22+'表24-1'!F22</f>
        <v>658309</v>
      </c>
      <c r="G22" s="4">
        <f>J22+M22+P22+S22+'表24-1'!D22+'表24-1'!G22</f>
        <v>3548765393</v>
      </c>
      <c r="H22" s="3">
        <v>36897</v>
      </c>
      <c r="I22" s="3">
        <v>371721</v>
      </c>
      <c r="J22" s="4">
        <v>2399609058</v>
      </c>
      <c r="K22" s="3">
        <v>15083</v>
      </c>
      <c r="L22" s="3">
        <v>175812</v>
      </c>
      <c r="M22" s="4">
        <v>736558895</v>
      </c>
      <c r="N22" s="3">
        <v>3342</v>
      </c>
      <c r="O22" s="3">
        <v>39629</v>
      </c>
      <c r="P22" s="4">
        <v>169293139</v>
      </c>
      <c r="Q22" s="3">
        <v>6188</v>
      </c>
      <c r="R22" s="3">
        <v>67034</v>
      </c>
      <c r="S22" s="4">
        <v>233640390</v>
      </c>
      <c r="T22" s="8" t="s">
        <v>1</v>
      </c>
      <c r="U22" s="31"/>
    </row>
    <row r="23" spans="1:21" ht="16.5" customHeight="1" hidden="1">
      <c r="A23" s="10" t="s">
        <v>49</v>
      </c>
      <c r="B23" s="3">
        <f>E23+'表24-1'!H23+'表24-2'!E23+'表24-3'!B23+'表24-4'!B23+'表24-4'!Q23</f>
        <v>250667</v>
      </c>
      <c r="C23" s="3">
        <f>F23+'表24-1'!I23+'表24-2'!F23+'表24-3'!C23+'表24-4'!C23+'表24-4'!R23</f>
        <v>2412504</v>
      </c>
      <c r="D23" s="4">
        <f>G23+'表24-1'!J23+'表24-2'!G23+'表24-3'!D23+'表24-4'!D23+'表24-4'!S23</f>
        <v>12492013092</v>
      </c>
      <c r="E23" s="3">
        <f>H23+K23+N23+Q23+'表24-1'!B23+'表24-1'!E23</f>
        <v>74930</v>
      </c>
      <c r="F23" s="3">
        <f>I23+L23+O23+R23+'表24-1'!C23+'表24-1'!F23</f>
        <v>744983</v>
      </c>
      <c r="G23" s="4">
        <f>J23+M23+P23+S23+'表24-1'!D23+'表24-1'!G23</f>
        <v>4055537433</v>
      </c>
      <c r="H23" s="3">
        <v>45304</v>
      </c>
      <c r="I23" s="3">
        <v>416673</v>
      </c>
      <c r="J23" s="4">
        <v>2730354439</v>
      </c>
      <c r="K23" s="3">
        <v>17974</v>
      </c>
      <c r="L23" s="3">
        <v>207101</v>
      </c>
      <c r="M23" s="4">
        <v>851267050</v>
      </c>
      <c r="N23" s="3">
        <v>3963</v>
      </c>
      <c r="O23" s="3">
        <v>42170</v>
      </c>
      <c r="P23" s="4">
        <v>189376015</v>
      </c>
      <c r="Q23" s="3">
        <v>7420</v>
      </c>
      <c r="R23" s="3">
        <v>76136</v>
      </c>
      <c r="S23" s="4">
        <v>273808672</v>
      </c>
      <c r="T23" s="8" t="s">
        <v>2</v>
      </c>
      <c r="U23" s="31"/>
    </row>
    <row r="24" spans="1:21" ht="16.5" customHeight="1" hidden="1">
      <c r="A24" s="10" t="s">
        <v>50</v>
      </c>
      <c r="B24" s="3">
        <f>E24+'表24-1'!H24+'表24-2'!E24+'表24-3'!B24+'表24-4'!B24+'表24-4'!Q24</f>
        <v>242431</v>
      </c>
      <c r="C24" s="3">
        <f>F24+'表24-1'!I24+'表24-2'!F24+'表24-3'!C24+'表24-4'!C24+'表24-4'!R24</f>
        <v>2498353</v>
      </c>
      <c r="D24" s="4">
        <f>G24+'表24-1'!J24+'表24-2'!G24+'表24-3'!D24+'表24-4'!D24+'表24-4'!S24</f>
        <v>12600742189</v>
      </c>
      <c r="E24" s="3">
        <f>H24+K24+N24+Q24+'表24-1'!B24+'表24-1'!E24</f>
        <v>71149</v>
      </c>
      <c r="F24" s="3">
        <f>I24+L24+O24+R24+'表24-1'!C24+'表24-1'!F24</f>
        <v>747999</v>
      </c>
      <c r="G24" s="4">
        <f>J24+M24+P24+S24+'表24-1'!D24+'表24-1'!G24</f>
        <v>4051804991</v>
      </c>
      <c r="H24" s="3">
        <v>42924</v>
      </c>
      <c r="I24" s="3">
        <v>428026</v>
      </c>
      <c r="J24" s="4">
        <v>2750008922</v>
      </c>
      <c r="K24" s="3">
        <v>16968</v>
      </c>
      <c r="L24" s="3">
        <v>194069</v>
      </c>
      <c r="M24" s="4">
        <v>838623511</v>
      </c>
      <c r="N24" s="3">
        <v>3739</v>
      </c>
      <c r="O24" s="3">
        <v>45761</v>
      </c>
      <c r="P24" s="4">
        <v>192007299</v>
      </c>
      <c r="Q24" s="3">
        <v>7224</v>
      </c>
      <c r="R24" s="3">
        <v>75768</v>
      </c>
      <c r="S24" s="4">
        <v>260719695</v>
      </c>
      <c r="T24" s="8" t="s">
        <v>3</v>
      </c>
      <c r="U24" s="31"/>
    </row>
    <row r="25" spans="1:21" ht="16.5" customHeight="1" hidden="1">
      <c r="A25" s="10" t="s">
        <v>51</v>
      </c>
      <c r="B25" s="3">
        <f>E25+'表24-1'!H25+'表24-2'!E25+'表24-3'!B25+'表24-4'!B25+'表24-4'!Q25</f>
        <v>256650</v>
      </c>
      <c r="C25" s="3">
        <f>F25+'表24-1'!I25+'表24-2'!F25+'表24-3'!C25+'表24-4'!C25+'表24-4'!R25</f>
        <v>2576086</v>
      </c>
      <c r="D25" s="4">
        <f>G25+'表24-1'!J25+'表24-2'!G25+'表24-3'!D25+'表24-4'!D25+'表24-4'!S25</f>
        <v>13122727916</v>
      </c>
      <c r="E25" s="3">
        <f>H25+K25+N25+Q25+'表24-1'!B25+'表24-1'!E25</f>
        <v>76203</v>
      </c>
      <c r="F25" s="3">
        <f>I25+L25+O25+R25+'表24-1'!C25+'表24-1'!F25</f>
        <v>796513</v>
      </c>
      <c r="G25" s="4">
        <f>J25+M25+P25+S25+'表24-1'!D25+'表24-1'!G25</f>
        <v>4245161006</v>
      </c>
      <c r="H25" s="3">
        <v>46268</v>
      </c>
      <c r="I25" s="3">
        <v>451414</v>
      </c>
      <c r="J25" s="4">
        <v>2872297269</v>
      </c>
      <c r="K25" s="3">
        <v>18210</v>
      </c>
      <c r="L25" s="3">
        <v>216849</v>
      </c>
      <c r="M25" s="4">
        <v>873199945</v>
      </c>
      <c r="N25" s="3">
        <v>4044</v>
      </c>
      <c r="O25" s="3">
        <v>46508</v>
      </c>
      <c r="P25" s="4">
        <v>208765680</v>
      </c>
      <c r="Q25" s="3">
        <v>7369</v>
      </c>
      <c r="R25" s="3">
        <v>78732</v>
      </c>
      <c r="S25" s="4">
        <v>280276326</v>
      </c>
      <c r="T25" s="8" t="s">
        <v>4</v>
      </c>
      <c r="U25" s="31"/>
    </row>
    <row r="26" spans="1:21" ht="16.5" customHeight="1" hidden="1">
      <c r="A26" s="10" t="s">
        <v>52</v>
      </c>
      <c r="B26" s="3">
        <f>E26+'表24-1'!H26+'表24-2'!E26+'表24-3'!B26+'表24-4'!B26+'表24-4'!Q26</f>
        <v>244525</v>
      </c>
      <c r="C26" s="3">
        <f>F26+'表24-1'!I26+'表24-2'!F26+'表24-3'!C26+'表24-4'!C26+'表24-4'!R26</f>
        <v>2446489</v>
      </c>
      <c r="D26" s="4">
        <f>G26+'表24-1'!J26+'表24-2'!G26+'表24-3'!D26+'表24-4'!D26+'表24-4'!S26</f>
        <v>12257518218</v>
      </c>
      <c r="E26" s="3">
        <f>H26+K26+N26+Q26+'表24-1'!B26+'表24-1'!E26</f>
        <v>72848</v>
      </c>
      <c r="F26" s="3">
        <f>I26+L26+O26+R26+'表24-1'!C26+'表24-1'!F26</f>
        <v>759975</v>
      </c>
      <c r="G26" s="4">
        <f>J26+M26+P26+S26+'表24-1'!D26+'表24-1'!G26</f>
        <v>4062589948</v>
      </c>
      <c r="H26" s="3">
        <v>44024</v>
      </c>
      <c r="I26" s="3">
        <v>433571</v>
      </c>
      <c r="J26" s="4">
        <v>2748370090</v>
      </c>
      <c r="K26" s="3">
        <v>17462</v>
      </c>
      <c r="L26" s="3">
        <v>199643</v>
      </c>
      <c r="M26" s="4">
        <v>844395905</v>
      </c>
      <c r="N26" s="3">
        <v>3781</v>
      </c>
      <c r="O26" s="3">
        <v>46359</v>
      </c>
      <c r="P26" s="4">
        <v>196861518</v>
      </c>
      <c r="Q26" s="3">
        <v>7259</v>
      </c>
      <c r="R26" s="3">
        <v>76170</v>
      </c>
      <c r="S26" s="4">
        <v>263186092</v>
      </c>
      <c r="T26" s="8" t="s">
        <v>5</v>
      </c>
      <c r="U26" s="31"/>
    </row>
    <row r="27" spans="1:21" ht="16.5" customHeight="1" hidden="1">
      <c r="A27" s="10" t="s">
        <v>53</v>
      </c>
      <c r="B27" s="3">
        <f>E27+'表24-1'!H27+'表24-2'!E27+'表24-3'!B27+'表24-4'!B27+'表24-4'!Q27</f>
        <v>263630</v>
      </c>
      <c r="C27" s="3">
        <f>F27+'表24-1'!I27+'表24-2'!F27+'表24-3'!C27+'表24-4'!C27+'表24-4'!R27</f>
        <v>2622708</v>
      </c>
      <c r="D27" s="4">
        <f>G27+'表24-1'!J27+'表24-2'!G27+'表24-3'!D27+'表24-4'!D27+'表24-4'!S27</f>
        <v>13333630620</v>
      </c>
      <c r="E27" s="3">
        <f>H27+K27+N27+Q27+'表24-1'!B27+'表24-1'!E27</f>
        <v>78078</v>
      </c>
      <c r="F27" s="3">
        <f>I27+L27+O27+R27+'表24-1'!C27+'表24-1'!F27</f>
        <v>803940</v>
      </c>
      <c r="G27" s="4">
        <f>J27+M27+P27+S27+'表24-1'!D27+'表24-1'!G27</f>
        <v>4304229220</v>
      </c>
      <c r="H27" s="3">
        <v>47435</v>
      </c>
      <c r="I27" s="3">
        <v>457908</v>
      </c>
      <c r="J27" s="4">
        <v>2944694450</v>
      </c>
      <c r="K27" s="3">
        <v>18618</v>
      </c>
      <c r="L27" s="3">
        <v>218958</v>
      </c>
      <c r="M27" s="4">
        <v>874547712</v>
      </c>
      <c r="N27" s="3">
        <v>3942</v>
      </c>
      <c r="O27" s="3">
        <v>46321</v>
      </c>
      <c r="P27" s="4">
        <v>200657920</v>
      </c>
      <c r="Q27" s="3">
        <v>7735</v>
      </c>
      <c r="R27" s="3">
        <v>77382</v>
      </c>
      <c r="S27" s="4">
        <v>273332942</v>
      </c>
      <c r="T27" s="8" t="s">
        <v>6</v>
      </c>
      <c r="U27" s="31"/>
    </row>
    <row r="28" spans="1:21" ht="16.5" customHeight="1" hidden="1">
      <c r="A28" s="10" t="s">
        <v>54</v>
      </c>
      <c r="B28" s="3">
        <f>E28+'表24-1'!H28+'表24-2'!E28+'表24-3'!B28+'表24-4'!B28+'表24-4'!Q28</f>
        <v>254069</v>
      </c>
      <c r="C28" s="3">
        <f>F28+'表24-1'!I28+'表24-2'!F28+'表24-3'!C28+'表24-4'!C28+'表24-4'!R28</f>
        <v>2533500</v>
      </c>
      <c r="D28" s="4">
        <f>G28+'表24-1'!J28+'表24-2'!G28+'表24-3'!D28+'表24-4'!D28+'表24-4'!S28</f>
        <v>12974370933</v>
      </c>
      <c r="E28" s="3">
        <f>H28+K28+N28+Q28+'表24-1'!B28+'表24-1'!E28</f>
        <v>75970</v>
      </c>
      <c r="F28" s="3">
        <f>I28+L28+O28+R28+'表24-1'!C28+'表24-1'!F28</f>
        <v>783920</v>
      </c>
      <c r="G28" s="4">
        <f>J28+M28+P28+S28+'表24-1'!D28+'表24-1'!G28</f>
        <v>4250858076</v>
      </c>
      <c r="H28" s="3">
        <v>46469</v>
      </c>
      <c r="I28" s="3">
        <v>450411</v>
      </c>
      <c r="J28" s="4">
        <v>2884440411</v>
      </c>
      <c r="K28" s="3">
        <v>17789</v>
      </c>
      <c r="L28" s="3">
        <v>201053</v>
      </c>
      <c r="M28" s="4">
        <v>864204035</v>
      </c>
      <c r="N28" s="3">
        <v>4018</v>
      </c>
      <c r="O28" s="3">
        <v>48534</v>
      </c>
      <c r="P28" s="4">
        <v>210492600</v>
      </c>
      <c r="Q28" s="3">
        <v>7358</v>
      </c>
      <c r="R28" s="3">
        <v>79391</v>
      </c>
      <c r="S28" s="4">
        <v>279861067</v>
      </c>
      <c r="T28" s="8" t="s">
        <v>7</v>
      </c>
      <c r="U28" s="31"/>
    </row>
    <row r="29" spans="1:21" ht="16.5" customHeight="1" hidden="1">
      <c r="A29" s="10" t="s">
        <v>55</v>
      </c>
      <c r="B29" s="3">
        <f>E29+'表24-1'!H29+'表24-2'!E29+'表24-3'!B29+'表24-4'!B29+'表24-4'!Q29</f>
        <v>234650</v>
      </c>
      <c r="C29" s="3">
        <f>F29+'表24-1'!I29+'表24-2'!F29+'表24-3'!C29+'表24-4'!C29+'表24-4'!R29</f>
        <v>2378448</v>
      </c>
      <c r="D29" s="4">
        <f>G29+'表24-1'!J29+'表24-2'!G29+'表24-3'!D29+'表24-4'!D29+'表24-4'!S29</f>
        <v>11696705194</v>
      </c>
      <c r="E29" s="3">
        <f>H29+K29+N29+Q29+'表24-1'!B29+'表24-1'!E29</f>
        <v>70079</v>
      </c>
      <c r="F29" s="3">
        <f>I29+L29+O29+R29+'表24-1'!C29+'表24-1'!F29</f>
        <v>740571</v>
      </c>
      <c r="G29" s="4">
        <f>J29+M29+P29+S29+'表24-1'!D29+'表24-1'!G29</f>
        <v>3814479454</v>
      </c>
      <c r="H29" s="3">
        <v>42045</v>
      </c>
      <c r="I29" s="3">
        <v>410233</v>
      </c>
      <c r="J29" s="4">
        <v>2562430716</v>
      </c>
      <c r="K29" s="3">
        <v>17154</v>
      </c>
      <c r="L29" s="3">
        <v>209437</v>
      </c>
      <c r="M29" s="4">
        <v>805566033</v>
      </c>
      <c r="N29" s="3">
        <v>3656</v>
      </c>
      <c r="O29" s="3">
        <v>44191</v>
      </c>
      <c r="P29" s="4">
        <v>177843412</v>
      </c>
      <c r="Q29" s="3">
        <v>6914</v>
      </c>
      <c r="R29" s="3">
        <v>73497</v>
      </c>
      <c r="S29" s="4">
        <v>260079672</v>
      </c>
      <c r="T29" s="8" t="s">
        <v>8</v>
      </c>
      <c r="U29" s="31"/>
    </row>
    <row r="30" spans="1:21" ht="16.5" customHeight="1" hidden="1">
      <c r="A30" s="10" t="s">
        <v>56</v>
      </c>
      <c r="B30" s="3">
        <f>E30+'表24-1'!H30+'表24-2'!E30+'表24-3'!B30+'表24-4'!B30+'表24-4'!Q30</f>
        <v>256771</v>
      </c>
      <c r="C30" s="3">
        <f>F30+'表24-1'!I30+'表24-2'!F30+'表24-3'!C30+'表24-4'!C30+'表24-4'!R30</f>
        <v>2603515</v>
      </c>
      <c r="D30" s="4">
        <f>G30+'表24-1'!J30+'表24-2'!G30+'表24-3'!D30+'表24-4'!D30+'表24-4'!S30</f>
        <v>13201440572</v>
      </c>
      <c r="E30" s="3">
        <f>H30+K30+N30+Q30+'表24-1'!B30+'表24-1'!E30</f>
        <v>75615</v>
      </c>
      <c r="F30" s="3">
        <f>I30+L30+O30+R30+'表24-1'!C30+'表24-1'!F30</f>
        <v>780144</v>
      </c>
      <c r="G30" s="4">
        <f>J30+M30+P30+S30+'表24-1'!D30+'表24-1'!G30</f>
        <v>4216217373</v>
      </c>
      <c r="H30" s="3">
        <v>46033</v>
      </c>
      <c r="I30" s="3">
        <v>450625</v>
      </c>
      <c r="J30" s="4">
        <v>2875350495</v>
      </c>
      <c r="K30" s="3">
        <v>17974</v>
      </c>
      <c r="L30" s="3">
        <v>201370</v>
      </c>
      <c r="M30" s="4">
        <v>857781415</v>
      </c>
      <c r="N30" s="3">
        <v>3942</v>
      </c>
      <c r="O30" s="3">
        <v>46798</v>
      </c>
      <c r="P30" s="4">
        <v>201537937</v>
      </c>
      <c r="Q30" s="3">
        <v>7329</v>
      </c>
      <c r="R30" s="3">
        <v>77199</v>
      </c>
      <c r="S30" s="4">
        <v>271070037</v>
      </c>
      <c r="T30" s="8" t="s">
        <v>9</v>
      </c>
      <c r="U30" s="31"/>
    </row>
    <row r="31" spans="1:21" ht="16.5" customHeight="1" hidden="1">
      <c r="A31" s="10" t="s">
        <v>57</v>
      </c>
      <c r="B31" s="3">
        <f>E31+'表24-1'!H31+'表24-2'!E31+'表24-3'!B31+'表24-4'!B31+'表24-4'!Q31</f>
        <v>247145</v>
      </c>
      <c r="C31" s="3">
        <f>F31+'表24-1'!I31+'表24-2'!F31+'表24-3'!C31+'表24-4'!C31+'表24-4'!R31</f>
        <v>2483651</v>
      </c>
      <c r="D31" s="4">
        <f>G31+'表24-1'!J31+'表24-2'!G31+'表24-3'!D31+'表24-4'!D31+'表24-4'!S31</f>
        <v>12678220439</v>
      </c>
      <c r="E31" s="3">
        <f>H31+K31+N31+Q31+'表24-1'!B31+'表24-1'!E31</f>
        <v>74169</v>
      </c>
      <c r="F31" s="3">
        <f>I31+L31+O31+R31+'表24-1'!C31+'表24-1'!F31</f>
        <v>773710</v>
      </c>
      <c r="G31" s="4">
        <f>J31+M31+P31+S31+'表24-1'!D31+'表24-1'!G31</f>
        <v>4157261715</v>
      </c>
      <c r="H31" s="3">
        <v>44827</v>
      </c>
      <c r="I31" s="3">
        <v>429207</v>
      </c>
      <c r="J31" s="4">
        <v>2789458113</v>
      </c>
      <c r="K31" s="3">
        <v>18090</v>
      </c>
      <c r="L31" s="3">
        <v>217479</v>
      </c>
      <c r="M31" s="4">
        <v>885040762</v>
      </c>
      <c r="N31" s="3">
        <v>3803</v>
      </c>
      <c r="O31" s="3">
        <v>45734</v>
      </c>
      <c r="P31" s="4">
        <v>195982400</v>
      </c>
      <c r="Q31" s="3">
        <v>7104</v>
      </c>
      <c r="R31" s="3">
        <v>77397</v>
      </c>
      <c r="S31" s="4">
        <v>274926819</v>
      </c>
      <c r="T31" s="8" t="s">
        <v>10</v>
      </c>
      <c r="U31" s="31"/>
    </row>
    <row r="32" spans="1:21" ht="16.5" customHeight="1" hidden="1" thickBot="1">
      <c r="A32" s="11" t="s">
        <v>58</v>
      </c>
      <c r="B32" s="3">
        <f>E32+'表24-1'!H32+'表24-2'!E32+'表24-3'!B32+'表24-4'!B32+'表24-4'!Q32</f>
        <v>249969</v>
      </c>
      <c r="C32" s="3">
        <f>F32+'表24-1'!I32+'表24-2'!F32+'表24-3'!C32+'表24-4'!C32+'表24-4'!R32</f>
        <v>2481565</v>
      </c>
      <c r="D32" s="4">
        <f>G32+'表24-1'!J32+'表24-2'!G32+'表24-3'!D32+'表24-4'!D32+'表24-4'!S32</f>
        <v>12789145717</v>
      </c>
      <c r="E32" s="3">
        <f>H32+K32+N32+Q32+'表24-1'!B32+'表24-1'!E32</f>
        <v>75910</v>
      </c>
      <c r="F32" s="3">
        <f>I32+L32+O32+R32+'表24-1'!C32+'表24-1'!F32</f>
        <v>777153</v>
      </c>
      <c r="G32" s="4">
        <f>J32+M32+P32+S32+'表24-1'!D32+'表24-1'!G32</f>
        <v>4223934862</v>
      </c>
      <c r="H32" s="5">
        <v>46035</v>
      </c>
      <c r="I32" s="5">
        <v>443103</v>
      </c>
      <c r="J32" s="6">
        <v>2835778084</v>
      </c>
      <c r="K32" s="5">
        <v>18078</v>
      </c>
      <c r="L32" s="5">
        <v>202405</v>
      </c>
      <c r="M32" s="6">
        <v>880301577</v>
      </c>
      <c r="N32" s="5">
        <v>3884</v>
      </c>
      <c r="O32" s="5">
        <v>46026</v>
      </c>
      <c r="P32" s="6">
        <v>202584598</v>
      </c>
      <c r="Q32" s="5">
        <v>7538</v>
      </c>
      <c r="R32" s="5">
        <v>81105</v>
      </c>
      <c r="S32" s="6">
        <v>293413078</v>
      </c>
      <c r="T32" s="9" t="s">
        <v>11</v>
      </c>
      <c r="U32" s="31"/>
    </row>
    <row r="33" spans="1:20" ht="15.75" customHeight="1">
      <c r="A33" s="14" t="s">
        <v>59</v>
      </c>
      <c r="B33" s="1">
        <f>E33+'表24-1'!H33+'表24-2'!E33+'表24-3'!B33+'表24-4'!B33+'表24-4'!Q33</f>
        <v>3048244</v>
      </c>
      <c r="C33" s="1">
        <f>F33+'表24-1'!I33+'表24-2'!F33+'表24-3'!C33+'表24-4'!C33+'表24-4'!R33</f>
        <v>31213130</v>
      </c>
      <c r="D33" s="2">
        <f>G33+'表24-1'!J33+'表24-2'!G33+'表24-3'!D33+'表24-4'!D33+'表24-4'!S33</f>
        <v>156907974140</v>
      </c>
      <c r="E33" s="1">
        <f aca="true" t="shared" si="2" ref="E33:S33">SUM(E34:E45)</f>
        <v>915669</v>
      </c>
      <c r="F33" s="1">
        <f t="shared" si="2"/>
        <v>9579434</v>
      </c>
      <c r="G33" s="2">
        <f t="shared" si="2"/>
        <v>50541897259</v>
      </c>
      <c r="H33" s="1">
        <f t="shared" si="2"/>
        <v>546209</v>
      </c>
      <c r="I33" s="1">
        <f t="shared" si="2"/>
        <v>5236240</v>
      </c>
      <c r="J33" s="2">
        <f t="shared" si="2"/>
        <v>33879059558</v>
      </c>
      <c r="K33" s="1">
        <f aca="true" t="shared" si="3" ref="K33:P33">SUM(K34:K45)</f>
        <v>226361</v>
      </c>
      <c r="L33" s="1">
        <f t="shared" si="3"/>
        <v>2728650</v>
      </c>
      <c r="M33" s="2">
        <f t="shared" si="3"/>
        <v>10801549555</v>
      </c>
      <c r="N33" s="1">
        <f t="shared" si="3"/>
        <v>46566</v>
      </c>
      <c r="O33" s="1">
        <f t="shared" si="3"/>
        <v>562804</v>
      </c>
      <c r="P33" s="2">
        <f t="shared" si="3"/>
        <v>2349857576</v>
      </c>
      <c r="Q33" s="1">
        <f t="shared" si="2"/>
        <v>91949</v>
      </c>
      <c r="R33" s="1">
        <f t="shared" si="2"/>
        <v>996060</v>
      </c>
      <c r="S33" s="2">
        <f t="shared" si="2"/>
        <v>3375260199</v>
      </c>
      <c r="T33" s="7" t="s">
        <v>60</v>
      </c>
    </row>
    <row r="34" spans="1:21" ht="16.5" customHeight="1" hidden="1">
      <c r="A34" s="10" t="s">
        <v>61</v>
      </c>
      <c r="B34" s="3">
        <f>E34+'表24-1'!H34+'表24-2'!E34+'表24-3'!B34+'表24-4'!B34+'表24-4'!Q34</f>
        <v>256032</v>
      </c>
      <c r="C34" s="3">
        <f>F34+'表24-1'!I34+'表24-2'!F34+'表24-3'!C34+'表24-4'!C34+'表24-4'!R34</f>
        <v>2630407</v>
      </c>
      <c r="D34" s="4">
        <f>G34+'表24-1'!J34+'表24-2'!G34+'表24-3'!D34+'表24-4'!D34+'表24-4'!S34</f>
        <v>13416354382</v>
      </c>
      <c r="E34" s="3">
        <f>H34+K34+N34+Q34+'表24-1'!B34+'表24-1'!E34</f>
        <v>75608</v>
      </c>
      <c r="F34" s="3">
        <f>I34+L34+O34+R34+'表24-1'!C34+'表24-1'!F34</f>
        <v>793654</v>
      </c>
      <c r="G34" s="4">
        <f>J34+M34+P34+S34+'表24-1'!D34+'表24-1'!G34</f>
        <v>4221226812</v>
      </c>
      <c r="H34" s="3">
        <v>45617</v>
      </c>
      <c r="I34" s="3">
        <v>436029</v>
      </c>
      <c r="J34" s="4">
        <v>2840771386</v>
      </c>
      <c r="K34" s="3">
        <v>18410</v>
      </c>
      <c r="L34" s="3">
        <v>228951</v>
      </c>
      <c r="M34" s="4">
        <v>896284540</v>
      </c>
      <c r="N34" s="3">
        <v>3886</v>
      </c>
      <c r="O34" s="3">
        <v>47353</v>
      </c>
      <c r="P34" s="4">
        <v>202268542</v>
      </c>
      <c r="Q34" s="3">
        <v>7314</v>
      </c>
      <c r="R34" s="3">
        <v>76834</v>
      </c>
      <c r="S34" s="4">
        <v>269817577</v>
      </c>
      <c r="T34" s="8" t="s">
        <v>0</v>
      </c>
      <c r="U34" s="31"/>
    </row>
    <row r="35" spans="1:21" ht="16.5" customHeight="1" hidden="1">
      <c r="A35" s="10" t="s">
        <v>62</v>
      </c>
      <c r="B35" s="3">
        <f>E35+'表24-1'!H35+'表24-2'!E35+'表24-3'!B35+'表24-4'!B35+'表24-4'!Q35</f>
        <v>217710</v>
      </c>
      <c r="C35" s="3">
        <f>F35+'表24-1'!I35+'表24-2'!F35+'表24-3'!C35+'表24-4'!C35+'表24-4'!R35</f>
        <v>2162073</v>
      </c>
      <c r="D35" s="4">
        <f>G35+'表24-1'!J35+'表24-2'!G35+'表24-3'!D35+'表24-4'!D35+'表24-4'!S35</f>
        <v>11032546021</v>
      </c>
      <c r="E35" s="3">
        <f>H35+K35+N35+Q35+'表24-1'!B35+'表24-1'!E35</f>
        <v>63896</v>
      </c>
      <c r="F35" s="3">
        <f>I35+L35+O35+R35+'表24-1'!C35+'表24-1'!F35</f>
        <v>666390</v>
      </c>
      <c r="G35" s="4">
        <f>J35+M35+P35+S35+'表24-1'!D35+'表24-1'!G35</f>
        <v>3603902161</v>
      </c>
      <c r="H35" s="3">
        <v>38471</v>
      </c>
      <c r="I35" s="3">
        <v>372387</v>
      </c>
      <c r="J35" s="4">
        <v>2421417709</v>
      </c>
      <c r="K35" s="3">
        <v>15614</v>
      </c>
      <c r="L35" s="3">
        <v>184937</v>
      </c>
      <c r="M35" s="4">
        <v>773012693</v>
      </c>
      <c r="N35" s="3">
        <v>3218</v>
      </c>
      <c r="O35" s="3">
        <v>37021</v>
      </c>
      <c r="P35" s="4">
        <v>161773931</v>
      </c>
      <c r="Q35" s="3">
        <v>6275</v>
      </c>
      <c r="R35" s="3">
        <v>67870</v>
      </c>
      <c r="S35" s="4">
        <v>237973243</v>
      </c>
      <c r="T35" s="8" t="s">
        <v>1</v>
      </c>
      <c r="U35" s="31"/>
    </row>
    <row r="36" spans="1:21" ht="16.5" customHeight="1" hidden="1">
      <c r="A36" s="10" t="s">
        <v>63</v>
      </c>
      <c r="B36" s="3">
        <f>E36+'表24-1'!H36+'表24-2'!E36+'表24-3'!B36+'表24-4'!B36+'表24-4'!Q36</f>
        <v>259148</v>
      </c>
      <c r="C36" s="3">
        <f>F36+'表24-1'!I36+'表24-2'!F36+'表24-3'!C36+'表24-4'!C36+'表24-4'!R36</f>
        <v>2532508</v>
      </c>
      <c r="D36" s="4">
        <f>G36+'表24-1'!J36+'表24-2'!G36+'表24-3'!D36+'表24-4'!D36+'表24-4'!S36</f>
        <v>13126859315</v>
      </c>
      <c r="E36" s="3">
        <f>H36+K36+N36+Q36+'表24-1'!B36+'表24-1'!E36</f>
        <v>76890</v>
      </c>
      <c r="F36" s="3">
        <f>I36+L36+O36+R36+'表24-1'!C36+'表24-1'!F36</f>
        <v>780257</v>
      </c>
      <c r="G36" s="4">
        <f>J36+M36+P36+S36+'表24-1'!D36+'表24-1'!G36</f>
        <v>4185899033</v>
      </c>
      <c r="H36" s="3">
        <v>45895</v>
      </c>
      <c r="I36" s="3">
        <v>419921</v>
      </c>
      <c r="J36" s="4">
        <v>2747847057</v>
      </c>
      <c r="K36" s="3">
        <v>18977</v>
      </c>
      <c r="L36" s="3">
        <v>229763</v>
      </c>
      <c r="M36" s="4">
        <v>934720079</v>
      </c>
      <c r="N36" s="3">
        <v>3931</v>
      </c>
      <c r="O36" s="3">
        <v>46615</v>
      </c>
      <c r="P36" s="4">
        <v>205608919</v>
      </c>
      <c r="Q36" s="3">
        <v>7729</v>
      </c>
      <c r="R36" s="3">
        <v>79750</v>
      </c>
      <c r="S36" s="4">
        <v>286423425</v>
      </c>
      <c r="T36" s="8" t="s">
        <v>2</v>
      </c>
      <c r="U36" s="31"/>
    </row>
    <row r="37" spans="1:21" ht="16.5" customHeight="1" hidden="1">
      <c r="A37" s="10" t="s">
        <v>64</v>
      </c>
      <c r="B37" s="3">
        <f>E37+'表24-1'!H37+'表24-2'!E37+'表24-3'!B37+'表24-4'!B37+'表24-4'!Q37</f>
        <v>253616</v>
      </c>
      <c r="C37" s="3">
        <f>F37+'表24-1'!I37+'表24-2'!F37+'表24-3'!C37+'表24-4'!C37+'表24-4'!R37</f>
        <v>2664284</v>
      </c>
      <c r="D37" s="4">
        <f>G37+'表24-1'!J37+'表24-2'!G37+'表24-3'!D37+'表24-4'!D37+'表24-4'!S37</f>
        <v>13304805296</v>
      </c>
      <c r="E37" s="3">
        <f>H37+K37+N37+Q37+'表24-1'!B37+'表24-1'!E37</f>
        <v>75247</v>
      </c>
      <c r="F37" s="3">
        <f>I37+L37+O37+R37+'表24-1'!C37+'表24-1'!F37</f>
        <v>807363</v>
      </c>
      <c r="G37" s="4">
        <f>J37+M37+P37+S37+'表24-1'!D37+'表24-1'!G37</f>
        <v>4281281365</v>
      </c>
      <c r="H37" s="3">
        <v>45084</v>
      </c>
      <c r="I37" s="3">
        <v>459172</v>
      </c>
      <c r="J37" s="4">
        <v>2916682071</v>
      </c>
      <c r="K37" s="3">
        <v>18085</v>
      </c>
      <c r="L37" s="3">
        <v>212415</v>
      </c>
      <c r="M37" s="4">
        <v>865169788</v>
      </c>
      <c r="N37" s="3">
        <v>3777</v>
      </c>
      <c r="O37" s="3">
        <v>46081</v>
      </c>
      <c r="P37" s="4">
        <v>190278130</v>
      </c>
      <c r="Q37" s="3">
        <v>7946</v>
      </c>
      <c r="R37" s="3">
        <v>85105</v>
      </c>
      <c r="S37" s="4">
        <v>296142285</v>
      </c>
      <c r="T37" s="8" t="s">
        <v>3</v>
      </c>
      <c r="U37" s="31"/>
    </row>
    <row r="38" spans="1:21" ht="16.5" customHeight="1" hidden="1">
      <c r="A38" s="10" t="s">
        <v>65</v>
      </c>
      <c r="B38" s="3">
        <f>E38+'表24-1'!H38+'表24-2'!E38+'表24-3'!B38+'表24-4'!B38+'表24-4'!Q38</f>
        <v>263527</v>
      </c>
      <c r="C38" s="3">
        <f>F38+'表24-1'!I38+'表24-2'!F38+'表24-3'!C38+'表24-4'!C38+'表24-4'!R38</f>
        <v>2700384</v>
      </c>
      <c r="D38" s="4">
        <f>G38+'表24-1'!J38+'表24-2'!G38+'表24-3'!D38+'表24-4'!D38+'表24-4'!S38</f>
        <v>13324609122</v>
      </c>
      <c r="E38" s="3">
        <f>H38+K38+N38+Q38+'表24-1'!B38+'表24-1'!E38</f>
        <v>78371</v>
      </c>
      <c r="F38" s="3">
        <f>I38+L38+O38+R38+'表24-1'!C38+'表24-1'!F38</f>
        <v>830704</v>
      </c>
      <c r="G38" s="4">
        <f>J38+M38+P38+S38+'表24-1'!D38+'表24-1'!G38</f>
        <v>4261240819</v>
      </c>
      <c r="H38" s="3">
        <v>46378</v>
      </c>
      <c r="I38" s="3">
        <v>440912</v>
      </c>
      <c r="J38" s="4">
        <v>2837788920</v>
      </c>
      <c r="K38" s="3">
        <v>19418</v>
      </c>
      <c r="L38" s="3">
        <v>248595</v>
      </c>
      <c r="M38" s="4">
        <v>923721653</v>
      </c>
      <c r="N38" s="3">
        <v>4093</v>
      </c>
      <c r="O38" s="3">
        <v>49845</v>
      </c>
      <c r="P38" s="4">
        <v>207757115</v>
      </c>
      <c r="Q38" s="3">
        <v>8113</v>
      </c>
      <c r="R38" s="3">
        <v>87046</v>
      </c>
      <c r="S38" s="4">
        <v>281267421</v>
      </c>
      <c r="T38" s="8" t="s">
        <v>4</v>
      </c>
      <c r="U38" s="31"/>
    </row>
    <row r="39" spans="1:21" ht="16.5" customHeight="1" hidden="1">
      <c r="A39" s="10" t="s">
        <v>66</v>
      </c>
      <c r="B39" s="3">
        <f>E39+'表24-1'!H39+'表24-2'!E39+'表24-3'!B39+'表24-4'!B39+'表24-4'!Q39</f>
        <v>251619</v>
      </c>
      <c r="C39" s="3">
        <f>F39+'表24-1'!I39+'表24-2'!F39+'表24-3'!C39+'表24-4'!C39+'表24-4'!R39</f>
        <v>2592108</v>
      </c>
      <c r="D39" s="4">
        <f>G39+'表24-1'!J39+'表24-2'!G39+'表24-3'!D39+'表24-4'!D39+'表24-4'!S39</f>
        <v>12710202409</v>
      </c>
      <c r="E39" s="3">
        <f>H39+K39+N39+Q39+'表24-1'!B39+'表24-1'!E39</f>
        <v>75064</v>
      </c>
      <c r="F39" s="3">
        <f>I39+L39+O39+R39+'表24-1'!C39+'表24-1'!F39</f>
        <v>788227</v>
      </c>
      <c r="G39" s="4">
        <f>J39+M39+P39+S39+'表24-1'!D39+'表24-1'!G39</f>
        <v>4103929656</v>
      </c>
      <c r="H39" s="3">
        <v>44552</v>
      </c>
      <c r="I39" s="3">
        <v>434056</v>
      </c>
      <c r="J39" s="4">
        <v>2750017496</v>
      </c>
      <c r="K39" s="3">
        <v>18314</v>
      </c>
      <c r="L39" s="3">
        <v>213973</v>
      </c>
      <c r="M39" s="4">
        <v>868930858</v>
      </c>
      <c r="N39" s="3">
        <v>3883</v>
      </c>
      <c r="O39" s="3">
        <v>45957</v>
      </c>
      <c r="P39" s="4">
        <v>185511841</v>
      </c>
      <c r="Q39" s="3">
        <v>7938</v>
      </c>
      <c r="R39" s="3">
        <v>89268</v>
      </c>
      <c r="S39" s="4">
        <v>288941827</v>
      </c>
      <c r="T39" s="8" t="s">
        <v>5</v>
      </c>
      <c r="U39" s="31"/>
    </row>
    <row r="40" spans="1:21" ht="16.5" customHeight="1" hidden="1">
      <c r="A40" s="10" t="s">
        <v>67</v>
      </c>
      <c r="B40" s="3">
        <f>E40+'表24-1'!H40+'表24-2'!E40+'表24-3'!B40+'表24-4'!B40+'表24-4'!Q40</f>
        <v>269704</v>
      </c>
      <c r="C40" s="3">
        <f>F40+'表24-1'!I40+'表24-2'!F40+'表24-3'!C40+'表24-4'!C40+'表24-4'!R40</f>
        <v>2731712</v>
      </c>
      <c r="D40" s="4">
        <f>G40+'表24-1'!J40+'表24-2'!G40+'表24-3'!D40+'表24-4'!D40+'表24-4'!S40</f>
        <v>13604101471</v>
      </c>
      <c r="E40" s="3">
        <f>H40+K40+N40+Q40+'表24-1'!B40+'表24-1'!E40</f>
        <v>80606</v>
      </c>
      <c r="F40" s="3">
        <f>I40+L40+O40+R40+'表24-1'!C40+'表24-1'!F40</f>
        <v>838541</v>
      </c>
      <c r="G40" s="4">
        <f>J40+M40+P40+S40+'表24-1'!D40+'表24-1'!G40</f>
        <v>4358992566</v>
      </c>
      <c r="H40" s="3">
        <v>47932</v>
      </c>
      <c r="I40" s="3">
        <v>448548</v>
      </c>
      <c r="J40" s="4">
        <v>2924723623</v>
      </c>
      <c r="K40" s="3">
        <v>20107</v>
      </c>
      <c r="L40" s="3">
        <v>248033</v>
      </c>
      <c r="M40" s="4">
        <v>933031346</v>
      </c>
      <c r="N40" s="3">
        <v>4130</v>
      </c>
      <c r="O40" s="3">
        <v>50181</v>
      </c>
      <c r="P40" s="4">
        <v>204044723</v>
      </c>
      <c r="Q40" s="3">
        <v>7973</v>
      </c>
      <c r="R40" s="3">
        <v>86803</v>
      </c>
      <c r="S40" s="4">
        <v>285347930</v>
      </c>
      <c r="T40" s="8" t="s">
        <v>6</v>
      </c>
      <c r="U40" s="31"/>
    </row>
    <row r="41" spans="1:21" ht="16.5" customHeight="1" hidden="1">
      <c r="A41" s="10" t="s">
        <v>68</v>
      </c>
      <c r="B41" s="3">
        <f>E41+'表24-1'!H41+'表24-2'!E41+'表24-3'!B41+'表24-4'!B41+'表24-4'!Q41</f>
        <v>252124</v>
      </c>
      <c r="C41" s="3">
        <f>F41+'表24-1'!I41+'表24-2'!F41+'表24-3'!C41+'表24-4'!C41+'表24-4'!R41</f>
        <v>2637726</v>
      </c>
      <c r="D41" s="4">
        <f>G41+'表24-1'!J41+'表24-2'!G41+'表24-3'!D41+'表24-4'!D41+'表24-4'!S41</f>
        <v>12887923434</v>
      </c>
      <c r="E41" s="3">
        <f>H41+K41+N41+Q41+'表24-1'!B41+'表24-1'!E41</f>
        <v>76550</v>
      </c>
      <c r="F41" s="3">
        <f>I41+L41+O41+R41+'表24-1'!C41+'表24-1'!F41</f>
        <v>805633</v>
      </c>
      <c r="G41" s="4">
        <f>J41+M41+P41+S41+'表24-1'!D41+'表24-1'!G41</f>
        <v>4178262497</v>
      </c>
      <c r="H41" s="3">
        <v>45945</v>
      </c>
      <c r="I41" s="3">
        <v>449343</v>
      </c>
      <c r="J41" s="4">
        <v>2815977269</v>
      </c>
      <c r="K41" s="3">
        <v>18707</v>
      </c>
      <c r="L41" s="3">
        <v>218897</v>
      </c>
      <c r="M41" s="4">
        <v>875051089</v>
      </c>
      <c r="N41" s="3">
        <v>3836</v>
      </c>
      <c r="O41" s="3">
        <v>46631</v>
      </c>
      <c r="P41" s="4">
        <v>192229127</v>
      </c>
      <c r="Q41" s="3">
        <v>7661</v>
      </c>
      <c r="R41" s="3">
        <v>86063</v>
      </c>
      <c r="S41" s="4">
        <v>284116904</v>
      </c>
      <c r="T41" s="8" t="s">
        <v>7</v>
      </c>
      <c r="U41" s="31"/>
    </row>
    <row r="42" spans="1:21" ht="16.5" customHeight="1" hidden="1">
      <c r="A42" s="10" t="s">
        <v>69</v>
      </c>
      <c r="B42" s="3">
        <f>E42+'表24-1'!H42+'表24-2'!E42+'表24-3'!B42+'表24-4'!B42+'表24-4'!Q42</f>
        <v>252202</v>
      </c>
      <c r="C42" s="3">
        <f>F42+'表24-1'!I42+'表24-2'!F42+'表24-3'!C42+'表24-4'!C42+'表24-4'!R42</f>
        <v>2575383</v>
      </c>
      <c r="D42" s="4">
        <f>G42+'表24-1'!J42+'表24-2'!G42+'表24-3'!D42+'表24-4'!D42+'表24-4'!S42</f>
        <v>12864200584</v>
      </c>
      <c r="E42" s="3">
        <f>H42+K42+N42+Q42+'表24-1'!B42+'表24-1'!E42</f>
        <v>76880</v>
      </c>
      <c r="F42" s="3">
        <f>I42+L42+O42+R42+'表24-1'!C42+'表24-1'!F42</f>
        <v>812291</v>
      </c>
      <c r="G42" s="4">
        <f>J42+M42+P42+S42+'表24-1'!D42+'表24-1'!G42</f>
        <v>4169830386</v>
      </c>
      <c r="H42" s="3">
        <v>45262</v>
      </c>
      <c r="I42" s="3">
        <v>425804</v>
      </c>
      <c r="J42" s="4">
        <v>2757233815</v>
      </c>
      <c r="K42" s="3">
        <v>19443</v>
      </c>
      <c r="L42" s="3">
        <v>245587</v>
      </c>
      <c r="M42" s="4">
        <v>915636445</v>
      </c>
      <c r="N42" s="3">
        <v>3923</v>
      </c>
      <c r="O42" s="3">
        <v>49088</v>
      </c>
      <c r="P42" s="4">
        <v>196499841</v>
      </c>
      <c r="Q42" s="3">
        <v>7863</v>
      </c>
      <c r="R42" s="3">
        <v>86970</v>
      </c>
      <c r="S42" s="4">
        <v>289461119</v>
      </c>
      <c r="T42" s="8" t="s">
        <v>8</v>
      </c>
      <c r="U42" s="31"/>
    </row>
    <row r="43" spans="1:21" ht="16.5" customHeight="1" hidden="1">
      <c r="A43" s="10" t="s">
        <v>70</v>
      </c>
      <c r="B43" s="3">
        <f>E43+'表24-1'!H43+'表24-2'!E43+'表24-3'!B43+'表24-4'!B43+'表24-4'!Q43</f>
        <v>264161</v>
      </c>
      <c r="C43" s="3">
        <f>F43+'表24-1'!I43+'表24-2'!F43+'表24-3'!C43+'表24-4'!C43+'表24-4'!R43</f>
        <v>2742051</v>
      </c>
      <c r="D43" s="4">
        <f>G43+'表24-1'!J43+'表24-2'!G43+'表24-3'!D43+'表24-4'!D43+'表24-4'!S43</f>
        <v>13904728748</v>
      </c>
      <c r="E43" s="3">
        <f>H43+K43+N43+Q43+'表24-1'!B43+'表24-1'!E43</f>
        <v>79925</v>
      </c>
      <c r="F43" s="3">
        <f>I43+L43+O43+R43+'表24-1'!C43+'表24-1'!F43</f>
        <v>822114</v>
      </c>
      <c r="G43" s="4">
        <f>J43+M43+P43+S43+'表24-1'!D43+'表24-1'!G43</f>
        <v>4418886377</v>
      </c>
      <c r="H43" s="3">
        <v>47835</v>
      </c>
      <c r="I43" s="3">
        <v>460576</v>
      </c>
      <c r="J43" s="4">
        <v>2982900429</v>
      </c>
      <c r="K43" s="3">
        <v>19686</v>
      </c>
      <c r="L43" s="3">
        <v>221741</v>
      </c>
      <c r="M43" s="4">
        <v>915471992</v>
      </c>
      <c r="N43" s="3">
        <v>4000</v>
      </c>
      <c r="O43" s="3">
        <v>48530</v>
      </c>
      <c r="P43" s="4">
        <v>209833831</v>
      </c>
      <c r="Q43" s="3">
        <v>8014</v>
      </c>
      <c r="R43" s="3">
        <v>86273</v>
      </c>
      <c r="S43" s="4">
        <v>298590693</v>
      </c>
      <c r="T43" s="8" t="s">
        <v>9</v>
      </c>
      <c r="U43" s="31"/>
    </row>
    <row r="44" spans="1:21" ht="16.5" customHeight="1" hidden="1">
      <c r="A44" s="10" t="s">
        <v>71</v>
      </c>
      <c r="B44" s="3">
        <f>E44+'表24-1'!H44+'表24-2'!E44+'表24-3'!B44+'表24-4'!B44+'表24-4'!Q44</f>
        <v>248228</v>
      </c>
      <c r="C44" s="3">
        <f>F44+'表24-1'!I44+'表24-2'!F44+'表24-3'!C44+'表24-4'!C44+'表24-4'!R44</f>
        <v>2582892</v>
      </c>
      <c r="D44" s="4">
        <f>G44+'表24-1'!J44+'表24-2'!G44+'表24-3'!D44+'表24-4'!D44+'表24-4'!S44</f>
        <v>13080231029</v>
      </c>
      <c r="E44" s="3">
        <f>H44+K44+N44+Q44+'表24-1'!B44+'表24-1'!E44</f>
        <v>76008</v>
      </c>
      <c r="F44" s="3">
        <f>I44+L44+O44+R44+'表24-1'!C44+'表24-1'!F44</f>
        <v>800281</v>
      </c>
      <c r="G44" s="4">
        <f>J44+M44+P44+S44+'表24-1'!D44+'表24-1'!G44</f>
        <v>4249110774</v>
      </c>
      <c r="H44" s="3">
        <v>45123</v>
      </c>
      <c r="I44" s="3">
        <v>425619</v>
      </c>
      <c r="J44" s="4">
        <v>2851676651</v>
      </c>
      <c r="K44" s="3">
        <v>19238</v>
      </c>
      <c r="L44" s="3">
        <v>241732</v>
      </c>
      <c r="M44" s="4">
        <v>918931010</v>
      </c>
      <c r="N44" s="3">
        <v>3879</v>
      </c>
      <c r="O44" s="3">
        <v>47113</v>
      </c>
      <c r="P44" s="4">
        <v>193241540</v>
      </c>
      <c r="Q44" s="3">
        <v>7381</v>
      </c>
      <c r="R44" s="3">
        <v>80961</v>
      </c>
      <c r="S44" s="4">
        <v>273492040</v>
      </c>
      <c r="T44" s="8" t="s">
        <v>10</v>
      </c>
      <c r="U44" s="31"/>
    </row>
    <row r="45" spans="1:21" ht="16.5" customHeight="1" hidden="1" thickBot="1">
      <c r="A45" s="11" t="s">
        <v>72</v>
      </c>
      <c r="B45" s="12">
        <f>E45+'表24-1'!H45+'表24-2'!E45+'表24-3'!B45+'表24-4'!B45+'表24-4'!Q45</f>
        <v>260173</v>
      </c>
      <c r="C45" s="5">
        <f>F45+'表24-1'!I45+'表24-2'!F45+'表24-3'!C45+'表24-4'!C45+'表24-4'!R45</f>
        <v>2661602</v>
      </c>
      <c r="D45" s="6">
        <f>G45+'表24-1'!J45+'表24-2'!G45+'表24-3'!D45+'表24-4'!D45+'表24-4'!S45</f>
        <v>13651412329</v>
      </c>
      <c r="E45" s="5">
        <f>H45+K45+N45+Q45+'表24-1'!B45+'表24-1'!E45</f>
        <v>80624</v>
      </c>
      <c r="F45" s="5">
        <f>I45+L45+O45+R45+'表24-1'!C45+'表24-1'!F45</f>
        <v>833979</v>
      </c>
      <c r="G45" s="6">
        <f>J45+M45+P45+S45+'表24-1'!D45+'表24-1'!G45</f>
        <v>4509334813</v>
      </c>
      <c r="H45" s="5">
        <v>48115</v>
      </c>
      <c r="I45" s="5">
        <v>463873</v>
      </c>
      <c r="J45" s="6">
        <v>3032023132</v>
      </c>
      <c r="K45" s="5">
        <v>20362</v>
      </c>
      <c r="L45" s="5">
        <v>234026</v>
      </c>
      <c r="M45" s="6">
        <v>981588062</v>
      </c>
      <c r="N45" s="5">
        <v>4010</v>
      </c>
      <c r="O45" s="5">
        <v>48389</v>
      </c>
      <c r="P45" s="6">
        <v>200810036</v>
      </c>
      <c r="Q45" s="5">
        <v>7742</v>
      </c>
      <c r="R45" s="5">
        <v>83117</v>
      </c>
      <c r="S45" s="6">
        <v>283685735</v>
      </c>
      <c r="T45" s="9" t="s">
        <v>11</v>
      </c>
      <c r="U45" s="31"/>
    </row>
    <row r="46" spans="1:20" ht="15.75" customHeight="1">
      <c r="A46" s="14" t="s">
        <v>73</v>
      </c>
      <c r="B46" s="1">
        <f>E46+'表24-1'!H46+'表24-2'!E46+'表24-3'!B46+'表24-4'!B46+'表24-4'!Q46</f>
        <v>3143739</v>
      </c>
      <c r="C46" s="1">
        <f>F46+'表24-1'!I46+'表24-2'!F46+'表24-3'!C46+'表24-4'!C46+'表24-4'!R46</f>
        <v>32043154</v>
      </c>
      <c r="D46" s="2">
        <f>G46+'表24-1'!J46+'表24-2'!G46+'表24-3'!D46+'表24-4'!D46+'表24-4'!S46</f>
        <v>161649864224</v>
      </c>
      <c r="E46" s="1">
        <f>H46+K46+N46+Q46+'表24-1'!B46+'表24-1'!E46</f>
        <v>974219</v>
      </c>
      <c r="F46" s="1">
        <f>I46+L46+O46+R46+'表24-1'!C46+'表24-1'!F46</f>
        <v>9985238</v>
      </c>
      <c r="G46" s="2">
        <f>J46+M46+P46+S46+'表24-1'!D46+'表24-1'!G46</f>
        <v>53426171429</v>
      </c>
      <c r="H46" s="1">
        <v>579312</v>
      </c>
      <c r="I46" s="1">
        <v>5387173</v>
      </c>
      <c r="J46" s="2">
        <v>35537769240</v>
      </c>
      <c r="K46" s="1">
        <v>247695</v>
      </c>
      <c r="L46" s="1">
        <v>2942479</v>
      </c>
      <c r="M46" s="2">
        <v>11859329443</v>
      </c>
      <c r="N46" s="1">
        <v>48284</v>
      </c>
      <c r="O46" s="1">
        <v>582796</v>
      </c>
      <c r="P46" s="2">
        <v>2409201834</v>
      </c>
      <c r="Q46" s="1">
        <v>94272</v>
      </c>
      <c r="R46" s="1">
        <v>1014124</v>
      </c>
      <c r="S46" s="2">
        <v>3468209216</v>
      </c>
      <c r="T46" s="7" t="s">
        <v>14</v>
      </c>
    </row>
    <row r="47" spans="1:20" ht="15.75" customHeight="1">
      <c r="A47" s="14" t="s">
        <v>74</v>
      </c>
      <c r="B47" s="1">
        <f>E47+'表24-1'!H47+'表24-2'!E47+'表24-3'!B47+'表24-4'!B47+'表24-4'!Q47</f>
        <v>3207049</v>
      </c>
      <c r="C47" s="1">
        <f>F47+'表24-1'!I47+'表24-2'!F47+'表24-3'!C47+'表24-4'!C47+'表24-4'!R47</f>
        <v>32867933</v>
      </c>
      <c r="D47" s="2">
        <f>G47+'表24-1'!J47+'表24-2'!G47+'表24-3'!D47+'表24-4'!D47+'表24-4'!S47</f>
        <v>164415951924</v>
      </c>
      <c r="E47" s="1">
        <f>H47+K47+N47+Q47+'表24-1'!B47+'表24-1'!E47</f>
        <v>1001423</v>
      </c>
      <c r="F47" s="1">
        <f>I47+L47+O47+R47+'表24-1'!C47+'表24-1'!F47</f>
        <v>10263891</v>
      </c>
      <c r="G47" s="2">
        <f>J47+M47+P47+S47+'表24-1'!D47+'表24-1'!G47</f>
        <v>54607829429</v>
      </c>
      <c r="H47" s="1">
        <f aca="true" t="shared" si="4" ref="H47:S47">SUM(H48:H59)</f>
        <v>596196</v>
      </c>
      <c r="I47" s="1">
        <f t="shared" si="4"/>
        <v>5554207</v>
      </c>
      <c r="J47" s="2">
        <f t="shared" si="4"/>
        <v>36237551855</v>
      </c>
      <c r="K47" s="1">
        <f t="shared" si="4"/>
        <v>255429</v>
      </c>
      <c r="L47" s="1">
        <f t="shared" si="4"/>
        <v>3060269</v>
      </c>
      <c r="M47" s="2">
        <f t="shared" si="4"/>
        <v>12346804268</v>
      </c>
      <c r="N47" s="1">
        <f t="shared" si="4"/>
        <v>49799</v>
      </c>
      <c r="O47" s="1">
        <f t="shared" si="4"/>
        <v>593735</v>
      </c>
      <c r="P47" s="2">
        <f t="shared" si="4"/>
        <v>2458817043</v>
      </c>
      <c r="Q47" s="1">
        <f t="shared" si="4"/>
        <v>95533</v>
      </c>
      <c r="R47" s="1">
        <f t="shared" si="4"/>
        <v>995689</v>
      </c>
      <c r="S47" s="15">
        <f t="shared" si="4"/>
        <v>3411422350</v>
      </c>
      <c r="T47" s="7" t="s">
        <v>15</v>
      </c>
    </row>
    <row r="48" spans="1:20" ht="16.5" customHeight="1" hidden="1">
      <c r="A48" s="10" t="s">
        <v>61</v>
      </c>
      <c r="B48" s="3">
        <f>E48+'表24-1'!H48+'表24-2'!E48+'表24-3'!B48+'表24-4'!B48+'表24-4'!Q48</f>
        <v>260967</v>
      </c>
      <c r="C48" s="3">
        <f>F48+'表24-1'!I48+'表24-2'!F48+'表24-3'!C48+'表24-4'!C48+'表24-4'!R48</f>
        <v>2723321</v>
      </c>
      <c r="D48" s="4">
        <f>G48+'表24-1'!J48+'表24-2'!G48+'表24-3'!D48+'表24-4'!D48+'表24-4'!S48</f>
        <v>13574726557</v>
      </c>
      <c r="E48" s="3">
        <f>H48+K48+N48+Q48+'表24-1'!B48+'表24-1'!E48</f>
        <v>81566</v>
      </c>
      <c r="F48" s="3">
        <f>I48+L48+O48+R48+'表24-1'!C48+'表24-1'!F48</f>
        <v>845164</v>
      </c>
      <c r="G48" s="4">
        <f>J48+M48+P48+S48+'表24-1'!D48+'表24-1'!G48</f>
        <v>4486310934</v>
      </c>
      <c r="H48" s="3">
        <v>48729</v>
      </c>
      <c r="I48" s="3">
        <v>449640</v>
      </c>
      <c r="J48" s="4">
        <v>2997095414</v>
      </c>
      <c r="K48" s="3">
        <v>20938</v>
      </c>
      <c r="L48" s="3">
        <v>259613</v>
      </c>
      <c r="M48" s="4">
        <v>1001538319</v>
      </c>
      <c r="N48" s="3">
        <v>4048</v>
      </c>
      <c r="O48" s="3">
        <v>48228</v>
      </c>
      <c r="P48" s="4">
        <v>194410429</v>
      </c>
      <c r="Q48" s="3">
        <v>7494</v>
      </c>
      <c r="R48" s="3">
        <v>82586</v>
      </c>
      <c r="S48" s="4">
        <v>279128158</v>
      </c>
      <c r="T48" s="8" t="s">
        <v>0</v>
      </c>
    </row>
    <row r="49" spans="1:20" ht="16.5" customHeight="1" hidden="1">
      <c r="A49" s="10" t="s">
        <v>62</v>
      </c>
      <c r="B49" s="3">
        <f>E49+'表24-1'!H49+'表24-2'!E49+'表24-3'!B49+'表24-4'!B49+'表24-4'!Q49</f>
        <v>221228</v>
      </c>
      <c r="C49" s="3">
        <f>F49+'表24-1'!I49+'表24-2'!F49+'表24-3'!C49+'表24-4'!C49+'表24-4'!R49</f>
        <v>2296378</v>
      </c>
      <c r="D49" s="4">
        <f>G49+'表24-1'!J49+'表24-2'!G49+'表24-3'!D49+'表24-4'!D49+'表24-4'!S49</f>
        <v>11324571917</v>
      </c>
      <c r="E49" s="3">
        <f>H49+K49+N49+Q49+'表24-1'!B49+'表24-1'!E49</f>
        <v>67825</v>
      </c>
      <c r="F49" s="3">
        <f>I49+L49+O49+R49+'表24-1'!C49+'表24-1'!F49</f>
        <v>702445</v>
      </c>
      <c r="G49" s="4">
        <f>J49+M49+P49+S49+'表24-1'!D49+'表24-1'!G49</f>
        <v>3697566649</v>
      </c>
      <c r="H49" s="3">
        <v>39860</v>
      </c>
      <c r="I49" s="3">
        <v>374889</v>
      </c>
      <c r="J49" s="4">
        <v>2415998134</v>
      </c>
      <c r="K49" s="3">
        <v>17677</v>
      </c>
      <c r="L49" s="3">
        <v>208629</v>
      </c>
      <c r="M49" s="4">
        <v>854870707</v>
      </c>
      <c r="N49" s="3">
        <v>3385</v>
      </c>
      <c r="O49" s="3">
        <v>39967</v>
      </c>
      <c r="P49" s="4">
        <v>164736786</v>
      </c>
      <c r="Q49" s="3">
        <v>6588</v>
      </c>
      <c r="R49" s="3">
        <v>74348</v>
      </c>
      <c r="S49" s="4">
        <v>250253456</v>
      </c>
      <c r="T49" s="8" t="s">
        <v>1</v>
      </c>
    </row>
    <row r="50" spans="1:20" ht="16.5" customHeight="1" hidden="1">
      <c r="A50" s="10" t="s">
        <v>63</v>
      </c>
      <c r="B50" s="3">
        <f>E50+'表24-1'!H50+'表24-2'!E50+'表24-3'!B50+'表24-4'!B50+'表24-4'!Q50</f>
        <v>276151</v>
      </c>
      <c r="C50" s="3">
        <f>F50+'表24-1'!I50+'表24-2'!F50+'表24-3'!C50+'表24-4'!C50+'表24-4'!R50</f>
        <v>2720223</v>
      </c>
      <c r="D50" s="4">
        <f>G50+'表24-1'!J50+'表24-2'!G50+'表24-3'!D50+'表24-4'!D50+'表24-4'!S50</f>
        <v>13870539807</v>
      </c>
      <c r="E50" s="3">
        <f>H50+K50+N50+Q50+'表24-1'!B50+'表24-1'!E50</f>
        <v>85855</v>
      </c>
      <c r="F50" s="3">
        <f>I50+L50+O50+R50+'表24-1'!C50+'表24-1'!F50</f>
        <v>852260</v>
      </c>
      <c r="G50" s="4">
        <f>J50+M50+P50+S50+'表24-1'!D50+'表24-1'!G50</f>
        <v>4527283639</v>
      </c>
      <c r="H50" s="3">
        <v>50593</v>
      </c>
      <c r="I50" s="3">
        <v>443115</v>
      </c>
      <c r="J50" s="4">
        <v>2953256054</v>
      </c>
      <c r="K50" s="3">
        <v>22338</v>
      </c>
      <c r="L50" s="3">
        <v>268372</v>
      </c>
      <c r="M50" s="4">
        <v>1049818527</v>
      </c>
      <c r="N50" s="3">
        <v>4336</v>
      </c>
      <c r="O50" s="3">
        <v>50336</v>
      </c>
      <c r="P50" s="4">
        <v>210703758</v>
      </c>
      <c r="Q50" s="3">
        <v>8191</v>
      </c>
      <c r="R50" s="3">
        <v>85613</v>
      </c>
      <c r="S50" s="4">
        <v>300798251</v>
      </c>
      <c r="T50" s="8" t="s">
        <v>2</v>
      </c>
    </row>
    <row r="51" spans="1:20" ht="16.5" customHeight="1" hidden="1">
      <c r="A51" s="10" t="s">
        <v>64</v>
      </c>
      <c r="B51" s="3">
        <f>E51+'表24-1'!H51+'表24-2'!E51+'表24-3'!B51+'表24-4'!B51+'表24-4'!Q51</f>
        <v>267533</v>
      </c>
      <c r="C51" s="3">
        <f>F51+'表24-1'!I51+'表24-2'!F51+'表24-3'!C51+'表24-4'!C51+'表24-4'!R51</f>
        <v>2762090</v>
      </c>
      <c r="D51" s="4">
        <f>G51+'表24-1'!J51+'表24-2'!G51+'表24-3'!D51+'表24-4'!D51+'表24-4'!S51</f>
        <v>13855360534</v>
      </c>
      <c r="E51" s="3">
        <f>H51+K51+N51+Q51+'表24-1'!B51+'表24-1'!E51</f>
        <v>82530</v>
      </c>
      <c r="F51" s="3">
        <f>I51+L51+O51+R51+'表24-1'!C51+'表24-1'!F51</f>
        <v>846163</v>
      </c>
      <c r="G51" s="4">
        <f>J51+M51+P51+S51+'表24-1'!D51+'表24-1'!G51</f>
        <v>4561893911</v>
      </c>
      <c r="H51" s="3">
        <v>49455</v>
      </c>
      <c r="I51" s="3">
        <v>470697</v>
      </c>
      <c r="J51" s="4">
        <v>3049598465</v>
      </c>
      <c r="K51" s="3">
        <v>20823</v>
      </c>
      <c r="L51" s="3">
        <v>240175</v>
      </c>
      <c r="M51" s="4">
        <v>1023100339</v>
      </c>
      <c r="N51" s="3">
        <v>4027</v>
      </c>
      <c r="O51" s="3">
        <v>46584</v>
      </c>
      <c r="P51" s="4">
        <v>196587832</v>
      </c>
      <c r="Q51" s="3">
        <v>7836</v>
      </c>
      <c r="R51" s="3">
        <v>83483</v>
      </c>
      <c r="S51" s="4">
        <v>278502985</v>
      </c>
      <c r="T51" s="8" t="s">
        <v>3</v>
      </c>
    </row>
    <row r="52" spans="1:20" ht="16.5" customHeight="1" hidden="1">
      <c r="A52" s="10" t="s">
        <v>65</v>
      </c>
      <c r="B52" s="3">
        <f>E52+'表24-1'!H52+'表24-2'!E52+'表24-3'!B52+'表24-4'!B52+'表24-4'!Q52</f>
        <v>277288</v>
      </c>
      <c r="C52" s="3">
        <f>F52+'表24-1'!I52+'表24-2'!F52+'表24-3'!C52+'表24-4'!C52+'表24-4'!R52</f>
        <v>2816661</v>
      </c>
      <c r="D52" s="4">
        <f>G52+'表24-1'!J52+'表24-2'!G52+'表24-3'!D52+'表24-4'!D52+'表24-4'!S52</f>
        <v>13933688311</v>
      </c>
      <c r="E52" s="3">
        <f>H52+K52+N52+Q52+'表24-1'!B52+'表24-1'!E52</f>
        <v>86313</v>
      </c>
      <c r="F52" s="3">
        <f>I52+L52+O52+R52+'表24-1'!C52+'表24-1'!F52</f>
        <v>878096</v>
      </c>
      <c r="G52" s="4">
        <f>J52+M52+P52+S52+'表24-1'!D52+'表24-1'!G52</f>
        <v>4608582838</v>
      </c>
      <c r="H52" s="3">
        <v>51417</v>
      </c>
      <c r="I52" s="3">
        <v>468615</v>
      </c>
      <c r="J52" s="4">
        <v>3045896271</v>
      </c>
      <c r="K52" s="3">
        <v>21925</v>
      </c>
      <c r="L52" s="3">
        <v>268965</v>
      </c>
      <c r="M52" s="4">
        <v>1043864411</v>
      </c>
      <c r="N52" s="3">
        <v>4374</v>
      </c>
      <c r="O52" s="3">
        <v>52689</v>
      </c>
      <c r="P52" s="4">
        <v>219851802</v>
      </c>
      <c r="Q52" s="3">
        <v>8211</v>
      </c>
      <c r="R52" s="3">
        <v>83097</v>
      </c>
      <c r="S52" s="4">
        <v>287123321</v>
      </c>
      <c r="T52" s="8" t="s">
        <v>4</v>
      </c>
    </row>
    <row r="53" spans="1:20" ht="16.5" customHeight="1" hidden="1">
      <c r="A53" s="10" t="s">
        <v>66</v>
      </c>
      <c r="B53" s="3">
        <f>E53+'表24-1'!H53+'表24-2'!E53+'表24-3'!B53+'表24-4'!B53+'表24-4'!Q53</f>
        <v>264804</v>
      </c>
      <c r="C53" s="3">
        <f>F53+'表24-1'!I53+'表24-2'!F53+'表24-3'!C53+'表24-4'!C53+'表24-4'!R53</f>
        <v>2720854</v>
      </c>
      <c r="D53" s="4">
        <f>G53+'表24-1'!J53+'表24-2'!G53+'表24-3'!D53+'表24-4'!D53+'表24-4'!S53</f>
        <v>13494474979</v>
      </c>
      <c r="E53" s="3">
        <f>H53+K53+N53+Q53+'表24-1'!B53+'表24-1'!E53</f>
        <v>82335</v>
      </c>
      <c r="F53" s="3">
        <f>I53+L53+O53+R53+'表24-1'!C53+'表24-1'!F53</f>
        <v>850954</v>
      </c>
      <c r="G53" s="4">
        <f>J53+M53+P53+S53+'表24-1'!D53+'表24-1'!G53</f>
        <v>4458729567</v>
      </c>
      <c r="H53" s="3">
        <v>48880</v>
      </c>
      <c r="I53" s="3">
        <v>465785</v>
      </c>
      <c r="J53" s="4">
        <v>2934833358</v>
      </c>
      <c r="K53" s="3">
        <v>20835</v>
      </c>
      <c r="L53" s="3">
        <v>244660</v>
      </c>
      <c r="M53" s="4">
        <v>1012570082</v>
      </c>
      <c r="N53" s="3">
        <v>4133</v>
      </c>
      <c r="O53" s="3">
        <v>48952</v>
      </c>
      <c r="P53" s="4">
        <v>210874506</v>
      </c>
      <c r="Q53" s="3">
        <v>8101</v>
      </c>
      <c r="R53" s="3">
        <v>87004</v>
      </c>
      <c r="S53" s="4">
        <v>287673685</v>
      </c>
      <c r="T53" s="8" t="s">
        <v>5</v>
      </c>
    </row>
    <row r="54" spans="1:20" ht="16.5" customHeight="1" hidden="1">
      <c r="A54" s="10" t="s">
        <v>67</v>
      </c>
      <c r="B54" s="3">
        <f>E54+'表24-1'!H54+'表24-2'!E54+'表24-3'!B54+'表24-4'!B54+'表24-4'!Q54</f>
        <v>290630</v>
      </c>
      <c r="C54" s="3">
        <f>F54+'表24-1'!I54+'表24-2'!F54+'表24-3'!C54+'表24-4'!C54+'表24-4'!R54</f>
        <v>2920217</v>
      </c>
      <c r="D54" s="4">
        <f>G54+'表24-1'!J54+'表24-2'!G54+'表24-3'!D54+'表24-4'!D54+'表24-4'!S54</f>
        <v>14531495081</v>
      </c>
      <c r="E54" s="3">
        <f>H54+K54+N54+Q54+'表24-1'!B54+'表24-1'!E54</f>
        <v>91225</v>
      </c>
      <c r="F54" s="3">
        <f>I54+L54+O54+R54+'表24-1'!C54+'表24-1'!F54</f>
        <v>913685</v>
      </c>
      <c r="G54" s="4">
        <f>J54+M54+P54+S54+'表24-1'!D54+'表24-1'!G54</f>
        <v>4879059992</v>
      </c>
      <c r="H54" s="3">
        <v>54357</v>
      </c>
      <c r="I54" s="3">
        <v>495497</v>
      </c>
      <c r="J54" s="4">
        <v>3282270356</v>
      </c>
      <c r="K54" s="3">
        <v>23044</v>
      </c>
      <c r="L54" s="3">
        <v>275649</v>
      </c>
      <c r="M54" s="4">
        <v>1078213930</v>
      </c>
      <c r="N54" s="3">
        <v>4668</v>
      </c>
      <c r="O54" s="3">
        <v>55747</v>
      </c>
      <c r="P54" s="4">
        <v>224632563</v>
      </c>
      <c r="Q54" s="3">
        <v>8732</v>
      </c>
      <c r="R54" s="3">
        <v>81339</v>
      </c>
      <c r="S54" s="4">
        <v>279831086</v>
      </c>
      <c r="T54" s="8" t="s">
        <v>6</v>
      </c>
    </row>
    <row r="55" spans="1:20" ht="16.5" customHeight="1" hidden="1">
      <c r="A55" s="10" t="s">
        <v>68</v>
      </c>
      <c r="B55" s="3">
        <f>E55+'表24-1'!H55+'表24-2'!E55+'表24-3'!B55+'表24-4'!B55+'表24-4'!Q55</f>
        <v>277276</v>
      </c>
      <c r="C55" s="3">
        <f>F55+'表24-1'!I55+'表24-2'!F55+'表24-3'!C55+'表24-4'!C55+'表24-4'!R55</f>
        <v>2817296</v>
      </c>
      <c r="D55" s="4">
        <f>G55+'表24-1'!J55+'表24-2'!G55+'表24-3'!D55+'表24-4'!D55+'表24-4'!S55</f>
        <v>13962592721</v>
      </c>
      <c r="E55" s="3">
        <f>H55+K55+N55+Q55+'表24-1'!B55+'表24-1'!E55</f>
        <v>85977</v>
      </c>
      <c r="F55" s="3">
        <f>I55+L55+O55+R55+'表24-1'!C55+'表24-1'!F55</f>
        <v>874889</v>
      </c>
      <c r="G55" s="4">
        <f>J55+M55+P55+S55+'表24-1'!D55+'表24-1'!G55</f>
        <v>4628624497</v>
      </c>
      <c r="H55" s="3">
        <v>51010</v>
      </c>
      <c r="I55" s="3">
        <v>480799</v>
      </c>
      <c r="J55" s="4">
        <v>3081918660</v>
      </c>
      <c r="K55" s="3">
        <v>21752</v>
      </c>
      <c r="L55" s="3">
        <v>250539</v>
      </c>
      <c r="M55" s="4">
        <v>1040718395</v>
      </c>
      <c r="N55" s="3">
        <v>4147</v>
      </c>
      <c r="O55" s="3">
        <v>48350</v>
      </c>
      <c r="P55" s="4">
        <v>196427702</v>
      </c>
      <c r="Q55" s="3">
        <v>8666</v>
      </c>
      <c r="R55" s="3">
        <v>89758</v>
      </c>
      <c r="S55" s="4">
        <v>296527201</v>
      </c>
      <c r="T55" s="8" t="s">
        <v>7</v>
      </c>
    </row>
    <row r="56" spans="1:20" ht="16.5" customHeight="1" hidden="1">
      <c r="A56" s="10" t="s">
        <v>69</v>
      </c>
      <c r="B56" s="3">
        <f>E56+'表24-1'!H56+'表24-2'!E56+'表24-3'!B56+'表24-4'!B56+'表24-4'!Q56</f>
        <v>262396</v>
      </c>
      <c r="C56" s="3">
        <f>F56+'表24-1'!I56+'表24-2'!F56+'表24-3'!C56+'表24-4'!C56+'表24-4'!R56</f>
        <v>2678488</v>
      </c>
      <c r="D56" s="4">
        <f>G56+'表24-1'!J56+'表24-2'!G56+'表24-3'!D56+'表24-4'!D56+'表24-4'!S56</f>
        <v>13288284215</v>
      </c>
      <c r="E56" s="3">
        <f>H56+K56+N56+Q56+'表24-1'!B56+'表24-1'!E56</f>
        <v>82761</v>
      </c>
      <c r="F56" s="3">
        <f>I56+L56+O56+R56+'表24-1'!C56+'表24-1'!F56</f>
        <v>863387</v>
      </c>
      <c r="G56" s="4">
        <f>J56+M56+P56+S56+'表24-1'!D56+'表24-1'!G56</f>
        <v>4505019968</v>
      </c>
      <c r="H56" s="3">
        <v>48907</v>
      </c>
      <c r="I56" s="3">
        <v>462512</v>
      </c>
      <c r="J56" s="4">
        <v>2997208421</v>
      </c>
      <c r="K56" s="3">
        <v>21425</v>
      </c>
      <c r="L56" s="3">
        <v>267593</v>
      </c>
      <c r="M56" s="4">
        <v>1022460567</v>
      </c>
      <c r="N56" s="3">
        <v>4108</v>
      </c>
      <c r="O56" s="3">
        <v>51148</v>
      </c>
      <c r="P56" s="4">
        <v>202882023</v>
      </c>
      <c r="Q56" s="3">
        <v>7995</v>
      </c>
      <c r="R56" s="3">
        <v>77493</v>
      </c>
      <c r="S56" s="4">
        <v>271305238</v>
      </c>
      <c r="T56" s="8" t="s">
        <v>8</v>
      </c>
    </row>
    <row r="57" spans="1:20" ht="16.5" customHeight="1" hidden="1">
      <c r="A57" s="10" t="s">
        <v>70</v>
      </c>
      <c r="B57" s="3">
        <f>E57+'表24-1'!H57+'表24-2'!E57+'表24-3'!B57+'表24-4'!B57+'表24-4'!Q57</f>
        <v>275547</v>
      </c>
      <c r="C57" s="3">
        <f>F57+'表24-1'!I57+'表24-2'!F57+'表24-3'!C57+'表24-4'!C57+'表24-4'!R57</f>
        <v>2889182</v>
      </c>
      <c r="D57" s="4">
        <f>G57+'表24-1'!J57+'表24-2'!G57+'表24-3'!D57+'表24-4'!D57+'表24-4'!S57</f>
        <v>14408074111</v>
      </c>
      <c r="E57" s="3">
        <f>H57+K57+N57+Q57+'表24-1'!B57+'表24-1'!E57</f>
        <v>85331</v>
      </c>
      <c r="F57" s="3">
        <f>I57+L57+O57+R57+'表24-1'!C57+'表24-1'!F57</f>
        <v>874149</v>
      </c>
      <c r="G57" s="4">
        <f>J57+M57+P57+S57+'表24-1'!D57+'表24-1'!G57</f>
        <v>4704105519</v>
      </c>
      <c r="H57" s="3">
        <v>51463</v>
      </c>
      <c r="I57" s="3">
        <v>483626</v>
      </c>
      <c r="J57" s="4">
        <v>3119993524</v>
      </c>
      <c r="K57" s="3">
        <v>21347</v>
      </c>
      <c r="L57" s="3">
        <v>249376</v>
      </c>
      <c r="M57" s="4">
        <v>1061431087</v>
      </c>
      <c r="N57" s="3">
        <v>4165</v>
      </c>
      <c r="O57" s="3">
        <v>50812</v>
      </c>
      <c r="P57" s="4">
        <v>214983083</v>
      </c>
      <c r="Q57" s="3">
        <v>8005</v>
      </c>
      <c r="R57" s="3">
        <v>85184</v>
      </c>
      <c r="S57" s="4">
        <v>294939878</v>
      </c>
      <c r="T57" s="8" t="s">
        <v>9</v>
      </c>
    </row>
    <row r="58" spans="1:20" ht="16.5" customHeight="1" hidden="1">
      <c r="A58" s="10" t="s">
        <v>71</v>
      </c>
      <c r="B58" s="3">
        <f>E58+'表24-1'!H58+'表24-2'!E58+'表24-3'!B58+'表24-4'!B58+'表24-4'!Q58</f>
        <v>260818</v>
      </c>
      <c r="C58" s="3">
        <f>F58+'表24-1'!I58+'表24-2'!F58+'表24-3'!C58+'表24-4'!C58+'表24-4'!R58</f>
        <v>2719128</v>
      </c>
      <c r="D58" s="4">
        <f>G58+'表24-1'!J58+'表24-2'!G58+'表24-3'!D58+'表24-4'!D58+'表24-4'!S58</f>
        <v>13779477131</v>
      </c>
      <c r="E58" s="3">
        <f>H58+K58+N58+Q58+'表24-1'!B58+'表24-1'!E58</f>
        <v>82356</v>
      </c>
      <c r="F58" s="3">
        <f>I58+L58+O58+R58+'表24-1'!C58+'表24-1'!F58</f>
        <v>862099</v>
      </c>
      <c r="G58" s="4">
        <f>J58+M58+P58+S58+'表24-1'!D58+'表24-1'!G58</f>
        <v>4605484392</v>
      </c>
      <c r="H58" s="3">
        <v>49004</v>
      </c>
      <c r="I58" s="3">
        <v>462643</v>
      </c>
      <c r="J58" s="4">
        <v>3077094111</v>
      </c>
      <c r="K58" s="3">
        <v>21246</v>
      </c>
      <c r="L58" s="3">
        <v>266753</v>
      </c>
      <c r="M58" s="4">
        <v>1040135173</v>
      </c>
      <c r="N58" s="3">
        <v>4137</v>
      </c>
      <c r="O58" s="3">
        <v>50409</v>
      </c>
      <c r="P58" s="4">
        <v>203705506</v>
      </c>
      <c r="Q58" s="3">
        <v>7587</v>
      </c>
      <c r="R58" s="3">
        <v>76875</v>
      </c>
      <c r="S58" s="4">
        <v>271120589</v>
      </c>
      <c r="T58" s="8" t="s">
        <v>10</v>
      </c>
    </row>
    <row r="59" spans="1:20" ht="16.5" customHeight="1" hidden="1">
      <c r="A59" s="10" t="s">
        <v>72</v>
      </c>
      <c r="B59" s="48">
        <f>E59+'表24-1'!H59+'表24-2'!E59+'表24-3'!B59+'表24-4'!B59+'表24-4'!Q59</f>
        <v>272411</v>
      </c>
      <c r="C59" s="3">
        <f>F59+'表24-1'!I59+'表24-2'!F59+'表24-3'!C59+'表24-4'!C59+'表24-4'!R59</f>
        <v>2804095</v>
      </c>
      <c r="D59" s="4">
        <f>G59+'表24-1'!J59+'表24-2'!G59+'表24-3'!D59+'表24-4'!D59+'表24-4'!S59</f>
        <v>14392666560</v>
      </c>
      <c r="E59" s="3">
        <f>H59+K59+N59+Q59+'表24-1'!B59+'表24-1'!E59</f>
        <v>87349</v>
      </c>
      <c r="F59" s="3">
        <f>I59+L59+O59+R59+'表24-1'!C59+'表24-1'!F59</f>
        <v>900600</v>
      </c>
      <c r="G59" s="4">
        <f>J59+M59+P59+S59+'表24-1'!D59+'表24-1'!G59</f>
        <v>4945167523</v>
      </c>
      <c r="H59" s="3">
        <v>52521</v>
      </c>
      <c r="I59" s="3">
        <v>496389</v>
      </c>
      <c r="J59" s="4">
        <v>3282389087</v>
      </c>
      <c r="K59" s="3">
        <v>22079</v>
      </c>
      <c r="L59" s="3">
        <v>259945</v>
      </c>
      <c r="M59" s="4">
        <v>1118082731</v>
      </c>
      <c r="N59" s="3">
        <v>4271</v>
      </c>
      <c r="O59" s="3">
        <v>50513</v>
      </c>
      <c r="P59" s="4">
        <v>219021053</v>
      </c>
      <c r="Q59" s="3">
        <v>8127</v>
      </c>
      <c r="R59" s="3">
        <v>88909</v>
      </c>
      <c r="S59" s="49">
        <v>314218502</v>
      </c>
      <c r="T59" s="8" t="s">
        <v>11</v>
      </c>
    </row>
    <row r="60" spans="1:20" ht="15.75" customHeight="1">
      <c r="A60" s="14" t="s">
        <v>153</v>
      </c>
      <c r="B60" s="1">
        <f>E60+'表24-1'!H60+'表24-2'!E60+'表24-3'!B60+'表24-4'!B60+'表24-4'!Q60</f>
        <v>3277279</v>
      </c>
      <c r="C60" s="1">
        <f>F60+'表24-1'!I60+'表24-2'!F60+'表24-3'!C60+'表24-4'!C60+'表24-4'!R60</f>
        <v>33370009</v>
      </c>
      <c r="D60" s="2">
        <f>G60+'表24-1'!J60+'表24-2'!G60+'表24-3'!D60+'表24-4'!D60+'表24-4'!S60</f>
        <v>169792322992</v>
      </c>
      <c r="E60" s="1">
        <f>H60+K60+N60+Q60+'表24-1'!B60+'表24-1'!E60</f>
        <v>1026832</v>
      </c>
      <c r="F60" s="1">
        <f>I60+L60+O60+R60+'表24-1'!C60+'表24-1'!F60</f>
        <v>10478149</v>
      </c>
      <c r="G60" s="2">
        <f>J60+M60+P60+S60+'表24-1'!D60+'表24-1'!G60</f>
        <v>56932906590</v>
      </c>
      <c r="H60" s="1">
        <f aca="true" t="shared" si="5" ref="H60:S60">SUM(H61:H72)</f>
        <v>606926</v>
      </c>
      <c r="I60" s="1">
        <f t="shared" si="5"/>
        <v>5667969</v>
      </c>
      <c r="J60" s="2">
        <f t="shared" si="5"/>
        <v>37578168066</v>
      </c>
      <c r="K60" s="1">
        <f aca="true" t="shared" si="6" ref="K60:P60">SUM(K61:K72)</f>
        <v>266029</v>
      </c>
      <c r="L60" s="1">
        <f t="shared" si="6"/>
        <v>3144898</v>
      </c>
      <c r="M60" s="2">
        <f t="shared" si="6"/>
        <v>13175354103</v>
      </c>
      <c r="N60" s="1">
        <f t="shared" si="6"/>
        <v>51503</v>
      </c>
      <c r="O60" s="1">
        <f t="shared" si="6"/>
        <v>612130</v>
      </c>
      <c r="P60" s="2">
        <f t="shared" si="6"/>
        <v>2536678787</v>
      </c>
      <c r="Q60" s="1">
        <f t="shared" si="5"/>
        <v>97805</v>
      </c>
      <c r="R60" s="1">
        <f t="shared" si="5"/>
        <v>994624</v>
      </c>
      <c r="S60" s="15">
        <f t="shared" si="5"/>
        <v>3489833287</v>
      </c>
      <c r="T60" s="7" t="s">
        <v>154</v>
      </c>
    </row>
    <row r="61" spans="1:21" ht="15.75" customHeight="1">
      <c r="A61" s="10" t="s">
        <v>61</v>
      </c>
      <c r="B61" s="3">
        <f>E61+'表24-1'!H61+'表24-2'!E61+'表24-3'!B61+'表24-4'!B61+'表24-4'!Q61</f>
        <v>281806</v>
      </c>
      <c r="C61" s="3">
        <f>F61+'表24-1'!I61+'表24-2'!F61+'表24-3'!C61+'表24-4'!C61+'表24-4'!R61</f>
        <v>2930040</v>
      </c>
      <c r="D61" s="4">
        <f>G61+'表24-1'!J61+'表24-2'!G61+'表24-3'!D61+'表24-4'!D61+'表24-4'!S61</f>
        <v>14775994662</v>
      </c>
      <c r="E61" s="3">
        <f>H61+K61+N61+Q61+'表24-1'!B61+'表24-1'!E61</f>
        <v>88326</v>
      </c>
      <c r="F61" s="3">
        <f>I61+L61+O61+R61+'表24-1'!C61+'表24-1'!F61</f>
        <v>920228</v>
      </c>
      <c r="G61" s="4">
        <f>J61+M61+P61+S61+'表24-1'!D61+'表24-1'!G61</f>
        <v>4885417401</v>
      </c>
      <c r="H61" s="3">
        <v>52110</v>
      </c>
      <c r="I61" s="3">
        <v>495399</v>
      </c>
      <c r="J61" s="4">
        <v>3243312371</v>
      </c>
      <c r="K61" s="3">
        <v>22904</v>
      </c>
      <c r="L61" s="3">
        <v>279407</v>
      </c>
      <c r="M61" s="4">
        <v>1103203750</v>
      </c>
      <c r="N61" s="3">
        <v>4476</v>
      </c>
      <c r="O61" s="3">
        <v>55050</v>
      </c>
      <c r="P61" s="4">
        <v>225017186</v>
      </c>
      <c r="Q61" s="3">
        <v>8425</v>
      </c>
      <c r="R61" s="3">
        <v>84362</v>
      </c>
      <c r="S61" s="4">
        <v>296645127</v>
      </c>
      <c r="T61" s="8" t="s">
        <v>0</v>
      </c>
      <c r="U61" s="31"/>
    </row>
    <row r="62" spans="1:21" ht="15.75" customHeight="1">
      <c r="A62" s="10" t="s">
        <v>62</v>
      </c>
      <c r="B62" s="3">
        <f>E62+'表24-1'!H62+'表24-2'!E62+'表24-3'!B62+'表24-4'!B62+'表24-4'!Q62</f>
        <v>233549</v>
      </c>
      <c r="C62" s="3">
        <f>F62+'表24-1'!I62+'表24-2'!F62+'表24-3'!C62+'表24-4'!C62+'表24-4'!R62</f>
        <v>2310745</v>
      </c>
      <c r="D62" s="4">
        <f>G62+'表24-1'!J62+'表24-2'!G62+'表24-3'!D62+'表24-4'!D62+'表24-4'!S62</f>
        <v>11517781860</v>
      </c>
      <c r="E62" s="3">
        <f>H62+K62+N62+Q62+'表24-1'!B62+'表24-1'!E62</f>
        <v>70913</v>
      </c>
      <c r="F62" s="3">
        <f>I62+L62+O62+R62+'表24-1'!C62+'表24-1'!F62</f>
        <v>708919</v>
      </c>
      <c r="G62" s="4">
        <f>J62+M62+P62+S62+'表24-1'!D62+'表24-1'!G62</f>
        <v>3813600825</v>
      </c>
      <c r="H62" s="3">
        <v>40836</v>
      </c>
      <c r="I62" s="3">
        <v>375229</v>
      </c>
      <c r="J62" s="4">
        <v>2471332016</v>
      </c>
      <c r="K62" s="3">
        <v>19090</v>
      </c>
      <c r="L62" s="3">
        <v>219242</v>
      </c>
      <c r="M62" s="4">
        <v>916934747</v>
      </c>
      <c r="N62" s="3">
        <v>3519</v>
      </c>
      <c r="O62" s="3">
        <v>40192</v>
      </c>
      <c r="P62" s="4">
        <v>173275080</v>
      </c>
      <c r="Q62" s="3">
        <v>7163</v>
      </c>
      <c r="R62" s="3">
        <v>70497</v>
      </c>
      <c r="S62" s="4">
        <v>242017305</v>
      </c>
      <c r="T62" s="8" t="s">
        <v>1</v>
      </c>
      <c r="U62" s="31"/>
    </row>
    <row r="63" spans="1:21" ht="15.75" customHeight="1">
      <c r="A63" s="10" t="s">
        <v>63</v>
      </c>
      <c r="B63" s="3">
        <f>E63+'表24-1'!H63+'表24-2'!E63+'表24-3'!B63+'表24-4'!B63+'表24-4'!Q63</f>
        <v>283866</v>
      </c>
      <c r="C63" s="3">
        <f>F63+'表24-1'!I63+'表24-2'!F63+'表24-3'!C63+'表24-4'!C63+'表24-4'!R63</f>
        <v>2878937</v>
      </c>
      <c r="D63" s="4">
        <f>G63+'表24-1'!J63+'表24-2'!G63+'表24-3'!D63+'表24-4'!D63+'表24-4'!S63</f>
        <v>14730038193</v>
      </c>
      <c r="E63" s="3">
        <f>H63+K63+N63+Q63+'表24-1'!B63+'表24-1'!E63</f>
        <v>89517</v>
      </c>
      <c r="F63" s="3">
        <f>I63+L63+O63+R63+'表24-1'!C63+'表24-1'!F63</f>
        <v>926990</v>
      </c>
      <c r="G63" s="4">
        <f>J63+M63+P63+S63+'表24-1'!D63+'表24-1'!G63</f>
        <v>5027613887</v>
      </c>
      <c r="H63" s="3">
        <v>52681</v>
      </c>
      <c r="I63" s="3">
        <v>501866</v>
      </c>
      <c r="J63" s="4">
        <v>3327974320</v>
      </c>
      <c r="K63" s="3">
        <v>23304</v>
      </c>
      <c r="L63" s="3">
        <v>280221</v>
      </c>
      <c r="M63" s="4">
        <v>1156623647</v>
      </c>
      <c r="N63" s="3">
        <v>4513</v>
      </c>
      <c r="O63" s="3">
        <v>52929</v>
      </c>
      <c r="P63" s="4">
        <v>219820424</v>
      </c>
      <c r="Q63" s="3">
        <v>8587</v>
      </c>
      <c r="R63" s="3">
        <v>86766</v>
      </c>
      <c r="S63" s="4">
        <v>308981137</v>
      </c>
      <c r="T63" s="8" t="s">
        <v>2</v>
      </c>
      <c r="U63" s="31"/>
    </row>
    <row r="64" spans="1:21" ht="15.75" customHeight="1">
      <c r="A64" s="10" t="s">
        <v>64</v>
      </c>
      <c r="B64" s="3">
        <f>E64+'表24-1'!H64+'表24-2'!E64+'表24-3'!B64+'表24-4'!B64+'表24-4'!Q64</f>
        <v>276173</v>
      </c>
      <c r="C64" s="3">
        <f>F64+'表24-1'!I64+'表24-2'!F64+'表24-3'!C64+'表24-4'!C64+'表24-4'!R64</f>
        <v>2886302</v>
      </c>
      <c r="D64" s="4">
        <f>G64+'表24-1'!J64+'表24-2'!G64+'表24-3'!D64+'表24-4'!D64+'表24-4'!S64</f>
        <v>14621011443</v>
      </c>
      <c r="E64" s="3">
        <f>H64+K64+N64+Q64+'表24-1'!B64+'表24-1'!E64</f>
        <v>86353</v>
      </c>
      <c r="F64" s="3">
        <f>I64+L64+O64+R64+'表24-1'!C64+'表24-1'!F64</f>
        <v>896645</v>
      </c>
      <c r="G64" s="4">
        <f>J64+M64+P64+S64+'表24-1'!D64+'表24-1'!G64</f>
        <v>4884845881</v>
      </c>
      <c r="H64" s="3">
        <v>50834</v>
      </c>
      <c r="I64" s="3">
        <v>493039</v>
      </c>
      <c r="J64" s="4">
        <v>3217538385</v>
      </c>
      <c r="K64" s="3">
        <v>22311</v>
      </c>
      <c r="L64" s="3">
        <v>255030</v>
      </c>
      <c r="M64" s="4">
        <v>1120362045</v>
      </c>
      <c r="N64" s="3">
        <v>4467</v>
      </c>
      <c r="O64" s="3">
        <v>52825</v>
      </c>
      <c r="P64" s="4">
        <v>225416191</v>
      </c>
      <c r="Q64" s="3">
        <v>8361</v>
      </c>
      <c r="R64" s="3">
        <v>91431</v>
      </c>
      <c r="S64" s="4">
        <v>310482690</v>
      </c>
      <c r="T64" s="8" t="s">
        <v>3</v>
      </c>
      <c r="U64" s="31"/>
    </row>
    <row r="65" spans="1:21" ht="15.75" customHeight="1">
      <c r="A65" s="10" t="s">
        <v>65</v>
      </c>
      <c r="B65" s="3">
        <f>E65+'表24-1'!H65+'表24-2'!E65+'表24-3'!B65+'表24-4'!B65+'表24-4'!Q65</f>
        <v>278196</v>
      </c>
      <c r="C65" s="3">
        <f>F65+'表24-1'!I65+'表24-2'!F65+'表24-3'!C65+'表24-4'!C65+'表24-4'!R65</f>
        <v>2862573</v>
      </c>
      <c r="D65" s="4">
        <f>G65+'表24-1'!J65+'表24-2'!G65+'表24-3'!D65+'表24-4'!D65+'表24-4'!S65</f>
        <v>14527795923</v>
      </c>
      <c r="E65" s="3">
        <f>H65+K65+N65+Q65+'表24-1'!B65+'表24-1'!E65</f>
        <v>87144</v>
      </c>
      <c r="F65" s="3">
        <f>I65+L65+O65+R65+'表24-1'!C65+'表24-1'!F65</f>
        <v>904301</v>
      </c>
      <c r="G65" s="4">
        <f>J65+M65+P65+S65+'表24-1'!D65+'表24-1'!G65</f>
        <v>4857881009</v>
      </c>
      <c r="H65" s="3">
        <v>51313</v>
      </c>
      <c r="I65" s="3">
        <v>481536</v>
      </c>
      <c r="J65" s="4">
        <v>3183320516</v>
      </c>
      <c r="K65" s="3">
        <v>22671</v>
      </c>
      <c r="L65" s="3">
        <v>279131</v>
      </c>
      <c r="M65" s="4">
        <v>1134334779</v>
      </c>
      <c r="N65" s="3">
        <v>4392</v>
      </c>
      <c r="O65" s="3">
        <v>53666</v>
      </c>
      <c r="P65" s="4">
        <v>221801828</v>
      </c>
      <c r="Q65" s="3">
        <v>8387</v>
      </c>
      <c r="R65" s="3">
        <v>84939</v>
      </c>
      <c r="S65" s="4">
        <v>305302991</v>
      </c>
      <c r="T65" s="8" t="s">
        <v>4</v>
      </c>
      <c r="U65" s="31"/>
    </row>
    <row r="66" spans="1:21" ht="15.75" customHeight="1">
      <c r="A66" s="10" t="s">
        <v>66</v>
      </c>
      <c r="B66" s="3">
        <f>E66+'表24-1'!H66+'表24-2'!E66+'表24-3'!B66+'表24-4'!B66+'表24-4'!Q66</f>
        <v>271516</v>
      </c>
      <c r="C66" s="3">
        <f>F66+'表24-1'!I66+'表24-2'!F66+'表24-3'!C66+'表24-4'!C66+'表24-4'!R66</f>
        <v>2748760</v>
      </c>
      <c r="D66" s="4">
        <f>G66+'表24-1'!J66+'表24-2'!G66+'表24-3'!D66+'表24-4'!D66+'表24-4'!S66</f>
        <v>13940506308</v>
      </c>
      <c r="E66" s="3">
        <f>H66+K66+N66+Q66+'表24-1'!B66+'表24-1'!E66</f>
        <v>84903</v>
      </c>
      <c r="F66" s="3">
        <f>I66+L66+O66+R66+'表24-1'!C66+'表24-1'!F66</f>
        <v>860076</v>
      </c>
      <c r="G66" s="4">
        <f>J66+M66+P66+S66+'表24-1'!D66+'表24-1'!G66</f>
        <v>4665419076</v>
      </c>
      <c r="H66" s="3">
        <v>50420</v>
      </c>
      <c r="I66" s="3">
        <v>474052</v>
      </c>
      <c r="J66" s="4">
        <v>3086637851</v>
      </c>
      <c r="K66" s="3">
        <v>21713</v>
      </c>
      <c r="L66" s="3">
        <v>251772</v>
      </c>
      <c r="M66" s="4">
        <v>1074699404</v>
      </c>
      <c r="N66" s="3">
        <v>4339</v>
      </c>
      <c r="O66" s="3">
        <v>48780</v>
      </c>
      <c r="P66" s="4">
        <v>208327440</v>
      </c>
      <c r="Q66" s="3">
        <v>8047</v>
      </c>
      <c r="R66" s="3">
        <v>80831</v>
      </c>
      <c r="S66" s="4">
        <v>283746817</v>
      </c>
      <c r="T66" s="8" t="s">
        <v>5</v>
      </c>
      <c r="U66" s="31"/>
    </row>
    <row r="67" spans="1:21" ht="15.75" customHeight="1">
      <c r="A67" s="10" t="s">
        <v>67</v>
      </c>
      <c r="B67" s="3">
        <f>E67+'表24-1'!H67+'表24-2'!E67+'表24-3'!B67+'表24-4'!B67+'表24-4'!Q67</f>
        <v>284416</v>
      </c>
      <c r="C67" s="3">
        <f>F67+'表24-1'!I67+'表24-2'!F67+'表24-3'!C67+'表24-4'!C67+'表24-4'!R67</f>
        <v>2832632</v>
      </c>
      <c r="D67" s="4">
        <f>G67+'表24-1'!J67+'表24-2'!G67+'表24-3'!D67+'表24-4'!D67+'表24-4'!S67</f>
        <v>14499312650</v>
      </c>
      <c r="E67" s="3">
        <f>H67+K67+N67+Q67+'表24-1'!B67+'表24-1'!E67</f>
        <v>89962</v>
      </c>
      <c r="F67" s="3">
        <f>I67+L67+O67+R67+'表24-1'!C67+'表24-1'!F67</f>
        <v>896062</v>
      </c>
      <c r="G67" s="4">
        <f>J67+M67+P67+S67+'表24-1'!D67+'表24-1'!G67</f>
        <v>4880875577</v>
      </c>
      <c r="H67" s="3">
        <v>53228</v>
      </c>
      <c r="I67" s="3">
        <v>479742</v>
      </c>
      <c r="J67" s="4">
        <v>3222457654</v>
      </c>
      <c r="K67" s="3">
        <v>23250</v>
      </c>
      <c r="L67" s="3">
        <v>275583</v>
      </c>
      <c r="M67" s="4">
        <v>1125521434</v>
      </c>
      <c r="N67" s="3">
        <v>4429</v>
      </c>
      <c r="O67" s="3">
        <v>51553</v>
      </c>
      <c r="P67" s="4">
        <v>216546029</v>
      </c>
      <c r="Q67" s="3">
        <v>8627</v>
      </c>
      <c r="R67" s="3">
        <v>83677</v>
      </c>
      <c r="S67" s="4">
        <v>301912621</v>
      </c>
      <c r="T67" s="8" t="s">
        <v>6</v>
      </c>
      <c r="U67" s="31"/>
    </row>
    <row r="68" spans="1:21" ht="15.75" customHeight="1">
      <c r="A68" s="10" t="s">
        <v>68</v>
      </c>
      <c r="B68" s="3">
        <f>E68+'表24-1'!H68+'表24-2'!E68+'表24-3'!B68+'表24-4'!B68+'表24-4'!Q68</f>
        <v>278015</v>
      </c>
      <c r="C68" s="3">
        <f>F68+'表24-1'!I68+'表24-2'!F68+'表24-3'!C68+'表24-4'!C68+'表24-4'!R68</f>
        <v>2807679</v>
      </c>
      <c r="D68" s="4">
        <f>G68+'表24-1'!J68+'表24-2'!G68+'表24-3'!D68+'表24-4'!D68+'表24-4'!S68</f>
        <v>14151692010</v>
      </c>
      <c r="E68" s="3">
        <f>H68+K68+N68+Q68+'表24-1'!B68+'表24-1'!E68</f>
        <v>86740</v>
      </c>
      <c r="F68" s="3">
        <f>I68+L68+O68+R68+'表24-1'!C68+'表24-1'!F68</f>
        <v>879222</v>
      </c>
      <c r="G68" s="4">
        <f>J68+M68+P68+S68+'表24-1'!D68+'表24-1'!G68</f>
        <v>4717982308</v>
      </c>
      <c r="H68" s="3">
        <v>51424</v>
      </c>
      <c r="I68" s="3">
        <v>483620</v>
      </c>
      <c r="J68" s="4">
        <v>3138263560</v>
      </c>
      <c r="K68" s="3">
        <v>22133</v>
      </c>
      <c r="L68" s="3">
        <v>251886</v>
      </c>
      <c r="M68" s="4">
        <v>1068568774</v>
      </c>
      <c r="N68" s="3">
        <v>4264</v>
      </c>
      <c r="O68" s="3">
        <v>48364</v>
      </c>
      <c r="P68" s="4">
        <v>196155884</v>
      </c>
      <c r="Q68" s="3">
        <v>8502</v>
      </c>
      <c r="R68" s="3">
        <v>90424</v>
      </c>
      <c r="S68" s="4">
        <v>302608507</v>
      </c>
      <c r="T68" s="8" t="s">
        <v>7</v>
      </c>
      <c r="U68" s="31"/>
    </row>
    <row r="69" spans="1:21" ht="15.75" customHeight="1">
      <c r="A69" s="10" t="s">
        <v>69</v>
      </c>
      <c r="B69" s="3">
        <f>E69+'表24-1'!H69+'表24-2'!E69+'表24-3'!B69+'表24-4'!B69+'表24-4'!Q69</f>
        <v>270298</v>
      </c>
      <c r="C69" s="3">
        <f>F69+'表24-1'!I69+'表24-2'!F69+'表24-3'!C69+'表24-4'!C69+'表24-4'!R69</f>
        <v>2729235</v>
      </c>
      <c r="D69" s="4">
        <f>G69+'表24-1'!J69+'表24-2'!G69+'表24-3'!D69+'表24-4'!D69+'表24-4'!S69</f>
        <v>13849147382</v>
      </c>
      <c r="E69" s="3">
        <f>H69+K69+N69+Q69+'表24-1'!B69+'表24-1'!E69</f>
        <v>85198</v>
      </c>
      <c r="F69" s="3">
        <f>I69+L69+O69+R69+'表24-1'!C69+'表24-1'!F69</f>
        <v>865371</v>
      </c>
      <c r="G69" s="4">
        <f>J69+M69+P69+S69+'表24-1'!D69+'表24-1'!G69</f>
        <v>4703072895</v>
      </c>
      <c r="H69" s="3">
        <v>50117</v>
      </c>
      <c r="I69" s="3">
        <v>459734</v>
      </c>
      <c r="J69" s="4">
        <v>3100162056</v>
      </c>
      <c r="K69" s="3">
        <v>22241</v>
      </c>
      <c r="L69" s="3">
        <v>265432</v>
      </c>
      <c r="M69" s="4">
        <v>1091594457</v>
      </c>
      <c r="N69" s="3">
        <v>4449</v>
      </c>
      <c r="O69" s="3">
        <v>56888</v>
      </c>
      <c r="P69" s="4">
        <v>219120624</v>
      </c>
      <c r="Q69" s="3">
        <v>8003</v>
      </c>
      <c r="R69" s="3">
        <v>78033</v>
      </c>
      <c r="S69" s="4">
        <v>278798099</v>
      </c>
      <c r="T69" s="8" t="s">
        <v>8</v>
      </c>
      <c r="U69" s="31"/>
    </row>
    <row r="70" spans="1:21" ht="15.75" customHeight="1">
      <c r="A70" s="10" t="s">
        <v>70</v>
      </c>
      <c r="B70" s="3">
        <f>E70+'表24-1'!H70+'表24-2'!E70+'表24-3'!B70+'表24-4'!B70+'表24-4'!Q70</f>
        <v>273589</v>
      </c>
      <c r="C70" s="3">
        <f>F70+'表24-1'!I70+'表24-2'!F70+'表24-3'!C70+'表24-4'!C70+'表24-4'!R70</f>
        <v>2818251</v>
      </c>
      <c r="D70" s="4">
        <f>G70+'表24-1'!J70+'表24-2'!G70+'表24-3'!D70+'表24-4'!D70+'表24-4'!S70</f>
        <v>14522558303</v>
      </c>
      <c r="E70" s="3">
        <f>H70+K70+N70+Q70+'表24-1'!B70+'表24-1'!E70</f>
        <v>85851</v>
      </c>
      <c r="F70" s="3">
        <f>I70+L70+O70+R70+'表24-1'!C70+'表24-1'!F70</f>
        <v>870194</v>
      </c>
      <c r="G70" s="4">
        <f>J70+M70+P70+S70+'表24-1'!D70+'表24-1'!G70</f>
        <v>4835579980</v>
      </c>
      <c r="H70" s="3">
        <v>51369</v>
      </c>
      <c r="I70" s="3">
        <v>480823</v>
      </c>
      <c r="J70" s="4">
        <v>3209356627</v>
      </c>
      <c r="K70" s="3">
        <v>22003</v>
      </c>
      <c r="L70" s="3">
        <v>258044</v>
      </c>
      <c r="M70" s="4">
        <v>1130049906</v>
      </c>
      <c r="N70" s="3">
        <v>4171</v>
      </c>
      <c r="O70" s="3">
        <v>45827</v>
      </c>
      <c r="P70" s="4">
        <v>204044280</v>
      </c>
      <c r="Q70" s="3">
        <v>7950</v>
      </c>
      <c r="R70" s="3">
        <v>81085</v>
      </c>
      <c r="S70" s="4">
        <v>280787715</v>
      </c>
      <c r="T70" s="8" t="s">
        <v>9</v>
      </c>
      <c r="U70" s="31"/>
    </row>
    <row r="71" spans="1:21" ht="15.75" customHeight="1">
      <c r="A71" s="10" t="s">
        <v>71</v>
      </c>
      <c r="B71" s="3">
        <f>E71+'表24-1'!H71+'表24-2'!E71+'表24-3'!B71+'表24-4'!B71+'表24-4'!Q71</f>
        <v>268290</v>
      </c>
      <c r="C71" s="3">
        <f>F71+'表24-1'!I71+'表24-2'!F71+'表24-3'!C71+'表24-4'!C71+'表24-4'!R71</f>
        <v>2746258</v>
      </c>
      <c r="D71" s="4">
        <f>G71+'表24-1'!J71+'表24-2'!G71+'表24-3'!D71+'表24-4'!D71+'表24-4'!S71</f>
        <v>14188813131</v>
      </c>
      <c r="E71" s="3">
        <f>H71+K71+N71+Q71+'表24-1'!B71+'表24-1'!E71</f>
        <v>84483</v>
      </c>
      <c r="F71" s="3">
        <f>I71+L71+O71+R71+'表24-1'!C71+'表24-1'!F71</f>
        <v>857046</v>
      </c>
      <c r="G71" s="4">
        <f>J71+M71+P71+S71+'表24-1'!D71+'表24-1'!G71</f>
        <v>4729218777</v>
      </c>
      <c r="H71" s="3">
        <v>50417</v>
      </c>
      <c r="I71" s="3">
        <v>459907</v>
      </c>
      <c r="J71" s="4">
        <v>3141492770</v>
      </c>
      <c r="K71" s="3">
        <v>21952</v>
      </c>
      <c r="L71" s="3">
        <v>265070</v>
      </c>
      <c r="M71" s="4">
        <v>1090374328</v>
      </c>
      <c r="N71" s="3">
        <v>4062</v>
      </c>
      <c r="O71" s="3">
        <v>49914</v>
      </c>
      <c r="P71" s="4">
        <v>209016180</v>
      </c>
      <c r="Q71" s="3">
        <v>7708</v>
      </c>
      <c r="R71" s="3">
        <v>77226</v>
      </c>
      <c r="S71" s="4">
        <v>276351051</v>
      </c>
      <c r="T71" s="8" t="s">
        <v>10</v>
      </c>
      <c r="U71" s="31"/>
    </row>
    <row r="72" spans="1:21" ht="15.75" customHeight="1" thickBot="1">
      <c r="A72" s="11" t="s">
        <v>72</v>
      </c>
      <c r="B72" s="12">
        <f>E72+'表24-1'!H72+'表24-2'!E72+'表24-3'!B72+'表24-4'!B72+'表24-4'!Q72</f>
        <v>277565</v>
      </c>
      <c r="C72" s="5">
        <f>F72+'表24-1'!I72+'表24-2'!F72+'表24-3'!C72+'表24-4'!C72+'表24-4'!R72</f>
        <v>2818597</v>
      </c>
      <c r="D72" s="6">
        <f>G72+'表24-1'!J72+'表24-2'!G72+'表24-3'!D72+'表24-4'!D72+'表24-4'!S72</f>
        <v>14467671127</v>
      </c>
      <c r="E72" s="5">
        <f>H72+K72+N72+Q72+'表24-1'!B72+'表24-1'!E72</f>
        <v>87442</v>
      </c>
      <c r="F72" s="5">
        <f>I72+L72+O72+R72+'表24-1'!C72+'表24-1'!F72</f>
        <v>893095</v>
      </c>
      <c r="G72" s="6">
        <f>J72+M72+P72+S72+'表24-1'!D72+'表24-1'!G72</f>
        <v>4931398974</v>
      </c>
      <c r="H72" s="5">
        <v>52177</v>
      </c>
      <c r="I72" s="5">
        <v>483022</v>
      </c>
      <c r="J72" s="6">
        <v>3236319940</v>
      </c>
      <c r="K72" s="5">
        <v>22457</v>
      </c>
      <c r="L72" s="5">
        <v>264080</v>
      </c>
      <c r="M72" s="6">
        <v>1163086832</v>
      </c>
      <c r="N72" s="5">
        <v>4422</v>
      </c>
      <c r="O72" s="5">
        <v>56142</v>
      </c>
      <c r="P72" s="6">
        <v>218137641</v>
      </c>
      <c r="Q72" s="5">
        <v>8045</v>
      </c>
      <c r="R72" s="5">
        <v>85353</v>
      </c>
      <c r="S72" s="16">
        <v>302199227</v>
      </c>
      <c r="T72" s="9" t="s">
        <v>11</v>
      </c>
      <c r="U72" s="31"/>
    </row>
    <row r="73" spans="1:21" ht="13.5" customHeight="1">
      <c r="A73" s="72" t="s">
        <v>75</v>
      </c>
      <c r="B73" s="73"/>
      <c r="C73" s="73"/>
      <c r="D73" s="73"/>
      <c r="E73" s="73"/>
      <c r="F73" s="73"/>
      <c r="G73" s="73"/>
      <c r="H73" s="73"/>
      <c r="I73" s="73"/>
      <c r="J73" s="73"/>
      <c r="K73" s="3" t="s">
        <v>171</v>
      </c>
      <c r="L73" s="3"/>
      <c r="M73" s="4"/>
      <c r="N73" s="3"/>
      <c r="O73" s="3"/>
      <c r="P73" s="4"/>
      <c r="Q73" s="3"/>
      <c r="R73" s="3"/>
      <c r="S73" s="4"/>
      <c r="T73" s="19"/>
      <c r="U73" s="31"/>
    </row>
    <row r="74" spans="1:11" ht="13.5" customHeight="1">
      <c r="A74" s="64" t="s">
        <v>152</v>
      </c>
      <c r="B74" s="65"/>
      <c r="C74" s="65"/>
      <c r="D74" s="65"/>
      <c r="E74" s="65"/>
      <c r="F74" s="65"/>
      <c r="G74" s="65"/>
      <c r="H74" s="65"/>
      <c r="I74" s="65"/>
      <c r="J74" s="65"/>
      <c r="K74" s="18" t="s">
        <v>179</v>
      </c>
    </row>
    <row r="75" spans="1:11" ht="13.5" customHeight="1">
      <c r="A75" s="64" t="s">
        <v>174</v>
      </c>
      <c r="B75" s="64"/>
      <c r="C75" s="64"/>
      <c r="D75" s="64"/>
      <c r="E75" s="64"/>
      <c r="F75" s="64"/>
      <c r="G75" s="64"/>
      <c r="H75" s="64"/>
      <c r="I75" s="64"/>
      <c r="J75" s="64"/>
      <c r="K75" s="18" t="s">
        <v>172</v>
      </c>
    </row>
    <row r="76" spans="1:19" ht="13.5" customHeight="1">
      <c r="A76" s="64" t="s">
        <v>175</v>
      </c>
      <c r="B76" s="64"/>
      <c r="C76" s="64"/>
      <c r="D76" s="64"/>
      <c r="E76" s="64"/>
      <c r="F76" s="64"/>
      <c r="G76" s="64"/>
      <c r="H76" s="64"/>
      <c r="I76" s="64"/>
      <c r="J76" s="64"/>
      <c r="K76" s="17" t="s">
        <v>173</v>
      </c>
      <c r="L76" s="32"/>
      <c r="M76" s="32"/>
      <c r="N76" s="32"/>
      <c r="O76" s="32"/>
      <c r="P76" s="32"/>
      <c r="Q76" s="32"/>
      <c r="R76" s="32"/>
      <c r="S76" s="32"/>
    </row>
    <row r="77" spans="1:10" ht="15.75">
      <c r="A77" s="23"/>
      <c r="B77" s="23"/>
      <c r="C77" s="23"/>
      <c r="D77" s="23"/>
      <c r="H77" s="33"/>
      <c r="I77" s="33"/>
      <c r="J77" s="33"/>
    </row>
    <row r="78" spans="1:10" ht="15.75">
      <c r="A78" s="23"/>
      <c r="B78" s="23"/>
      <c r="C78" s="23"/>
      <c r="D78" s="23"/>
      <c r="H78" s="33"/>
      <c r="I78" s="33"/>
      <c r="J78" s="33"/>
    </row>
    <row r="79" spans="1:10" ht="15.75">
      <c r="A79" s="23"/>
      <c r="B79" s="23"/>
      <c r="C79" s="23"/>
      <c r="D79" s="23"/>
      <c r="H79" s="34"/>
      <c r="I79" s="33"/>
      <c r="J79" s="33"/>
    </row>
    <row r="80" spans="1:10" ht="15.75">
      <c r="A80" s="23"/>
      <c r="B80" s="23"/>
      <c r="C80" s="23"/>
      <c r="D80" s="23"/>
      <c r="H80" s="34"/>
      <c r="I80" s="34"/>
      <c r="J80" s="33"/>
    </row>
    <row r="81" spans="1:4" ht="15.75">
      <c r="A81" s="23"/>
      <c r="B81" s="23"/>
      <c r="C81" s="23"/>
      <c r="D81" s="23"/>
    </row>
    <row r="82" spans="1:4" ht="15.75">
      <c r="A82" s="23"/>
      <c r="B82" s="23"/>
      <c r="C82" s="23"/>
      <c r="D82" s="23"/>
    </row>
    <row r="83" spans="1:4" ht="15.75">
      <c r="A83" s="23"/>
      <c r="B83" s="23"/>
      <c r="C83" s="23"/>
      <c r="D83" s="23"/>
    </row>
    <row r="84" spans="1:4" ht="15.75">
      <c r="A84" s="23"/>
      <c r="B84" s="23"/>
      <c r="C84" s="23"/>
      <c r="D84" s="23"/>
    </row>
    <row r="85" spans="1:4" ht="15.75">
      <c r="A85" s="23"/>
      <c r="B85" s="23"/>
      <c r="C85" s="23"/>
      <c r="D85" s="23"/>
    </row>
    <row r="86" spans="1:4" ht="15.75">
      <c r="A86" s="23"/>
      <c r="B86" s="23"/>
      <c r="C86" s="23"/>
      <c r="D86" s="23"/>
    </row>
    <row r="87" spans="1:4" ht="15.75">
      <c r="A87" s="23"/>
      <c r="B87" s="35"/>
      <c r="C87" s="35"/>
      <c r="D87" s="35"/>
    </row>
    <row r="88" spans="1:4" ht="15.75">
      <c r="A88" s="23"/>
      <c r="B88" s="35"/>
      <c r="C88" s="35"/>
      <c r="D88" s="35"/>
    </row>
    <row r="89" spans="1:4" ht="15.75">
      <c r="A89" s="23"/>
      <c r="B89" s="35"/>
      <c r="C89" s="35"/>
      <c r="D89" s="35"/>
    </row>
    <row r="90" spans="1:4" ht="15.75">
      <c r="A90" s="23"/>
      <c r="B90" s="35"/>
      <c r="C90" s="35"/>
      <c r="D90" s="35"/>
    </row>
    <row r="91" spans="1:4" ht="15.75">
      <c r="A91" s="23"/>
      <c r="B91" s="35"/>
      <c r="C91" s="35"/>
      <c r="D91" s="35"/>
    </row>
    <row r="92" spans="1:4" ht="15.75">
      <c r="A92" s="23"/>
      <c r="B92" s="35"/>
      <c r="C92" s="35"/>
      <c r="D92" s="35"/>
    </row>
    <row r="93" spans="1:4" ht="15.75">
      <c r="A93" s="23"/>
      <c r="B93" s="35"/>
      <c r="C93" s="35"/>
      <c r="D93" s="35"/>
    </row>
    <row r="94" spans="1:4" ht="15.75">
      <c r="A94" s="23"/>
      <c r="B94" s="35"/>
      <c r="C94" s="35"/>
      <c r="D94" s="35"/>
    </row>
    <row r="95" spans="1:4" ht="15.75">
      <c r="A95" s="23"/>
      <c r="B95" s="35"/>
      <c r="C95" s="35"/>
      <c r="D95" s="35"/>
    </row>
    <row r="96" spans="1:4" ht="15.75">
      <c r="A96" s="23"/>
      <c r="B96" s="35"/>
      <c r="C96" s="35"/>
      <c r="D96" s="35"/>
    </row>
    <row r="97" spans="1:4" ht="15.75">
      <c r="A97" s="23"/>
      <c r="B97" s="35"/>
      <c r="C97" s="35"/>
      <c r="D97" s="35"/>
    </row>
    <row r="98" spans="1:4" ht="15.75">
      <c r="A98" s="23"/>
      <c r="B98" s="35"/>
      <c r="C98" s="35"/>
      <c r="D98" s="35"/>
    </row>
    <row r="99" spans="1:4" ht="15.75">
      <c r="A99" s="23"/>
      <c r="B99" s="35"/>
      <c r="C99" s="35"/>
      <c r="D99" s="35"/>
    </row>
    <row r="100" spans="1:4" ht="15.75">
      <c r="A100" s="23"/>
      <c r="B100" s="35"/>
      <c r="C100" s="35"/>
      <c r="D100" s="35"/>
    </row>
    <row r="101" spans="1:4" ht="15.75">
      <c r="A101" s="23"/>
      <c r="B101" s="35"/>
      <c r="C101" s="35"/>
      <c r="D101" s="35"/>
    </row>
    <row r="102" spans="1:4" ht="15.75">
      <c r="A102" s="23"/>
      <c r="B102" s="35"/>
      <c r="C102" s="35"/>
      <c r="D102" s="35"/>
    </row>
    <row r="103" spans="1:4" ht="15.75">
      <c r="A103" s="23"/>
      <c r="B103" s="35"/>
      <c r="C103" s="35"/>
      <c r="D103" s="35"/>
    </row>
    <row r="104" spans="1:4" ht="15.75">
      <c r="A104" s="23"/>
      <c r="B104" s="35"/>
      <c r="C104" s="35"/>
      <c r="D104" s="35"/>
    </row>
    <row r="105" spans="1:4" ht="15.75">
      <c r="A105" s="23"/>
      <c r="B105" s="35"/>
      <c r="C105" s="35"/>
      <c r="D105" s="35"/>
    </row>
    <row r="106" spans="1:4" ht="15.75">
      <c r="A106" s="23"/>
      <c r="B106" s="35"/>
      <c r="C106" s="35"/>
      <c r="D106" s="35"/>
    </row>
    <row r="107" spans="1:4" ht="15.75">
      <c r="A107" s="23"/>
      <c r="B107" s="35"/>
      <c r="C107" s="35"/>
      <c r="D107" s="35"/>
    </row>
    <row r="108" spans="1:4" ht="15.75">
      <c r="A108" s="23"/>
      <c r="B108" s="35"/>
      <c r="C108" s="35"/>
      <c r="D108" s="35"/>
    </row>
    <row r="109" spans="1:4" ht="15.75">
      <c r="A109" s="23"/>
      <c r="B109" s="35"/>
      <c r="C109" s="35"/>
      <c r="D109" s="35"/>
    </row>
    <row r="110" spans="1:4" ht="15.75">
      <c r="A110" s="23"/>
      <c r="B110" s="35"/>
      <c r="C110" s="35"/>
      <c r="D110" s="35"/>
    </row>
    <row r="111" spans="1:4" ht="15.75">
      <c r="A111" s="23"/>
      <c r="B111" s="35"/>
      <c r="C111" s="35"/>
      <c r="D111" s="35"/>
    </row>
    <row r="112" spans="1:4" ht="15.75">
      <c r="A112" s="23"/>
      <c r="B112" s="35"/>
      <c r="C112" s="35"/>
      <c r="D112" s="35"/>
    </row>
    <row r="113" spans="1:4" ht="15.75">
      <c r="A113" s="23"/>
      <c r="B113" s="23"/>
      <c r="C113" s="23"/>
      <c r="D113" s="23"/>
    </row>
    <row r="114" spans="1:4" ht="15.75">
      <c r="A114" s="23"/>
      <c r="B114" s="23"/>
      <c r="C114" s="23"/>
      <c r="D114" s="23"/>
    </row>
    <row r="115" spans="1:4" ht="15.75">
      <c r="A115" s="23"/>
      <c r="B115" s="23"/>
      <c r="C115" s="23"/>
      <c r="D115" s="23"/>
    </row>
    <row r="116" spans="1:4" ht="15.75">
      <c r="A116" s="23"/>
      <c r="B116" s="23"/>
      <c r="C116" s="23"/>
      <c r="D116" s="23"/>
    </row>
    <row r="117" spans="1:4" ht="15.75">
      <c r="A117" s="23"/>
      <c r="B117" s="23"/>
      <c r="C117" s="23"/>
      <c r="D117" s="23"/>
    </row>
    <row r="118" spans="1:4" ht="15.75">
      <c r="A118" s="23"/>
      <c r="B118" s="23"/>
      <c r="C118" s="23"/>
      <c r="D118" s="23"/>
    </row>
    <row r="119" spans="1:4" ht="15.75">
      <c r="A119" s="23"/>
      <c r="B119" s="23"/>
      <c r="C119" s="23"/>
      <c r="D119" s="23"/>
    </row>
    <row r="120" spans="1:4" ht="15.75">
      <c r="A120" s="23"/>
      <c r="B120" s="23"/>
      <c r="C120" s="23"/>
      <c r="D120" s="23"/>
    </row>
    <row r="121" spans="1:4" ht="15.75">
      <c r="A121" s="23"/>
      <c r="B121" s="23"/>
      <c r="C121" s="23"/>
      <c r="D121" s="23"/>
    </row>
    <row r="122" spans="1:4" ht="15.75">
      <c r="A122" s="23"/>
      <c r="B122" s="23"/>
      <c r="C122" s="23"/>
      <c r="D122" s="23"/>
    </row>
    <row r="123" spans="1:4" ht="15.75">
      <c r="A123" s="23"/>
      <c r="B123" s="23"/>
      <c r="C123" s="23"/>
      <c r="D123" s="23"/>
    </row>
    <row r="124" spans="1:4" ht="15.75">
      <c r="A124" s="23"/>
      <c r="B124" s="23"/>
      <c r="C124" s="23"/>
      <c r="D124" s="23"/>
    </row>
    <row r="125" spans="1:4" ht="15.75">
      <c r="A125" s="23"/>
      <c r="B125" s="23"/>
      <c r="C125" s="23"/>
      <c r="D125" s="23"/>
    </row>
    <row r="126" spans="1:4" ht="15.75">
      <c r="A126" s="23"/>
      <c r="B126" s="23"/>
      <c r="C126" s="23"/>
      <c r="D126" s="23"/>
    </row>
    <row r="127" spans="1:4" ht="15.75">
      <c r="A127" s="23"/>
      <c r="B127" s="23"/>
      <c r="C127" s="23"/>
      <c r="D127" s="23"/>
    </row>
    <row r="128" spans="1:4" ht="15.75">
      <c r="A128" s="23"/>
      <c r="B128" s="23"/>
      <c r="C128" s="23"/>
      <c r="D128" s="23"/>
    </row>
    <row r="129" spans="1:4" ht="15.75">
      <c r="A129" s="23"/>
      <c r="B129" s="23"/>
      <c r="C129" s="23"/>
      <c r="D129" s="23"/>
    </row>
    <row r="130" spans="1:4" ht="15.75">
      <c r="A130" s="23"/>
      <c r="B130" s="23"/>
      <c r="C130" s="23"/>
      <c r="D130" s="23"/>
    </row>
    <row r="131" spans="1:4" ht="15.75">
      <c r="A131" s="23"/>
      <c r="B131" s="23"/>
      <c r="C131" s="23"/>
      <c r="D131" s="23"/>
    </row>
    <row r="132" spans="1:4" ht="15.75">
      <c r="A132" s="23"/>
      <c r="B132" s="23"/>
      <c r="C132" s="23"/>
      <c r="D132" s="23"/>
    </row>
    <row r="133" spans="1:4" ht="15.75">
      <c r="A133" s="23"/>
      <c r="B133" s="23"/>
      <c r="C133" s="23"/>
      <c r="D133" s="23"/>
    </row>
    <row r="134" spans="1:4" ht="15.75">
      <c r="A134" s="23"/>
      <c r="B134" s="23"/>
      <c r="C134" s="23"/>
      <c r="D134" s="23"/>
    </row>
    <row r="135" spans="1:4" ht="15.75">
      <c r="A135" s="23"/>
      <c r="B135" s="23"/>
      <c r="C135" s="23"/>
      <c r="D135" s="23"/>
    </row>
    <row r="136" spans="1:4" ht="15.75">
      <c r="A136" s="23"/>
      <c r="B136" s="23"/>
      <c r="C136" s="23"/>
      <c r="D136" s="23"/>
    </row>
    <row r="137" spans="1:4" ht="15.75">
      <c r="A137" s="23"/>
      <c r="B137" s="23"/>
      <c r="C137" s="23"/>
      <c r="D137" s="23"/>
    </row>
    <row r="138" spans="1:4" ht="15.75">
      <c r="A138" s="23"/>
      <c r="B138" s="23"/>
      <c r="C138" s="23"/>
      <c r="D138" s="23"/>
    </row>
    <row r="139" spans="1:4" ht="15.75">
      <c r="A139" s="23"/>
      <c r="B139" s="23"/>
      <c r="C139" s="23"/>
      <c r="D139" s="23"/>
    </row>
    <row r="140" spans="1:4" ht="15.75">
      <c r="A140" s="23"/>
      <c r="B140" s="23"/>
      <c r="C140" s="23"/>
      <c r="D140" s="23"/>
    </row>
    <row r="141" spans="1:4" ht="15.75">
      <c r="A141" s="23"/>
      <c r="B141" s="23"/>
      <c r="C141" s="23"/>
      <c r="D141" s="23"/>
    </row>
    <row r="142" spans="1:4" ht="15.75">
      <c r="A142" s="23"/>
      <c r="B142" s="23"/>
      <c r="C142" s="23"/>
      <c r="D142" s="23"/>
    </row>
    <row r="143" spans="1:4" ht="15.75">
      <c r="A143" s="23"/>
      <c r="B143" s="23"/>
      <c r="C143" s="23"/>
      <c r="D143" s="23"/>
    </row>
    <row r="144" spans="1:4" ht="15.75">
      <c r="A144" s="23"/>
      <c r="B144" s="23"/>
      <c r="C144" s="23"/>
      <c r="D144" s="23"/>
    </row>
    <row r="145" spans="1:4" ht="15.75">
      <c r="A145" s="23"/>
      <c r="B145" s="23"/>
      <c r="C145" s="23"/>
      <c r="D145" s="23"/>
    </row>
    <row r="146" spans="1:4" ht="15.75">
      <c r="A146" s="23"/>
      <c r="B146" s="23"/>
      <c r="C146" s="23"/>
      <c r="D146" s="23"/>
    </row>
    <row r="147" spans="1:4" ht="15.75">
      <c r="A147" s="23"/>
      <c r="B147" s="23"/>
      <c r="C147" s="23"/>
      <c r="D147" s="23"/>
    </row>
    <row r="148" spans="1:4" ht="15.75">
      <c r="A148" s="23"/>
      <c r="B148" s="23"/>
      <c r="C148" s="23"/>
      <c r="D148" s="23"/>
    </row>
    <row r="149" spans="1:4" ht="15.75">
      <c r="A149" s="23"/>
      <c r="B149" s="23"/>
      <c r="C149" s="23"/>
      <c r="D149" s="23"/>
    </row>
    <row r="150" spans="1:4" ht="15.75">
      <c r="A150" s="23"/>
      <c r="B150" s="23"/>
      <c r="C150" s="23"/>
      <c r="D150" s="23"/>
    </row>
    <row r="151" spans="1:4" ht="15.75">
      <c r="A151" s="23"/>
      <c r="B151" s="23"/>
      <c r="C151" s="23"/>
      <c r="D151" s="23"/>
    </row>
  </sheetData>
  <sheetProtection/>
  <mergeCells count="19">
    <mergeCell ref="A4:B4"/>
    <mergeCell ref="T5:T7"/>
    <mergeCell ref="Q6:S6"/>
    <mergeCell ref="A73:J73"/>
    <mergeCell ref="A1:J1"/>
    <mergeCell ref="K2:T2"/>
    <mergeCell ref="K1:T1"/>
    <mergeCell ref="A3:J3"/>
    <mergeCell ref="K3:T3"/>
    <mergeCell ref="E5:S5"/>
    <mergeCell ref="K6:M6"/>
    <mergeCell ref="N6:P6"/>
    <mergeCell ref="B5:D6"/>
    <mergeCell ref="A5:A7"/>
    <mergeCell ref="A74:J74"/>
    <mergeCell ref="A76:J76"/>
    <mergeCell ref="E6:G6"/>
    <mergeCell ref="H6:J6"/>
    <mergeCell ref="A75:J75"/>
  </mergeCells>
  <printOptions horizontalCentered="1"/>
  <pageMargins left="0.7874015748031497" right="0.7874015748031497" top="1.3779527559055118" bottom="0.7086614173228347" header="0.3937007874015748" footer="0.3937007874015748"/>
  <pageSetup firstPageNumber="198" useFirstPageNumber="1" horizontalDpi="600" verticalDpi="600" orientation="portrait" paperSize="9" r:id="rId1"/>
  <headerFooter alignWithMargins="0">
    <oddHeader xml:space="preserve">&amp;R&amp;14 &amp;13 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6"/>
  <sheetViews>
    <sheetView showGridLines="0" view="pageBreakPreview" zoomScale="75" zoomScaleSheetLayoutView="75" zoomScalePageLayoutView="0" workbookViewId="0" topLeftCell="A1">
      <selection activeCell="M4" sqref="M4"/>
    </sheetView>
  </sheetViews>
  <sheetFormatPr defaultColWidth="9.00390625" defaultRowHeight="15.75"/>
  <cols>
    <col min="1" max="1" width="11.375" style="18" customWidth="1"/>
    <col min="2" max="7" width="7.625" style="23" customWidth="1"/>
    <col min="8" max="10" width="7.625" style="36" customWidth="1"/>
    <col min="11" max="19" width="7.625" style="23" customWidth="1"/>
    <col min="20" max="20" width="11.375" style="23" customWidth="1"/>
    <col min="21" max="25" width="8.75390625" style="23" customWidth="1"/>
    <col min="26" max="16384" width="9.00390625" style="23" customWidth="1"/>
  </cols>
  <sheetData>
    <row r="1" spans="1:20" s="20" customFormat="1" ht="24.75" customHeight="1">
      <c r="A1" s="85" t="s">
        <v>165</v>
      </c>
      <c r="B1" s="74"/>
      <c r="C1" s="74"/>
      <c r="D1" s="74"/>
      <c r="E1" s="74"/>
      <c r="F1" s="74"/>
      <c r="G1" s="74"/>
      <c r="H1" s="74"/>
      <c r="I1" s="74"/>
      <c r="J1" s="74"/>
      <c r="K1" s="76" t="s">
        <v>160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ht="24.75" customHeigh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75" t="s">
        <v>169</v>
      </c>
      <c r="L2" s="75"/>
      <c r="M2" s="75"/>
      <c r="N2" s="75"/>
      <c r="O2" s="75"/>
      <c r="P2" s="75"/>
      <c r="Q2" s="75"/>
      <c r="R2" s="75"/>
      <c r="S2" s="75"/>
      <c r="T2" s="75"/>
    </row>
    <row r="3" spans="1:20" ht="21" customHeight="1">
      <c r="A3" s="77" t="s">
        <v>157</v>
      </c>
      <c r="B3" s="78"/>
      <c r="C3" s="78"/>
      <c r="D3" s="78"/>
      <c r="E3" s="78"/>
      <c r="F3" s="78"/>
      <c r="G3" s="78"/>
      <c r="H3" s="78"/>
      <c r="I3" s="78"/>
      <c r="J3" s="78"/>
      <c r="K3" s="77" t="s">
        <v>158</v>
      </c>
      <c r="L3" s="78"/>
      <c r="M3" s="78"/>
      <c r="N3" s="78"/>
      <c r="O3" s="78"/>
      <c r="P3" s="78"/>
      <c r="Q3" s="78"/>
      <c r="R3" s="78"/>
      <c r="S3" s="78"/>
      <c r="T3" s="78"/>
    </row>
    <row r="4" spans="1:20" ht="21" customHeight="1" thickBot="1">
      <c r="A4" s="67" t="s">
        <v>21</v>
      </c>
      <c r="B4" s="68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3" t="s">
        <v>22</v>
      </c>
    </row>
    <row r="5" spans="1:20" s="18" customFormat="1" ht="30.75" customHeight="1">
      <c r="A5" s="61" t="s">
        <v>23</v>
      </c>
      <c r="B5" s="46"/>
      <c r="C5" s="46"/>
      <c r="D5" s="46"/>
      <c r="E5" s="46"/>
      <c r="F5" s="46"/>
      <c r="G5" s="47"/>
      <c r="H5" s="79" t="s">
        <v>146</v>
      </c>
      <c r="I5" s="80"/>
      <c r="J5" s="80"/>
      <c r="K5" s="83"/>
      <c r="L5" s="83"/>
      <c r="M5" s="83"/>
      <c r="N5" s="83"/>
      <c r="O5" s="83"/>
      <c r="P5" s="83"/>
      <c r="Q5" s="83"/>
      <c r="R5" s="83"/>
      <c r="S5" s="84"/>
      <c r="T5" s="69" t="s">
        <v>13</v>
      </c>
    </row>
    <row r="6" spans="1:20" s="18" customFormat="1" ht="30.75" customHeight="1">
      <c r="A6" s="62"/>
      <c r="B6" s="66" t="s">
        <v>147</v>
      </c>
      <c r="C6" s="53"/>
      <c r="D6" s="54"/>
      <c r="E6" s="66" t="s">
        <v>148</v>
      </c>
      <c r="F6" s="53"/>
      <c r="G6" s="54"/>
      <c r="H6" s="66" t="s">
        <v>26</v>
      </c>
      <c r="I6" s="53"/>
      <c r="J6" s="54"/>
      <c r="K6" s="53" t="s">
        <v>149</v>
      </c>
      <c r="L6" s="53"/>
      <c r="M6" s="54"/>
      <c r="N6" s="66" t="s">
        <v>150</v>
      </c>
      <c r="O6" s="53"/>
      <c r="P6" s="54"/>
      <c r="Q6" s="66" t="s">
        <v>151</v>
      </c>
      <c r="R6" s="53"/>
      <c r="S6" s="54"/>
      <c r="T6" s="70"/>
    </row>
    <row r="7" spans="1:20" s="30" customFormat="1" ht="42" customHeight="1">
      <c r="A7" s="63"/>
      <c r="B7" s="27" t="s">
        <v>31</v>
      </c>
      <c r="C7" s="27" t="s">
        <v>32</v>
      </c>
      <c r="D7" s="28" t="s">
        <v>33</v>
      </c>
      <c r="E7" s="27" t="s">
        <v>31</v>
      </c>
      <c r="F7" s="27" t="s">
        <v>32</v>
      </c>
      <c r="G7" s="28" t="s">
        <v>33</v>
      </c>
      <c r="H7" s="27" t="s">
        <v>31</v>
      </c>
      <c r="I7" s="27" t="s">
        <v>32</v>
      </c>
      <c r="J7" s="28" t="s">
        <v>33</v>
      </c>
      <c r="K7" s="29" t="s">
        <v>31</v>
      </c>
      <c r="L7" s="27" t="s">
        <v>32</v>
      </c>
      <c r="M7" s="28" t="s">
        <v>33</v>
      </c>
      <c r="N7" s="29" t="s">
        <v>31</v>
      </c>
      <c r="O7" s="27" t="s">
        <v>32</v>
      </c>
      <c r="P7" s="28" t="s">
        <v>33</v>
      </c>
      <c r="Q7" s="27" t="s">
        <v>31</v>
      </c>
      <c r="R7" s="27" t="s">
        <v>32</v>
      </c>
      <c r="S7" s="28" t="s">
        <v>33</v>
      </c>
      <c r="T7" s="71"/>
    </row>
    <row r="8" spans="1:20" ht="17.25" customHeight="1">
      <c r="A8" s="14" t="s">
        <v>34</v>
      </c>
      <c r="B8" s="1">
        <v>2695</v>
      </c>
      <c r="C8" s="1">
        <v>17181</v>
      </c>
      <c r="D8" s="2">
        <v>32619453</v>
      </c>
      <c r="E8" s="1">
        <v>99</v>
      </c>
      <c r="F8" s="1">
        <v>621</v>
      </c>
      <c r="G8" s="2">
        <v>806552</v>
      </c>
      <c r="H8" s="1">
        <f>K8+N8+Q8+'表24-2'!B8</f>
        <v>194467</v>
      </c>
      <c r="I8" s="1">
        <f>L8+O8+R8+'表24-2'!C8</f>
        <v>1639730</v>
      </c>
      <c r="J8" s="2">
        <f>M8+P8+S8+'表24-2'!D8</f>
        <v>5830242815</v>
      </c>
      <c r="K8" s="1">
        <v>24357</v>
      </c>
      <c r="L8" s="1">
        <v>175659</v>
      </c>
      <c r="M8" s="2">
        <v>603377749</v>
      </c>
      <c r="N8" s="1">
        <v>127002</v>
      </c>
      <c r="O8" s="1">
        <v>1096348</v>
      </c>
      <c r="P8" s="2">
        <v>4402506263</v>
      </c>
      <c r="Q8" s="1">
        <v>10569</v>
      </c>
      <c r="R8" s="1">
        <v>111954</v>
      </c>
      <c r="S8" s="2">
        <v>178532522</v>
      </c>
      <c r="T8" s="7">
        <v>1995</v>
      </c>
    </row>
    <row r="9" spans="1:20" ht="17.25" customHeight="1">
      <c r="A9" s="14" t="s">
        <v>35</v>
      </c>
      <c r="B9" s="1">
        <v>5463</v>
      </c>
      <c r="C9" s="1">
        <v>34280</v>
      </c>
      <c r="D9" s="2">
        <v>74037371</v>
      </c>
      <c r="E9" s="1">
        <v>261</v>
      </c>
      <c r="F9" s="1">
        <v>1404</v>
      </c>
      <c r="G9" s="2">
        <v>2486316</v>
      </c>
      <c r="H9" s="1">
        <f>K9+N9+Q9+'表24-2'!B9</f>
        <v>387932</v>
      </c>
      <c r="I9" s="1">
        <f>L9+O9+R9+'表24-2'!C9</f>
        <v>3101625</v>
      </c>
      <c r="J9" s="2">
        <f>M9+P9+S9+'表24-2'!D9</f>
        <v>11989127946</v>
      </c>
      <c r="K9" s="1">
        <v>45337</v>
      </c>
      <c r="L9" s="1">
        <v>322668</v>
      </c>
      <c r="M9" s="2">
        <v>1122848583</v>
      </c>
      <c r="N9" s="1">
        <v>253013</v>
      </c>
      <c r="O9" s="1">
        <v>2102881</v>
      </c>
      <c r="P9" s="2">
        <v>9122398672</v>
      </c>
      <c r="Q9" s="1">
        <v>24929</v>
      </c>
      <c r="R9" s="1">
        <v>174630</v>
      </c>
      <c r="S9" s="2">
        <v>437693283</v>
      </c>
      <c r="T9" s="7">
        <v>1996</v>
      </c>
    </row>
    <row r="10" spans="1:20" ht="17.25" customHeight="1">
      <c r="A10" s="14" t="s">
        <v>36</v>
      </c>
      <c r="B10" s="1">
        <v>5395</v>
      </c>
      <c r="C10" s="1">
        <v>32600</v>
      </c>
      <c r="D10" s="2">
        <v>73732040</v>
      </c>
      <c r="E10" s="1">
        <v>223</v>
      </c>
      <c r="F10" s="1">
        <v>1257</v>
      </c>
      <c r="G10" s="2">
        <v>2025286</v>
      </c>
      <c r="H10" s="1">
        <f>K10+N10+Q10+'表24-2'!B10</f>
        <v>392115</v>
      </c>
      <c r="I10" s="1">
        <f>L10+O10+R10+'表24-2'!C10</f>
        <v>3062132</v>
      </c>
      <c r="J10" s="2">
        <f>M10+P10+S10+'表24-2'!D10</f>
        <v>12212997940</v>
      </c>
      <c r="K10" s="1">
        <v>39578</v>
      </c>
      <c r="L10" s="1">
        <v>261272</v>
      </c>
      <c r="M10" s="2">
        <v>903869506</v>
      </c>
      <c r="N10" s="1">
        <v>258094</v>
      </c>
      <c r="O10" s="1">
        <v>2104004</v>
      </c>
      <c r="P10" s="2">
        <v>9410055546</v>
      </c>
      <c r="Q10" s="1">
        <v>30064</v>
      </c>
      <c r="R10" s="1">
        <v>177918</v>
      </c>
      <c r="S10" s="2">
        <v>561524023</v>
      </c>
      <c r="T10" s="7">
        <v>1997</v>
      </c>
    </row>
    <row r="11" spans="1:20" ht="17.25" customHeight="1">
      <c r="A11" s="14" t="s">
        <v>37</v>
      </c>
      <c r="B11" s="1">
        <v>4808</v>
      </c>
      <c r="C11" s="1">
        <v>32470</v>
      </c>
      <c r="D11" s="2">
        <v>75814994</v>
      </c>
      <c r="E11" s="1">
        <v>200</v>
      </c>
      <c r="F11" s="1">
        <v>972</v>
      </c>
      <c r="G11" s="2">
        <v>1679744</v>
      </c>
      <c r="H11" s="1">
        <f>K11+N11+Q11+'表24-2'!B11</f>
        <v>404409</v>
      </c>
      <c r="I11" s="1">
        <f>L11+O11+R11+'表24-2'!C11</f>
        <v>3162895</v>
      </c>
      <c r="J11" s="2">
        <f>M11+P11+S11+'表24-2'!D11</f>
        <v>12769452316</v>
      </c>
      <c r="K11" s="1">
        <v>37094</v>
      </c>
      <c r="L11" s="1">
        <v>256879</v>
      </c>
      <c r="M11" s="2">
        <v>912461504</v>
      </c>
      <c r="N11" s="1">
        <v>264291</v>
      </c>
      <c r="O11" s="1">
        <v>2117000</v>
      </c>
      <c r="P11" s="2">
        <v>9701731494</v>
      </c>
      <c r="Q11" s="1">
        <v>39003</v>
      </c>
      <c r="R11" s="1">
        <v>259559</v>
      </c>
      <c r="S11" s="2">
        <v>739640921</v>
      </c>
      <c r="T11" s="7">
        <v>1998</v>
      </c>
    </row>
    <row r="12" spans="1:20" ht="17.25" customHeight="1">
      <c r="A12" s="14" t="s">
        <v>38</v>
      </c>
      <c r="B12" s="1">
        <v>4586</v>
      </c>
      <c r="C12" s="1">
        <v>33474</v>
      </c>
      <c r="D12" s="2">
        <v>87482809</v>
      </c>
      <c r="E12" s="1">
        <v>135</v>
      </c>
      <c r="F12" s="1">
        <v>734</v>
      </c>
      <c r="G12" s="2">
        <v>1547060</v>
      </c>
      <c r="H12" s="1">
        <f>K12+N12+Q12+'表24-2'!B12</f>
        <v>416658</v>
      </c>
      <c r="I12" s="1">
        <f>L12+O12+R12+'表24-2'!C12</f>
        <v>3235769</v>
      </c>
      <c r="J12" s="2">
        <f>M12+P12+S12+'表24-2'!D12</f>
        <v>13781713964</v>
      </c>
      <c r="K12" s="1">
        <v>37250</v>
      </c>
      <c r="L12" s="1">
        <v>253090</v>
      </c>
      <c r="M12" s="2">
        <v>939063716</v>
      </c>
      <c r="N12" s="1">
        <v>271716</v>
      </c>
      <c r="O12" s="1">
        <v>2183112</v>
      </c>
      <c r="P12" s="2">
        <v>10496258418</v>
      </c>
      <c r="Q12" s="1">
        <v>40607</v>
      </c>
      <c r="R12" s="1">
        <v>273952</v>
      </c>
      <c r="S12" s="2">
        <v>863135636</v>
      </c>
      <c r="T12" s="7">
        <v>1999</v>
      </c>
    </row>
    <row r="13" spans="1:20" ht="17.25" customHeight="1">
      <c r="A13" s="14" t="s">
        <v>39</v>
      </c>
      <c r="B13" s="1">
        <v>4463</v>
      </c>
      <c r="C13" s="1">
        <v>35134</v>
      </c>
      <c r="D13" s="2">
        <v>95293124</v>
      </c>
      <c r="E13" s="1">
        <v>132</v>
      </c>
      <c r="F13" s="1">
        <v>817</v>
      </c>
      <c r="G13" s="2">
        <v>1952232</v>
      </c>
      <c r="H13" s="1">
        <f>K13+N13+Q13+'表24-2'!B13</f>
        <v>441785</v>
      </c>
      <c r="I13" s="1">
        <f>L13+O13+R13+'表24-2'!C13</f>
        <v>3491372</v>
      </c>
      <c r="J13" s="2">
        <f>M13+P13+S13+'表24-2'!D13</f>
        <v>14736709041</v>
      </c>
      <c r="K13" s="1">
        <v>38190</v>
      </c>
      <c r="L13" s="1">
        <v>261426</v>
      </c>
      <c r="M13" s="2">
        <v>984212692</v>
      </c>
      <c r="N13" s="1">
        <v>291347</v>
      </c>
      <c r="O13" s="1">
        <v>2371526</v>
      </c>
      <c r="P13" s="2">
        <v>11262905177</v>
      </c>
      <c r="Q13" s="1">
        <v>43651</v>
      </c>
      <c r="R13" s="1">
        <v>319534</v>
      </c>
      <c r="S13" s="2">
        <v>933602131</v>
      </c>
      <c r="T13" s="7">
        <v>2000</v>
      </c>
    </row>
    <row r="14" spans="1:20" ht="17.25" customHeight="1">
      <c r="A14" s="14" t="s">
        <v>40</v>
      </c>
      <c r="B14" s="1">
        <v>6084</v>
      </c>
      <c r="C14" s="1">
        <v>48629</v>
      </c>
      <c r="D14" s="2">
        <v>116491839</v>
      </c>
      <c r="E14" s="1">
        <v>736</v>
      </c>
      <c r="F14" s="1">
        <v>3713</v>
      </c>
      <c r="G14" s="2">
        <v>7031961</v>
      </c>
      <c r="H14" s="1">
        <f>K14+N14+Q14+'表24-2'!B14</f>
        <v>460763</v>
      </c>
      <c r="I14" s="1">
        <f>L14+O14+R14+'表24-2'!C14</f>
        <v>3675745</v>
      </c>
      <c r="J14" s="2">
        <f>M14+P14+S14+'表24-2'!D14</f>
        <v>15471854078</v>
      </c>
      <c r="K14" s="1">
        <v>40357</v>
      </c>
      <c r="L14" s="1">
        <v>276460</v>
      </c>
      <c r="M14" s="2">
        <v>1022012775</v>
      </c>
      <c r="N14" s="1">
        <v>306285</v>
      </c>
      <c r="O14" s="1">
        <v>2514222</v>
      </c>
      <c r="P14" s="2">
        <v>11720712448</v>
      </c>
      <c r="Q14" s="1">
        <v>42624</v>
      </c>
      <c r="R14" s="1">
        <v>337702</v>
      </c>
      <c r="S14" s="2">
        <v>1003957681</v>
      </c>
      <c r="T14" s="7">
        <v>2001</v>
      </c>
    </row>
    <row r="15" spans="1:20" ht="17.25" customHeight="1">
      <c r="A15" s="14" t="s">
        <v>41</v>
      </c>
      <c r="B15" s="1">
        <v>6145</v>
      </c>
      <c r="C15" s="1">
        <v>51381</v>
      </c>
      <c r="D15" s="2">
        <v>118457099</v>
      </c>
      <c r="E15" s="1">
        <v>682</v>
      </c>
      <c r="F15" s="1">
        <v>2745</v>
      </c>
      <c r="G15" s="2">
        <v>5774587</v>
      </c>
      <c r="H15" s="1">
        <f>K15+N15+Q15+'表24-2'!B15</f>
        <v>467109</v>
      </c>
      <c r="I15" s="1">
        <f>L15+O15+R15+'表24-2'!C15</f>
        <v>3806065</v>
      </c>
      <c r="J15" s="2">
        <f>M15+P15+S15+'表24-2'!D15</f>
        <v>16418376787</v>
      </c>
      <c r="K15" s="1">
        <v>42852</v>
      </c>
      <c r="L15" s="1">
        <v>293742</v>
      </c>
      <c r="M15" s="2">
        <v>1119987121</v>
      </c>
      <c r="N15" s="1">
        <v>308894</v>
      </c>
      <c r="O15" s="1">
        <v>2596848</v>
      </c>
      <c r="P15" s="2">
        <v>12310862072</v>
      </c>
      <c r="Q15" s="1">
        <v>43264</v>
      </c>
      <c r="R15" s="1">
        <v>361258</v>
      </c>
      <c r="S15" s="2">
        <v>1167711363</v>
      </c>
      <c r="T15" s="7">
        <v>2002</v>
      </c>
    </row>
    <row r="16" spans="1:20" ht="17.25" customHeight="1">
      <c r="A16" s="14" t="s">
        <v>42</v>
      </c>
      <c r="B16" s="1">
        <v>5180</v>
      </c>
      <c r="C16" s="1">
        <v>51573</v>
      </c>
      <c r="D16" s="2">
        <v>121378681</v>
      </c>
      <c r="E16" s="1">
        <v>757</v>
      </c>
      <c r="F16" s="1">
        <v>3297</v>
      </c>
      <c r="G16" s="2">
        <v>7241074</v>
      </c>
      <c r="H16" s="1">
        <f>K16+N16+Q16+'表24-2'!B16</f>
        <v>429014</v>
      </c>
      <c r="I16" s="1">
        <f>L16+O16+R16+'表24-2'!C16</f>
        <v>3817664</v>
      </c>
      <c r="J16" s="2">
        <f>M16+P16+S16+'表24-2'!D16</f>
        <v>17035509545</v>
      </c>
      <c r="K16" s="1">
        <v>52404</v>
      </c>
      <c r="L16" s="1">
        <v>397472</v>
      </c>
      <c r="M16" s="2">
        <v>1674462858</v>
      </c>
      <c r="N16" s="1">
        <v>272392</v>
      </c>
      <c r="O16" s="1">
        <v>2515984</v>
      </c>
      <c r="P16" s="2">
        <v>12282157714</v>
      </c>
      <c r="Q16" s="1">
        <v>38513</v>
      </c>
      <c r="R16" s="1">
        <v>358262</v>
      </c>
      <c r="S16" s="2">
        <v>1215045569</v>
      </c>
      <c r="T16" s="7">
        <v>2003</v>
      </c>
    </row>
    <row r="17" spans="1:20" ht="17.25" customHeight="1">
      <c r="A17" s="14" t="s">
        <v>43</v>
      </c>
      <c r="B17" s="1">
        <v>5646</v>
      </c>
      <c r="C17" s="1">
        <v>47901</v>
      </c>
      <c r="D17" s="2">
        <v>135311209</v>
      </c>
      <c r="E17" s="1">
        <v>560</v>
      </c>
      <c r="F17" s="1">
        <v>2420</v>
      </c>
      <c r="G17" s="2">
        <v>6596547</v>
      </c>
      <c r="H17" s="1">
        <f>K17+N17+Q17+'表24-2'!B17</f>
        <v>459167</v>
      </c>
      <c r="I17" s="1">
        <f>L17+O17+R17+'表24-2'!C17</f>
        <v>4260610</v>
      </c>
      <c r="J17" s="2">
        <f>M17+P17+S17+'表24-2'!D17</f>
        <v>20347712945</v>
      </c>
      <c r="K17" s="1">
        <v>60071</v>
      </c>
      <c r="L17" s="1">
        <v>464433</v>
      </c>
      <c r="M17" s="2">
        <v>2152964780</v>
      </c>
      <c r="N17" s="1">
        <v>294668</v>
      </c>
      <c r="O17" s="1">
        <v>2797043</v>
      </c>
      <c r="P17" s="2">
        <v>14613249905</v>
      </c>
      <c r="Q17" s="1">
        <v>38363</v>
      </c>
      <c r="R17" s="1">
        <v>406995</v>
      </c>
      <c r="S17" s="2">
        <v>1413630677</v>
      </c>
      <c r="T17" s="7">
        <v>2004</v>
      </c>
    </row>
    <row r="18" spans="1:20" ht="17.25" customHeight="1">
      <c r="A18" s="14" t="s">
        <v>44</v>
      </c>
      <c r="B18" s="1">
        <v>4943</v>
      </c>
      <c r="C18" s="1">
        <v>47484</v>
      </c>
      <c r="D18" s="2">
        <v>136683273</v>
      </c>
      <c r="E18" s="1">
        <v>443</v>
      </c>
      <c r="F18" s="1">
        <v>2769</v>
      </c>
      <c r="G18" s="2">
        <v>7093714</v>
      </c>
      <c r="H18" s="1">
        <f>K18+N18+Q18+'表24-2'!B18</f>
        <v>428064</v>
      </c>
      <c r="I18" s="1">
        <f>L18+O18+R18+'表24-2'!C18</f>
        <v>4129156</v>
      </c>
      <c r="J18" s="2">
        <f>M18+P18+S18+'表24-2'!D18</f>
        <v>20248651968</v>
      </c>
      <c r="K18" s="1">
        <v>57597</v>
      </c>
      <c r="L18" s="1">
        <v>428587</v>
      </c>
      <c r="M18" s="2">
        <v>2108225354</v>
      </c>
      <c r="N18" s="1">
        <v>280812</v>
      </c>
      <c r="O18" s="1">
        <v>2759344</v>
      </c>
      <c r="P18" s="2">
        <v>14619368106</v>
      </c>
      <c r="Q18" s="1">
        <v>32164</v>
      </c>
      <c r="R18" s="1">
        <v>384622</v>
      </c>
      <c r="S18" s="2">
        <v>1361576976</v>
      </c>
      <c r="T18" s="7">
        <v>2005</v>
      </c>
    </row>
    <row r="19" spans="1:20" ht="17.25" customHeight="1">
      <c r="A19" s="14" t="s">
        <v>45</v>
      </c>
      <c r="B19" s="1">
        <v>3636</v>
      </c>
      <c r="C19" s="1">
        <v>41039</v>
      </c>
      <c r="D19" s="2">
        <v>99458117</v>
      </c>
      <c r="E19" s="1">
        <v>384</v>
      </c>
      <c r="F19" s="1">
        <v>2270</v>
      </c>
      <c r="G19" s="2">
        <v>5944557</v>
      </c>
      <c r="H19" s="1">
        <f>K19+N19+Q19+'表24-2'!B19</f>
        <v>419674</v>
      </c>
      <c r="I19" s="1">
        <f>L19+O19+R19+'表24-2'!C19</f>
        <v>4102548</v>
      </c>
      <c r="J19" s="2">
        <f>M19+P19+S19+'表24-2'!D19</f>
        <v>20486704036</v>
      </c>
      <c r="K19" s="1">
        <v>55360</v>
      </c>
      <c r="L19" s="1">
        <v>405623</v>
      </c>
      <c r="M19" s="2">
        <v>2106989624</v>
      </c>
      <c r="N19" s="1">
        <v>280610</v>
      </c>
      <c r="O19" s="1">
        <v>2737726</v>
      </c>
      <c r="P19" s="2">
        <v>14810358444</v>
      </c>
      <c r="Q19" s="1">
        <v>29925</v>
      </c>
      <c r="R19" s="1">
        <v>374130</v>
      </c>
      <c r="S19" s="2">
        <v>1306763294</v>
      </c>
      <c r="T19" s="7">
        <v>2006</v>
      </c>
    </row>
    <row r="20" spans="1:20" ht="17.25" customHeight="1">
      <c r="A20" s="14" t="s">
        <v>46</v>
      </c>
      <c r="B20" s="1">
        <f aca="true" t="shared" si="0" ref="B20:S20">SUM(B21:B32)</f>
        <v>3329</v>
      </c>
      <c r="C20" s="1">
        <f t="shared" si="0"/>
        <v>42208</v>
      </c>
      <c r="D20" s="2">
        <f t="shared" si="0"/>
        <v>118874404</v>
      </c>
      <c r="E20" s="1">
        <f t="shared" si="0"/>
        <v>504</v>
      </c>
      <c r="F20" s="1">
        <f t="shared" si="0"/>
        <v>2602</v>
      </c>
      <c r="G20" s="2">
        <f t="shared" si="0"/>
        <v>6893711</v>
      </c>
      <c r="H20" s="1">
        <f t="shared" si="0"/>
        <v>421165</v>
      </c>
      <c r="I20" s="1">
        <f t="shared" si="0"/>
        <v>4197741</v>
      </c>
      <c r="J20" s="2">
        <f t="shared" si="0"/>
        <v>20923157082</v>
      </c>
      <c r="K20" s="1">
        <f t="shared" si="0"/>
        <v>56170</v>
      </c>
      <c r="L20" s="1">
        <f t="shared" si="0"/>
        <v>416990</v>
      </c>
      <c r="M20" s="2">
        <f t="shared" si="0"/>
        <v>2198870952</v>
      </c>
      <c r="N20" s="1">
        <f t="shared" si="0"/>
        <v>279964</v>
      </c>
      <c r="O20" s="1">
        <f t="shared" si="0"/>
        <v>2760813</v>
      </c>
      <c r="P20" s="2">
        <f t="shared" si="0"/>
        <v>15077629389</v>
      </c>
      <c r="Q20" s="1">
        <f t="shared" si="0"/>
        <v>30147</v>
      </c>
      <c r="R20" s="1">
        <f t="shared" si="0"/>
        <v>398662</v>
      </c>
      <c r="S20" s="2">
        <f t="shared" si="0"/>
        <v>1332588279</v>
      </c>
      <c r="T20" s="7">
        <v>2007</v>
      </c>
    </row>
    <row r="21" spans="1:20" ht="17.25" customHeight="1" hidden="1">
      <c r="A21" s="10" t="s">
        <v>47</v>
      </c>
      <c r="B21" s="3">
        <v>252</v>
      </c>
      <c r="C21" s="3">
        <v>2214</v>
      </c>
      <c r="D21" s="4">
        <v>8064836</v>
      </c>
      <c r="E21" s="3">
        <v>55</v>
      </c>
      <c r="F21" s="3">
        <v>289</v>
      </c>
      <c r="G21" s="4">
        <v>860003</v>
      </c>
      <c r="H21" s="3">
        <f>K21+N21+Q21+'表24-2'!B21</f>
        <v>36839</v>
      </c>
      <c r="I21" s="3">
        <f>L21+O21+R21+'表24-2'!C21</f>
        <v>368111</v>
      </c>
      <c r="J21" s="4">
        <f>M21+P21+S21+'表24-2'!D21</f>
        <v>1839006339</v>
      </c>
      <c r="K21" s="3">
        <v>4966</v>
      </c>
      <c r="L21" s="3">
        <v>37378</v>
      </c>
      <c r="M21" s="4">
        <v>189552314</v>
      </c>
      <c r="N21" s="3">
        <v>24124</v>
      </c>
      <c r="O21" s="3">
        <v>240234</v>
      </c>
      <c r="P21" s="4">
        <v>1323658157</v>
      </c>
      <c r="Q21" s="3">
        <v>2927</v>
      </c>
      <c r="R21" s="3">
        <v>35461</v>
      </c>
      <c r="S21" s="4">
        <v>116878775</v>
      </c>
      <c r="T21" s="8" t="s">
        <v>0</v>
      </c>
    </row>
    <row r="22" spans="1:20" ht="17.25" customHeight="1" hidden="1">
      <c r="A22" s="10" t="s">
        <v>48</v>
      </c>
      <c r="B22" s="3">
        <v>248</v>
      </c>
      <c r="C22" s="3">
        <v>3943</v>
      </c>
      <c r="D22" s="4">
        <v>9218480</v>
      </c>
      <c r="E22" s="3">
        <v>30</v>
      </c>
      <c r="F22" s="3">
        <v>170</v>
      </c>
      <c r="G22" s="4">
        <v>445431</v>
      </c>
      <c r="H22" s="3">
        <f>K22+N22+Q22+'表24-2'!B22</f>
        <v>30274</v>
      </c>
      <c r="I22" s="3">
        <f>L22+O22+R22+'表24-2'!C22</f>
        <v>310337</v>
      </c>
      <c r="J22" s="4">
        <f>M22+P22+S22+'表24-2'!D22</f>
        <v>1485407168</v>
      </c>
      <c r="K22" s="3">
        <v>3907</v>
      </c>
      <c r="L22" s="3">
        <v>29226</v>
      </c>
      <c r="M22" s="4">
        <v>152658164</v>
      </c>
      <c r="N22" s="3">
        <v>20081</v>
      </c>
      <c r="O22" s="3">
        <v>205498</v>
      </c>
      <c r="P22" s="4">
        <v>1067013067</v>
      </c>
      <c r="Q22" s="3">
        <v>2229</v>
      </c>
      <c r="R22" s="3">
        <v>30416</v>
      </c>
      <c r="S22" s="4">
        <v>95166672</v>
      </c>
      <c r="T22" s="8" t="s">
        <v>1</v>
      </c>
    </row>
    <row r="23" spans="1:20" ht="17.25" customHeight="1" hidden="1">
      <c r="A23" s="10" t="s">
        <v>49</v>
      </c>
      <c r="B23" s="3">
        <v>236</v>
      </c>
      <c r="C23" s="3">
        <v>2766</v>
      </c>
      <c r="D23" s="4">
        <v>10397360</v>
      </c>
      <c r="E23" s="3">
        <v>33</v>
      </c>
      <c r="F23" s="3">
        <v>137</v>
      </c>
      <c r="G23" s="4">
        <v>333897</v>
      </c>
      <c r="H23" s="3">
        <f>K23+N23+Q23+'表24-2'!B23</f>
        <v>34657</v>
      </c>
      <c r="I23" s="3">
        <f>L23+O23+R23+'表24-2'!C23</f>
        <v>321035</v>
      </c>
      <c r="J23" s="4">
        <f>M23+P23+S23+'表24-2'!D23</f>
        <v>1664914420</v>
      </c>
      <c r="K23" s="3">
        <v>4610</v>
      </c>
      <c r="L23" s="3">
        <v>34738</v>
      </c>
      <c r="M23" s="4">
        <v>185361076</v>
      </c>
      <c r="N23" s="3">
        <v>23338</v>
      </c>
      <c r="O23" s="3">
        <v>212480</v>
      </c>
      <c r="P23" s="4">
        <v>1188419640</v>
      </c>
      <c r="Q23" s="3">
        <v>2535</v>
      </c>
      <c r="R23" s="3">
        <v>30243</v>
      </c>
      <c r="S23" s="4">
        <v>113298126</v>
      </c>
      <c r="T23" s="8" t="s">
        <v>2</v>
      </c>
    </row>
    <row r="24" spans="1:20" ht="17.25" customHeight="1" hidden="1">
      <c r="A24" s="10" t="s">
        <v>50</v>
      </c>
      <c r="B24" s="3">
        <v>260</v>
      </c>
      <c r="C24" s="3">
        <v>4170</v>
      </c>
      <c r="D24" s="4">
        <v>9924572</v>
      </c>
      <c r="E24" s="3">
        <v>34</v>
      </c>
      <c r="F24" s="3">
        <v>205</v>
      </c>
      <c r="G24" s="4">
        <v>520992</v>
      </c>
      <c r="H24" s="3">
        <f>K24+N24+Q24+'表24-2'!B24</f>
        <v>34715</v>
      </c>
      <c r="I24" s="3">
        <f>L24+O24+R24+'表24-2'!C24</f>
        <v>372384</v>
      </c>
      <c r="J24" s="4">
        <f>M24+P24+S24+'表24-2'!D24</f>
        <v>1788173932</v>
      </c>
      <c r="K24" s="3">
        <v>4620</v>
      </c>
      <c r="L24" s="3">
        <v>34483</v>
      </c>
      <c r="M24" s="4">
        <v>181857265</v>
      </c>
      <c r="N24" s="3">
        <v>22813</v>
      </c>
      <c r="O24" s="3">
        <v>241199</v>
      </c>
      <c r="P24" s="4">
        <v>1275702352</v>
      </c>
      <c r="Q24" s="3">
        <v>2506</v>
      </c>
      <c r="R24" s="3">
        <v>34699</v>
      </c>
      <c r="S24" s="4">
        <v>117549080</v>
      </c>
      <c r="T24" s="8" t="s">
        <v>3</v>
      </c>
    </row>
    <row r="25" spans="1:20" ht="17.25" customHeight="1" hidden="1">
      <c r="A25" s="10" t="s">
        <v>51</v>
      </c>
      <c r="B25" s="3">
        <v>268</v>
      </c>
      <c r="C25" s="3">
        <v>2751</v>
      </c>
      <c r="D25" s="4">
        <v>9925251</v>
      </c>
      <c r="E25" s="3">
        <v>44</v>
      </c>
      <c r="F25" s="3">
        <v>259</v>
      </c>
      <c r="G25" s="4">
        <v>696535</v>
      </c>
      <c r="H25" s="3">
        <f>K25+N25+Q25+'表24-2'!B25</f>
        <v>36005</v>
      </c>
      <c r="I25" s="3">
        <f>L25+O25+R25+'表24-2'!C25</f>
        <v>354575</v>
      </c>
      <c r="J25" s="4">
        <f>M25+P25+S25+'表24-2'!D25</f>
        <v>1798504375</v>
      </c>
      <c r="K25" s="3">
        <v>4836</v>
      </c>
      <c r="L25" s="3">
        <v>37812</v>
      </c>
      <c r="M25" s="4">
        <v>195335793</v>
      </c>
      <c r="N25" s="3">
        <v>24065</v>
      </c>
      <c r="O25" s="3">
        <v>237051</v>
      </c>
      <c r="P25" s="4">
        <v>1295683157</v>
      </c>
      <c r="Q25" s="3">
        <v>2519</v>
      </c>
      <c r="R25" s="3">
        <v>31509</v>
      </c>
      <c r="S25" s="4">
        <v>111794672</v>
      </c>
      <c r="T25" s="8" t="s">
        <v>4</v>
      </c>
    </row>
    <row r="26" spans="1:20" ht="17.25" customHeight="1" hidden="1">
      <c r="A26" s="10" t="s">
        <v>52</v>
      </c>
      <c r="B26" s="3">
        <v>276</v>
      </c>
      <c r="C26" s="3">
        <v>3997</v>
      </c>
      <c r="D26" s="4">
        <v>9153528</v>
      </c>
      <c r="E26" s="3">
        <v>46</v>
      </c>
      <c r="F26" s="3">
        <v>235</v>
      </c>
      <c r="G26" s="4">
        <v>622815</v>
      </c>
      <c r="H26" s="3">
        <f>K26+N26+Q26+'表24-2'!B26</f>
        <v>34298</v>
      </c>
      <c r="I26" s="3">
        <f>L26+O26+R26+'表24-2'!C26</f>
        <v>345055</v>
      </c>
      <c r="J26" s="4">
        <f>M26+P26+S26+'表24-2'!D26</f>
        <v>1671644115</v>
      </c>
      <c r="K26" s="3">
        <v>4466</v>
      </c>
      <c r="L26" s="3">
        <v>33578</v>
      </c>
      <c r="M26" s="4">
        <v>176046216</v>
      </c>
      <c r="N26" s="3">
        <v>22962</v>
      </c>
      <c r="O26" s="3">
        <v>221346</v>
      </c>
      <c r="P26" s="4">
        <v>1204173487</v>
      </c>
      <c r="Q26" s="3">
        <v>2504</v>
      </c>
      <c r="R26" s="3">
        <v>36383</v>
      </c>
      <c r="S26" s="4">
        <v>110706650</v>
      </c>
      <c r="T26" s="8" t="s">
        <v>5</v>
      </c>
    </row>
    <row r="27" spans="1:20" ht="17.25" customHeight="1" hidden="1">
      <c r="A27" s="10" t="s">
        <v>53</v>
      </c>
      <c r="B27" s="3">
        <v>305</v>
      </c>
      <c r="C27" s="3">
        <v>3124</v>
      </c>
      <c r="D27" s="4">
        <v>10393845</v>
      </c>
      <c r="E27" s="3">
        <v>43</v>
      </c>
      <c r="F27" s="3">
        <v>247</v>
      </c>
      <c r="G27" s="4">
        <v>602351</v>
      </c>
      <c r="H27" s="3">
        <f>K27+N27+Q27+'表24-2'!B27</f>
        <v>37314</v>
      </c>
      <c r="I27" s="3">
        <f>L27+O27+R27+'表24-2'!C27</f>
        <v>368430</v>
      </c>
      <c r="J27" s="4">
        <f>M27+P27+S27+'表24-2'!D27</f>
        <v>1874433655</v>
      </c>
      <c r="K27" s="3">
        <v>4993</v>
      </c>
      <c r="L27" s="3">
        <v>36861</v>
      </c>
      <c r="M27" s="4">
        <v>194371700</v>
      </c>
      <c r="N27" s="3">
        <v>24929</v>
      </c>
      <c r="O27" s="3">
        <v>248700</v>
      </c>
      <c r="P27" s="4">
        <v>1368037061</v>
      </c>
      <c r="Q27" s="3">
        <v>2618</v>
      </c>
      <c r="R27" s="3">
        <v>31069</v>
      </c>
      <c r="S27" s="4">
        <v>112305311</v>
      </c>
      <c r="T27" s="8" t="s">
        <v>6</v>
      </c>
    </row>
    <row r="28" spans="1:20" ht="17.25" customHeight="1" hidden="1">
      <c r="A28" s="10" t="s">
        <v>54</v>
      </c>
      <c r="B28" s="3">
        <v>284</v>
      </c>
      <c r="C28" s="3">
        <v>4278</v>
      </c>
      <c r="D28" s="4">
        <v>11169045</v>
      </c>
      <c r="E28" s="3">
        <v>52</v>
      </c>
      <c r="F28" s="3">
        <v>253</v>
      </c>
      <c r="G28" s="4">
        <v>690918</v>
      </c>
      <c r="H28" s="3">
        <f>K28+N28+Q28+'表24-2'!B28</f>
        <v>36561</v>
      </c>
      <c r="I28" s="3">
        <f>L28+O28+R28+'表24-2'!C28</f>
        <v>358332</v>
      </c>
      <c r="J28" s="4">
        <f>M28+P28+S28+'表24-2'!D28</f>
        <v>1785801184</v>
      </c>
      <c r="K28" s="3">
        <v>4839</v>
      </c>
      <c r="L28" s="3">
        <v>35420</v>
      </c>
      <c r="M28" s="4">
        <v>188410721</v>
      </c>
      <c r="N28" s="3">
        <v>24441</v>
      </c>
      <c r="O28" s="3">
        <v>235991</v>
      </c>
      <c r="P28" s="4">
        <v>1293064269</v>
      </c>
      <c r="Q28" s="3">
        <v>2464</v>
      </c>
      <c r="R28" s="3">
        <v>32299</v>
      </c>
      <c r="S28" s="4">
        <v>109064926</v>
      </c>
      <c r="T28" s="8" t="s">
        <v>7</v>
      </c>
    </row>
    <row r="29" spans="1:20" ht="17.25" customHeight="1" hidden="1">
      <c r="A29" s="10" t="s">
        <v>55</v>
      </c>
      <c r="B29" s="3">
        <v>267</v>
      </c>
      <c r="C29" s="3">
        <v>3030</v>
      </c>
      <c r="D29" s="4">
        <v>8108905</v>
      </c>
      <c r="E29" s="3">
        <v>43</v>
      </c>
      <c r="F29" s="3">
        <v>183</v>
      </c>
      <c r="G29" s="4">
        <v>450716</v>
      </c>
      <c r="H29" s="3">
        <f>K29+N29+Q29+'表24-2'!B29</f>
        <v>33912</v>
      </c>
      <c r="I29" s="3">
        <f>L29+O29+R29+'表24-2'!C29</f>
        <v>341632</v>
      </c>
      <c r="J29" s="4">
        <f>M29+P29+S29+'表24-2'!D29</f>
        <v>1652662072</v>
      </c>
      <c r="K29" s="3">
        <v>4570</v>
      </c>
      <c r="L29" s="3">
        <v>33873</v>
      </c>
      <c r="M29" s="4">
        <v>175653874</v>
      </c>
      <c r="N29" s="3">
        <v>22474</v>
      </c>
      <c r="O29" s="3">
        <v>219691</v>
      </c>
      <c r="P29" s="4">
        <v>1170179486</v>
      </c>
      <c r="Q29" s="3">
        <v>2371</v>
      </c>
      <c r="R29" s="3">
        <v>35666</v>
      </c>
      <c r="S29" s="4">
        <v>114030650</v>
      </c>
      <c r="T29" s="8" t="s">
        <v>8</v>
      </c>
    </row>
    <row r="30" spans="1:20" ht="17.25" customHeight="1" hidden="1">
      <c r="A30" s="10" t="s">
        <v>56</v>
      </c>
      <c r="B30" s="3">
        <v>293</v>
      </c>
      <c r="C30" s="3">
        <v>3944</v>
      </c>
      <c r="D30" s="4">
        <v>9954467</v>
      </c>
      <c r="E30" s="3">
        <v>44</v>
      </c>
      <c r="F30" s="3">
        <v>208</v>
      </c>
      <c r="G30" s="4">
        <v>523022</v>
      </c>
      <c r="H30" s="3">
        <f>K30+N30+Q30+'表24-2'!B30</f>
        <v>36479</v>
      </c>
      <c r="I30" s="3">
        <f>L30+O30+R30+'表24-2'!C30</f>
        <v>367972</v>
      </c>
      <c r="J30" s="4">
        <f>M30+P30+S30+'表24-2'!D30</f>
        <v>1851365292</v>
      </c>
      <c r="K30" s="3">
        <v>4943</v>
      </c>
      <c r="L30" s="3">
        <v>35422</v>
      </c>
      <c r="M30" s="4">
        <v>190650482</v>
      </c>
      <c r="N30" s="3">
        <v>24272</v>
      </c>
      <c r="O30" s="3">
        <v>248495</v>
      </c>
      <c r="P30" s="4">
        <v>1365616694</v>
      </c>
      <c r="Q30" s="3">
        <v>2506</v>
      </c>
      <c r="R30" s="3">
        <v>31162</v>
      </c>
      <c r="S30" s="4">
        <v>104656578</v>
      </c>
      <c r="T30" s="8" t="s">
        <v>9</v>
      </c>
    </row>
    <row r="31" spans="1:20" ht="17.25" customHeight="1" hidden="1">
      <c r="A31" s="10" t="s">
        <v>57</v>
      </c>
      <c r="B31" s="3">
        <v>299</v>
      </c>
      <c r="C31" s="3">
        <v>3645</v>
      </c>
      <c r="D31" s="4">
        <v>11229088</v>
      </c>
      <c r="E31" s="3">
        <v>46</v>
      </c>
      <c r="F31" s="3">
        <v>248</v>
      </c>
      <c r="G31" s="4">
        <v>624533</v>
      </c>
      <c r="H31" s="3">
        <f>K31+N31+Q31+'表24-2'!B31</f>
        <v>35029</v>
      </c>
      <c r="I31" s="3">
        <f>L31+O31+R31+'表24-2'!C31</f>
        <v>342395</v>
      </c>
      <c r="J31" s="4">
        <f>M31+P31+S31+'表24-2'!D31</f>
        <v>1751077754</v>
      </c>
      <c r="K31" s="3">
        <v>4767</v>
      </c>
      <c r="L31" s="3">
        <v>34583</v>
      </c>
      <c r="M31" s="4">
        <v>186604940</v>
      </c>
      <c r="N31" s="3">
        <v>23299</v>
      </c>
      <c r="O31" s="3">
        <v>227801</v>
      </c>
      <c r="P31" s="4">
        <v>1268297859</v>
      </c>
      <c r="Q31" s="3">
        <v>2352</v>
      </c>
      <c r="R31" s="3">
        <v>29192</v>
      </c>
      <c r="S31" s="4">
        <v>103089491</v>
      </c>
      <c r="T31" s="8" t="s">
        <v>10</v>
      </c>
    </row>
    <row r="32" spans="1:20" ht="17.25" customHeight="1" hidden="1">
      <c r="A32" s="10" t="s">
        <v>58</v>
      </c>
      <c r="B32" s="3">
        <v>341</v>
      </c>
      <c r="C32" s="3">
        <v>4346</v>
      </c>
      <c r="D32" s="4">
        <v>11335027</v>
      </c>
      <c r="E32" s="3">
        <v>34</v>
      </c>
      <c r="F32" s="3">
        <v>168</v>
      </c>
      <c r="G32" s="4">
        <v>522498</v>
      </c>
      <c r="H32" s="3">
        <f>K32+N32+Q32+'表24-2'!B32</f>
        <v>35082</v>
      </c>
      <c r="I32" s="3">
        <f>L32+O32+R32+'表24-2'!C32</f>
        <v>347483</v>
      </c>
      <c r="J32" s="4">
        <f>M32+P32+S32+'表24-2'!D32</f>
        <v>1760166776</v>
      </c>
      <c r="K32" s="3">
        <v>4653</v>
      </c>
      <c r="L32" s="3">
        <v>33616</v>
      </c>
      <c r="M32" s="4">
        <v>182368407</v>
      </c>
      <c r="N32" s="3">
        <v>23166</v>
      </c>
      <c r="O32" s="3">
        <v>222327</v>
      </c>
      <c r="P32" s="4">
        <v>1257784160</v>
      </c>
      <c r="Q32" s="3">
        <v>2616</v>
      </c>
      <c r="R32" s="3">
        <v>40563</v>
      </c>
      <c r="S32" s="4">
        <v>124047348</v>
      </c>
      <c r="T32" s="8" t="s">
        <v>11</v>
      </c>
    </row>
    <row r="33" spans="1:20" ht="17.25" customHeight="1">
      <c r="A33" s="14" t="s">
        <v>59</v>
      </c>
      <c r="B33" s="1">
        <f aca="true" t="shared" si="1" ref="B33:S33">SUM(B34:B45)</f>
        <v>4004</v>
      </c>
      <c r="C33" s="1">
        <f t="shared" si="1"/>
        <v>52456</v>
      </c>
      <c r="D33" s="2">
        <f t="shared" si="1"/>
        <v>127707177</v>
      </c>
      <c r="E33" s="1">
        <f t="shared" si="1"/>
        <v>580</v>
      </c>
      <c r="F33" s="1">
        <f t="shared" si="1"/>
        <v>3224</v>
      </c>
      <c r="G33" s="2">
        <f t="shared" si="1"/>
        <v>8463194</v>
      </c>
      <c r="H33" s="1">
        <f t="shared" si="1"/>
        <v>421194</v>
      </c>
      <c r="I33" s="1">
        <f t="shared" si="1"/>
        <v>4318335</v>
      </c>
      <c r="J33" s="2">
        <f t="shared" si="1"/>
        <v>21497796708</v>
      </c>
      <c r="K33" s="1">
        <f t="shared" si="1"/>
        <v>55884</v>
      </c>
      <c r="L33" s="1">
        <f t="shared" si="1"/>
        <v>428135</v>
      </c>
      <c r="M33" s="2">
        <f t="shared" si="1"/>
        <v>2234330076</v>
      </c>
      <c r="N33" s="1">
        <f t="shared" si="1"/>
        <v>279722</v>
      </c>
      <c r="O33" s="1">
        <f t="shared" si="1"/>
        <v>2811622</v>
      </c>
      <c r="P33" s="2">
        <f t="shared" si="1"/>
        <v>15548931408</v>
      </c>
      <c r="Q33" s="1">
        <f t="shared" si="1"/>
        <v>29715</v>
      </c>
      <c r="R33" s="1">
        <f t="shared" si="1"/>
        <v>424376</v>
      </c>
      <c r="S33" s="2">
        <f t="shared" si="1"/>
        <v>1370893149</v>
      </c>
      <c r="T33" s="7" t="s">
        <v>18</v>
      </c>
    </row>
    <row r="34" spans="1:20" ht="17.25" customHeight="1" hidden="1">
      <c r="A34" s="10" t="s">
        <v>122</v>
      </c>
      <c r="B34" s="3">
        <v>334</v>
      </c>
      <c r="C34" s="3">
        <v>4273</v>
      </c>
      <c r="D34" s="4">
        <v>11374688</v>
      </c>
      <c r="E34" s="3">
        <v>47</v>
      </c>
      <c r="F34" s="3">
        <v>214</v>
      </c>
      <c r="G34" s="4">
        <v>710079</v>
      </c>
      <c r="H34" s="3">
        <f>K34+N34+Q34+'表24-2'!B34</f>
        <v>36259</v>
      </c>
      <c r="I34" s="3">
        <f>L34+O34+R34+'表24-2'!C34</f>
        <v>377313</v>
      </c>
      <c r="J34" s="4">
        <f>M34+P34+S34+'表24-2'!D34</f>
        <v>1953795288</v>
      </c>
      <c r="K34" s="3">
        <v>4846</v>
      </c>
      <c r="L34" s="3">
        <v>38017</v>
      </c>
      <c r="M34" s="4">
        <v>194572265</v>
      </c>
      <c r="N34" s="3">
        <v>24008</v>
      </c>
      <c r="O34" s="3">
        <v>256653</v>
      </c>
      <c r="P34" s="4">
        <v>1447756484</v>
      </c>
      <c r="Q34" s="3">
        <v>2613</v>
      </c>
      <c r="R34" s="3">
        <v>30552</v>
      </c>
      <c r="S34" s="4">
        <v>113505380</v>
      </c>
      <c r="T34" s="8" t="s">
        <v>0</v>
      </c>
    </row>
    <row r="35" spans="1:20" ht="17.25" customHeight="1" hidden="1">
      <c r="A35" s="10" t="s">
        <v>123</v>
      </c>
      <c r="B35" s="3">
        <v>285</v>
      </c>
      <c r="C35" s="3">
        <v>4017</v>
      </c>
      <c r="D35" s="4">
        <v>9284077</v>
      </c>
      <c r="E35" s="3">
        <v>33</v>
      </c>
      <c r="F35" s="3">
        <v>158</v>
      </c>
      <c r="G35" s="4">
        <v>440508</v>
      </c>
      <c r="H35" s="3">
        <f>K35+N35+Q35+'表24-2'!B35</f>
        <v>29979</v>
      </c>
      <c r="I35" s="3">
        <f>L35+O35+R35+'表24-2'!C35</f>
        <v>298772</v>
      </c>
      <c r="J35" s="4">
        <f>M35+P35+S35+'表24-2'!D35</f>
        <v>1458500529</v>
      </c>
      <c r="K35" s="3">
        <v>4129</v>
      </c>
      <c r="L35" s="3">
        <v>30634</v>
      </c>
      <c r="M35" s="4">
        <v>159215900</v>
      </c>
      <c r="N35" s="3">
        <v>19539</v>
      </c>
      <c r="O35" s="3">
        <v>188846</v>
      </c>
      <c r="P35" s="4">
        <v>1029366571</v>
      </c>
      <c r="Q35" s="3">
        <v>2236</v>
      </c>
      <c r="R35" s="3">
        <v>31454</v>
      </c>
      <c r="S35" s="4">
        <v>104192770</v>
      </c>
      <c r="T35" s="8" t="s">
        <v>1</v>
      </c>
    </row>
    <row r="36" spans="1:20" ht="17.25" customHeight="1" hidden="1">
      <c r="A36" s="10" t="s">
        <v>124</v>
      </c>
      <c r="B36" s="3">
        <v>307</v>
      </c>
      <c r="C36" s="3">
        <v>3817</v>
      </c>
      <c r="D36" s="4">
        <v>10386957</v>
      </c>
      <c r="E36" s="3">
        <v>51</v>
      </c>
      <c r="F36" s="3">
        <v>391</v>
      </c>
      <c r="G36" s="4">
        <v>912596</v>
      </c>
      <c r="H36" s="3">
        <f>K36+N36+Q36+'表24-2'!B36</f>
        <v>35347</v>
      </c>
      <c r="I36" s="3">
        <f>L36+O36+R36+'表24-2'!C36</f>
        <v>341335</v>
      </c>
      <c r="J36" s="4">
        <f>M36+P36+S36+'表24-2'!D36</f>
        <v>1771281029</v>
      </c>
      <c r="K36" s="3">
        <v>4557</v>
      </c>
      <c r="L36" s="3">
        <v>33515</v>
      </c>
      <c r="M36" s="4">
        <v>182875328</v>
      </c>
      <c r="N36" s="3">
        <v>23438</v>
      </c>
      <c r="O36" s="3">
        <v>225955</v>
      </c>
      <c r="P36" s="4">
        <v>1276812244</v>
      </c>
      <c r="Q36" s="3">
        <v>2650</v>
      </c>
      <c r="R36" s="3">
        <v>34703</v>
      </c>
      <c r="S36" s="4">
        <v>118317899</v>
      </c>
      <c r="T36" s="8" t="s">
        <v>2</v>
      </c>
    </row>
    <row r="37" spans="1:20" ht="17.25" customHeight="1" hidden="1">
      <c r="A37" s="10" t="s">
        <v>125</v>
      </c>
      <c r="B37" s="3">
        <v>319</v>
      </c>
      <c r="C37" s="3">
        <v>4402</v>
      </c>
      <c r="D37" s="4">
        <v>12525250</v>
      </c>
      <c r="E37" s="3">
        <v>36</v>
      </c>
      <c r="F37" s="3">
        <v>188</v>
      </c>
      <c r="G37" s="4">
        <v>483841</v>
      </c>
      <c r="H37" s="3">
        <f>K37+N37+Q37+'表24-2'!B37</f>
        <v>35666</v>
      </c>
      <c r="I37" s="3">
        <f>L37+O37+R37+'表24-2'!C37</f>
        <v>397798</v>
      </c>
      <c r="J37" s="4">
        <f>M37+P37+S37+'表24-2'!D37</f>
        <v>1893050216</v>
      </c>
      <c r="K37" s="3">
        <v>4712</v>
      </c>
      <c r="L37" s="3">
        <v>39809</v>
      </c>
      <c r="M37" s="4">
        <v>197822858</v>
      </c>
      <c r="N37" s="3">
        <v>23512</v>
      </c>
      <c r="O37" s="3">
        <v>251105</v>
      </c>
      <c r="P37" s="4">
        <v>1358943937</v>
      </c>
      <c r="Q37" s="3">
        <v>2629</v>
      </c>
      <c r="R37" s="3">
        <v>39437</v>
      </c>
      <c r="S37" s="4">
        <v>121947392</v>
      </c>
      <c r="T37" s="8" t="s">
        <v>3</v>
      </c>
    </row>
    <row r="38" spans="1:20" ht="17.25" customHeight="1" hidden="1">
      <c r="A38" s="10" t="s">
        <v>126</v>
      </c>
      <c r="B38" s="3">
        <v>307</v>
      </c>
      <c r="C38" s="3">
        <v>4016</v>
      </c>
      <c r="D38" s="4">
        <v>9977212</v>
      </c>
      <c r="E38" s="3">
        <v>62</v>
      </c>
      <c r="F38" s="3">
        <v>290</v>
      </c>
      <c r="G38" s="4">
        <v>728498</v>
      </c>
      <c r="H38" s="3">
        <f>K38+N38+Q38+'表24-2'!B38</f>
        <v>37009</v>
      </c>
      <c r="I38" s="3">
        <f>L38+O38+R38+'表24-2'!C38</f>
        <v>368403</v>
      </c>
      <c r="J38" s="4">
        <f>M38+P38+S38+'表24-2'!D38</f>
        <v>1840180906</v>
      </c>
      <c r="K38" s="3">
        <v>4851</v>
      </c>
      <c r="L38" s="3">
        <v>36675</v>
      </c>
      <c r="M38" s="4">
        <v>191319594</v>
      </c>
      <c r="N38" s="3">
        <v>24556</v>
      </c>
      <c r="O38" s="3">
        <v>240053</v>
      </c>
      <c r="P38" s="4">
        <v>1332222879</v>
      </c>
      <c r="Q38" s="3">
        <v>2602</v>
      </c>
      <c r="R38" s="3">
        <v>34049</v>
      </c>
      <c r="S38" s="4">
        <v>112001250</v>
      </c>
      <c r="T38" s="8" t="s">
        <v>4</v>
      </c>
    </row>
    <row r="39" spans="1:20" ht="17.25" customHeight="1" hidden="1">
      <c r="A39" s="10" t="s">
        <v>127</v>
      </c>
      <c r="B39" s="3">
        <v>331</v>
      </c>
      <c r="C39" s="3">
        <v>4724</v>
      </c>
      <c r="D39" s="4">
        <v>9940768</v>
      </c>
      <c r="E39" s="3">
        <v>46</v>
      </c>
      <c r="F39" s="3">
        <v>249</v>
      </c>
      <c r="G39" s="4">
        <v>586866</v>
      </c>
      <c r="H39" s="3">
        <f>K39+N39+Q39+'表24-2'!B39</f>
        <v>34413</v>
      </c>
      <c r="I39" s="3">
        <f>L39+O39+R39+'表24-2'!C39</f>
        <v>348483</v>
      </c>
      <c r="J39" s="4">
        <f>M39+P39+S39+'表24-2'!D39</f>
        <v>1683948563</v>
      </c>
      <c r="K39" s="3">
        <v>4615</v>
      </c>
      <c r="L39" s="3">
        <v>33965</v>
      </c>
      <c r="M39" s="4">
        <v>174004516</v>
      </c>
      <c r="N39" s="3">
        <v>23024</v>
      </c>
      <c r="O39" s="3">
        <v>231355</v>
      </c>
      <c r="P39" s="4">
        <v>1220647205</v>
      </c>
      <c r="Q39" s="3">
        <v>2380</v>
      </c>
      <c r="R39" s="3">
        <v>37800</v>
      </c>
      <c r="S39" s="4">
        <v>111664049</v>
      </c>
      <c r="T39" s="8" t="s">
        <v>5</v>
      </c>
    </row>
    <row r="40" spans="1:20" ht="17.25" customHeight="1" hidden="1">
      <c r="A40" s="10" t="s">
        <v>128</v>
      </c>
      <c r="B40" s="3">
        <v>403</v>
      </c>
      <c r="C40" s="3">
        <v>4662</v>
      </c>
      <c r="D40" s="4">
        <v>11111687</v>
      </c>
      <c r="E40" s="3">
        <v>61</v>
      </c>
      <c r="F40" s="3">
        <v>314</v>
      </c>
      <c r="G40" s="4">
        <v>733257</v>
      </c>
      <c r="H40" s="3">
        <f>K40+N40+Q40+'表24-2'!B40</f>
        <v>37755</v>
      </c>
      <c r="I40" s="3">
        <f>L40+O40+R40+'表24-2'!C40</f>
        <v>393094</v>
      </c>
      <c r="J40" s="4">
        <f>M40+P40+S40+'表24-2'!D40</f>
        <v>1900187074</v>
      </c>
      <c r="K40" s="3">
        <v>4844</v>
      </c>
      <c r="L40" s="3">
        <v>37533</v>
      </c>
      <c r="M40" s="4">
        <v>192356460</v>
      </c>
      <c r="N40" s="3">
        <v>25329</v>
      </c>
      <c r="O40" s="3">
        <v>251540</v>
      </c>
      <c r="P40" s="4">
        <v>1369872771</v>
      </c>
      <c r="Q40" s="3">
        <v>2597</v>
      </c>
      <c r="R40" s="3">
        <v>36090</v>
      </c>
      <c r="S40" s="4">
        <v>119455720</v>
      </c>
      <c r="T40" s="8" t="s">
        <v>6</v>
      </c>
    </row>
    <row r="41" spans="1:20" ht="17.25" customHeight="1" hidden="1">
      <c r="A41" s="10" t="s">
        <v>129</v>
      </c>
      <c r="B41" s="3">
        <v>341</v>
      </c>
      <c r="C41" s="3">
        <v>4352</v>
      </c>
      <c r="D41" s="4">
        <v>9925640</v>
      </c>
      <c r="E41" s="3">
        <v>60</v>
      </c>
      <c r="F41" s="3">
        <v>347</v>
      </c>
      <c r="G41" s="4">
        <v>962468</v>
      </c>
      <c r="H41" s="3">
        <f>K41+N41+Q41+'表24-2'!B41</f>
        <v>35586</v>
      </c>
      <c r="I41" s="3">
        <f>L41+O41+R41+'表24-2'!C41</f>
        <v>369131</v>
      </c>
      <c r="J41" s="4">
        <f>M41+P41+S41+'表24-2'!D41</f>
        <v>1782073316</v>
      </c>
      <c r="K41" s="3">
        <v>4704</v>
      </c>
      <c r="L41" s="3">
        <v>36169</v>
      </c>
      <c r="M41" s="4">
        <v>186609763</v>
      </c>
      <c r="N41" s="3">
        <v>23771</v>
      </c>
      <c r="O41" s="3">
        <v>238827</v>
      </c>
      <c r="P41" s="4">
        <v>1284220957</v>
      </c>
      <c r="Q41" s="3">
        <v>2417</v>
      </c>
      <c r="R41" s="3">
        <v>36805</v>
      </c>
      <c r="S41" s="4">
        <v>114818696</v>
      </c>
      <c r="T41" s="8" t="s">
        <v>7</v>
      </c>
    </row>
    <row r="42" spans="1:20" ht="17.25" customHeight="1" hidden="1">
      <c r="A42" s="10" t="s">
        <v>130</v>
      </c>
      <c r="B42" s="3">
        <v>334</v>
      </c>
      <c r="C42" s="3">
        <v>4549</v>
      </c>
      <c r="D42" s="4">
        <v>10179786</v>
      </c>
      <c r="E42" s="3">
        <v>55</v>
      </c>
      <c r="F42" s="3">
        <v>293</v>
      </c>
      <c r="G42" s="4">
        <v>819380</v>
      </c>
      <c r="H42" s="3">
        <f>K42+N42+Q42+'表24-2'!B42</f>
        <v>34040</v>
      </c>
      <c r="I42" s="3">
        <f>L42+O42+R42+'表24-2'!C42</f>
        <v>332601</v>
      </c>
      <c r="J42" s="4">
        <f>M42+P42+S42+'表24-2'!D42</f>
        <v>1691833457</v>
      </c>
      <c r="K42" s="3">
        <v>4659</v>
      </c>
      <c r="L42" s="3">
        <v>35006</v>
      </c>
      <c r="M42" s="4">
        <v>182082660</v>
      </c>
      <c r="N42" s="3">
        <v>22747</v>
      </c>
      <c r="O42" s="3">
        <v>219644</v>
      </c>
      <c r="P42" s="4">
        <v>1220040553</v>
      </c>
      <c r="Q42" s="3">
        <v>2247</v>
      </c>
      <c r="R42" s="3">
        <v>35247</v>
      </c>
      <c r="S42" s="4">
        <v>111143190</v>
      </c>
      <c r="T42" s="8" t="s">
        <v>8</v>
      </c>
    </row>
    <row r="43" spans="1:20" ht="17.25" customHeight="1" hidden="1">
      <c r="A43" s="10" t="s">
        <v>131</v>
      </c>
      <c r="B43" s="3">
        <v>348</v>
      </c>
      <c r="C43" s="3">
        <v>4740</v>
      </c>
      <c r="D43" s="4">
        <v>11370477</v>
      </c>
      <c r="E43" s="3">
        <v>42</v>
      </c>
      <c r="F43" s="3">
        <v>254</v>
      </c>
      <c r="G43" s="4">
        <v>718955</v>
      </c>
      <c r="H43" s="3">
        <f>K43+N43+Q43+'表24-2'!B43</f>
        <v>36623</v>
      </c>
      <c r="I43" s="3">
        <f>L43+O43+R43+'表24-2'!C43</f>
        <v>397226</v>
      </c>
      <c r="J43" s="4">
        <f>M43+P43+S43+'表24-2'!D43</f>
        <v>1977013679</v>
      </c>
      <c r="K43" s="3">
        <v>4806</v>
      </c>
      <c r="L43" s="3">
        <v>36159</v>
      </c>
      <c r="M43" s="4">
        <v>194657291</v>
      </c>
      <c r="N43" s="3">
        <v>24313</v>
      </c>
      <c r="O43" s="3">
        <v>257199</v>
      </c>
      <c r="P43" s="4">
        <v>1449225220</v>
      </c>
      <c r="Q43" s="3">
        <v>2462</v>
      </c>
      <c r="R43" s="3">
        <v>32146</v>
      </c>
      <c r="S43" s="4">
        <v>109392534</v>
      </c>
      <c r="T43" s="8" t="s">
        <v>9</v>
      </c>
    </row>
    <row r="44" spans="1:20" ht="17.25" customHeight="1" hidden="1">
      <c r="A44" s="10" t="s">
        <v>132</v>
      </c>
      <c r="B44" s="3">
        <v>352</v>
      </c>
      <c r="C44" s="3">
        <v>4624</v>
      </c>
      <c r="D44" s="4">
        <v>11172096</v>
      </c>
      <c r="E44" s="3">
        <v>35</v>
      </c>
      <c r="F44" s="3">
        <v>232</v>
      </c>
      <c r="G44" s="4">
        <v>597437</v>
      </c>
      <c r="H44" s="3">
        <f>K44+N44+Q44+'表24-2'!B44</f>
        <v>33961</v>
      </c>
      <c r="I44" s="3">
        <f>L44+O44+R44+'表24-2'!C44</f>
        <v>347764</v>
      </c>
      <c r="J44" s="4">
        <f>M44+P44+S44+'表24-2'!D44</f>
        <v>1755164783</v>
      </c>
      <c r="K44" s="3">
        <v>4561</v>
      </c>
      <c r="L44" s="3">
        <v>35497</v>
      </c>
      <c r="M44" s="4">
        <v>189868596</v>
      </c>
      <c r="N44" s="3">
        <v>22505</v>
      </c>
      <c r="O44" s="3">
        <v>223361</v>
      </c>
      <c r="P44" s="4">
        <v>1264278361</v>
      </c>
      <c r="Q44" s="3">
        <v>2345</v>
      </c>
      <c r="R44" s="3">
        <v>36378</v>
      </c>
      <c r="S44" s="4">
        <v>114356723</v>
      </c>
      <c r="T44" s="8" t="s">
        <v>10</v>
      </c>
    </row>
    <row r="45" spans="1:20" ht="17.25" customHeight="1" hidden="1" thickBot="1">
      <c r="A45" s="11" t="s">
        <v>133</v>
      </c>
      <c r="B45" s="5">
        <v>343</v>
      </c>
      <c r="C45" s="5">
        <v>4280</v>
      </c>
      <c r="D45" s="6">
        <v>10458539</v>
      </c>
      <c r="E45" s="5">
        <v>52</v>
      </c>
      <c r="F45" s="5">
        <v>294</v>
      </c>
      <c r="G45" s="6">
        <v>769309</v>
      </c>
      <c r="H45" s="5">
        <f>K45+N45+Q45+'表24-2'!B45</f>
        <v>34556</v>
      </c>
      <c r="I45" s="5">
        <f>L45+O45+R45+'表24-2'!C45</f>
        <v>346415</v>
      </c>
      <c r="J45" s="6">
        <f>M45+P45+S45+'表24-2'!D45</f>
        <v>1790767868</v>
      </c>
      <c r="K45" s="5">
        <v>4600</v>
      </c>
      <c r="L45" s="5">
        <v>35156</v>
      </c>
      <c r="M45" s="6">
        <v>188944845</v>
      </c>
      <c r="N45" s="5">
        <v>22980</v>
      </c>
      <c r="O45" s="5">
        <v>227084</v>
      </c>
      <c r="P45" s="6">
        <v>1295544226</v>
      </c>
      <c r="Q45" s="5">
        <v>2537</v>
      </c>
      <c r="R45" s="5">
        <v>39715</v>
      </c>
      <c r="S45" s="6">
        <v>120097546</v>
      </c>
      <c r="T45" s="9" t="s">
        <v>11</v>
      </c>
    </row>
    <row r="46" spans="1:20" ht="17.25" customHeight="1">
      <c r="A46" s="14" t="s">
        <v>73</v>
      </c>
      <c r="B46" s="1">
        <v>4148</v>
      </c>
      <c r="C46" s="1">
        <v>55924</v>
      </c>
      <c r="D46" s="2">
        <v>144685172</v>
      </c>
      <c r="E46" s="1">
        <v>508</v>
      </c>
      <c r="F46" s="1">
        <v>2742</v>
      </c>
      <c r="G46" s="2">
        <v>6976524</v>
      </c>
      <c r="H46" s="1">
        <f>K46+N46+Q46+'表24-2'!B46</f>
        <v>424699</v>
      </c>
      <c r="I46" s="1">
        <f>L46+O46+R46+'表24-2'!C46</f>
        <v>4308932</v>
      </c>
      <c r="J46" s="2">
        <f>M46+P46+S46+'表24-2'!D46</f>
        <v>21630931713</v>
      </c>
      <c r="K46" s="1">
        <v>58028</v>
      </c>
      <c r="L46" s="1">
        <v>426827</v>
      </c>
      <c r="M46" s="2">
        <v>2298991880</v>
      </c>
      <c r="N46" s="1">
        <v>279019</v>
      </c>
      <c r="O46" s="1">
        <v>2760702</v>
      </c>
      <c r="P46" s="2">
        <v>15511162579</v>
      </c>
      <c r="Q46" s="1">
        <v>29738</v>
      </c>
      <c r="R46" s="1">
        <v>438274</v>
      </c>
      <c r="S46" s="2">
        <v>1387907793</v>
      </c>
      <c r="T46" s="7" t="s">
        <v>19</v>
      </c>
    </row>
    <row r="47" spans="1:20" ht="17.25" customHeight="1">
      <c r="A47" s="14" t="s">
        <v>74</v>
      </c>
      <c r="B47" s="1">
        <f aca="true" t="shared" si="2" ref="B47:S47">SUM(B48:B59)</f>
        <v>4053</v>
      </c>
      <c r="C47" s="1">
        <f t="shared" si="2"/>
        <v>57601</v>
      </c>
      <c r="D47" s="2">
        <f t="shared" si="2"/>
        <v>146959377</v>
      </c>
      <c r="E47" s="1">
        <f t="shared" si="2"/>
        <v>413</v>
      </c>
      <c r="F47" s="1">
        <f t="shared" si="2"/>
        <v>2390</v>
      </c>
      <c r="G47" s="2">
        <f t="shared" si="2"/>
        <v>6274536</v>
      </c>
      <c r="H47" s="1">
        <f t="shared" si="2"/>
        <v>433452</v>
      </c>
      <c r="I47" s="1">
        <f t="shared" si="2"/>
        <v>4389708</v>
      </c>
      <c r="J47" s="2">
        <f t="shared" si="2"/>
        <v>21506114006</v>
      </c>
      <c r="K47" s="1">
        <f t="shared" si="2"/>
        <v>60681</v>
      </c>
      <c r="L47" s="1">
        <f t="shared" si="2"/>
        <v>449032</v>
      </c>
      <c r="M47" s="2">
        <f t="shared" si="2"/>
        <v>2379873453</v>
      </c>
      <c r="N47" s="1">
        <f t="shared" si="2"/>
        <v>285197</v>
      </c>
      <c r="O47" s="1">
        <f t="shared" si="2"/>
        <v>2806398</v>
      </c>
      <c r="P47" s="2">
        <f t="shared" si="2"/>
        <v>15356922011</v>
      </c>
      <c r="Q47" s="1">
        <f t="shared" si="2"/>
        <v>29986</v>
      </c>
      <c r="R47" s="1">
        <f t="shared" si="2"/>
        <v>463286</v>
      </c>
      <c r="S47" s="15">
        <f t="shared" si="2"/>
        <v>1370215298</v>
      </c>
      <c r="T47" s="7" t="s">
        <v>20</v>
      </c>
    </row>
    <row r="48" spans="1:20" ht="17.25" customHeight="1" hidden="1">
      <c r="A48" s="10" t="s">
        <v>122</v>
      </c>
      <c r="B48" s="3">
        <v>320</v>
      </c>
      <c r="C48" s="3">
        <v>4886</v>
      </c>
      <c r="D48" s="4">
        <v>13514861</v>
      </c>
      <c r="E48" s="3">
        <v>37</v>
      </c>
      <c r="F48" s="3">
        <v>211</v>
      </c>
      <c r="G48" s="4">
        <v>623753</v>
      </c>
      <c r="H48" s="3">
        <f>K48+N48+Q48+'表24-2'!B48</f>
        <v>35675</v>
      </c>
      <c r="I48" s="3">
        <f>L48+O48+R48+'表24-2'!C48</f>
        <v>368496</v>
      </c>
      <c r="J48" s="4">
        <f>M48+P48+S48+'表24-2'!D48</f>
        <v>1844017428</v>
      </c>
      <c r="K48" s="3">
        <v>4873</v>
      </c>
      <c r="L48" s="3">
        <v>34654</v>
      </c>
      <c r="M48" s="4">
        <v>187499633</v>
      </c>
      <c r="N48" s="3">
        <v>23445</v>
      </c>
      <c r="O48" s="3">
        <v>243658</v>
      </c>
      <c r="P48" s="4">
        <v>1349374514</v>
      </c>
      <c r="Q48" s="3">
        <v>2389</v>
      </c>
      <c r="R48" s="3">
        <v>30771</v>
      </c>
      <c r="S48" s="4">
        <v>103022412</v>
      </c>
      <c r="T48" s="8" t="s">
        <v>0</v>
      </c>
    </row>
    <row r="49" spans="1:20" ht="17.25" customHeight="1" hidden="1">
      <c r="A49" s="10" t="s">
        <v>123</v>
      </c>
      <c r="B49" s="3">
        <v>294</v>
      </c>
      <c r="C49" s="3">
        <v>4504</v>
      </c>
      <c r="D49" s="4">
        <v>11418225</v>
      </c>
      <c r="E49" s="3">
        <v>21</v>
      </c>
      <c r="F49" s="3">
        <v>108</v>
      </c>
      <c r="G49" s="4">
        <v>289341</v>
      </c>
      <c r="H49" s="3">
        <f>K49+N49+Q49+'表24-2'!B49</f>
        <v>29946</v>
      </c>
      <c r="I49" s="3">
        <f>L49+O49+R49+'表24-2'!C49</f>
        <v>305518</v>
      </c>
      <c r="J49" s="4">
        <f>M49+P49+S49+'表24-2'!D49</f>
        <v>1434148777</v>
      </c>
      <c r="K49" s="3">
        <v>4010</v>
      </c>
      <c r="L49" s="3">
        <v>29350</v>
      </c>
      <c r="M49" s="4">
        <v>158538365</v>
      </c>
      <c r="N49" s="3">
        <v>19571</v>
      </c>
      <c r="O49" s="3">
        <v>195407</v>
      </c>
      <c r="P49" s="4">
        <v>1019610700</v>
      </c>
      <c r="Q49" s="3">
        <v>2056</v>
      </c>
      <c r="R49" s="3">
        <v>33032</v>
      </c>
      <c r="S49" s="4">
        <v>94849234</v>
      </c>
      <c r="T49" s="8" t="s">
        <v>1</v>
      </c>
    </row>
    <row r="50" spans="1:20" ht="17.25" customHeight="1" hidden="1">
      <c r="A50" s="10" t="s">
        <v>124</v>
      </c>
      <c r="B50" s="3">
        <v>371</v>
      </c>
      <c r="C50" s="3">
        <v>4609</v>
      </c>
      <c r="D50" s="4">
        <v>12156093</v>
      </c>
      <c r="E50" s="3">
        <v>26</v>
      </c>
      <c r="F50" s="3">
        <v>215</v>
      </c>
      <c r="G50" s="4">
        <v>550956</v>
      </c>
      <c r="H50" s="3">
        <f>K50+N50+Q50+'表24-2'!B50</f>
        <v>37712</v>
      </c>
      <c r="I50" s="3">
        <f>L50+O50+R50+'表24-2'!C50</f>
        <v>364447</v>
      </c>
      <c r="J50" s="4">
        <f>M50+P50+S50+'表24-2'!D50</f>
        <v>1848990060</v>
      </c>
      <c r="K50" s="3">
        <v>5183</v>
      </c>
      <c r="L50" s="3">
        <v>38711</v>
      </c>
      <c r="M50" s="4">
        <v>208139011</v>
      </c>
      <c r="N50" s="3">
        <v>24829</v>
      </c>
      <c r="O50" s="3">
        <v>230982</v>
      </c>
      <c r="P50" s="4">
        <v>1299219175</v>
      </c>
      <c r="Q50" s="3">
        <v>2735</v>
      </c>
      <c r="R50" s="3">
        <v>44356</v>
      </c>
      <c r="S50" s="4">
        <v>133987251</v>
      </c>
      <c r="T50" s="8" t="s">
        <v>2</v>
      </c>
    </row>
    <row r="51" spans="1:20" ht="17.25" customHeight="1" hidden="1">
      <c r="A51" s="10" t="s">
        <v>125</v>
      </c>
      <c r="B51" s="3">
        <v>361</v>
      </c>
      <c r="C51" s="3">
        <v>5051</v>
      </c>
      <c r="D51" s="4">
        <v>13666518</v>
      </c>
      <c r="E51" s="3">
        <v>28</v>
      </c>
      <c r="F51" s="3">
        <v>173</v>
      </c>
      <c r="G51" s="4">
        <v>437772</v>
      </c>
      <c r="H51" s="3">
        <f>K51+N51+Q51+'表24-2'!B51</f>
        <v>36975</v>
      </c>
      <c r="I51" s="3">
        <f>L51+O51+R51+'表24-2'!C51</f>
        <v>379552</v>
      </c>
      <c r="J51" s="4">
        <f>M51+P51+S51+'表24-2'!D51</f>
        <v>1842250125</v>
      </c>
      <c r="K51" s="3">
        <v>5211</v>
      </c>
      <c r="L51" s="3">
        <v>38138</v>
      </c>
      <c r="M51" s="4">
        <v>203360900</v>
      </c>
      <c r="N51" s="3">
        <v>24158</v>
      </c>
      <c r="O51" s="3">
        <v>242386</v>
      </c>
      <c r="P51" s="4">
        <v>1315703573</v>
      </c>
      <c r="Q51" s="3">
        <v>2512</v>
      </c>
      <c r="R51" s="3">
        <v>32991</v>
      </c>
      <c r="S51" s="4">
        <v>107964597</v>
      </c>
      <c r="T51" s="8" t="s">
        <v>3</v>
      </c>
    </row>
    <row r="52" spans="1:20" ht="17.25" customHeight="1" hidden="1">
      <c r="A52" s="10" t="s">
        <v>126</v>
      </c>
      <c r="B52" s="3">
        <v>347</v>
      </c>
      <c r="C52" s="3">
        <v>4511</v>
      </c>
      <c r="D52" s="4">
        <v>11200931</v>
      </c>
      <c r="E52" s="3">
        <v>39</v>
      </c>
      <c r="F52" s="3">
        <v>219</v>
      </c>
      <c r="G52" s="4">
        <v>646102</v>
      </c>
      <c r="H52" s="3">
        <f>K52+N52+Q52+'表24-2'!B52</f>
        <v>38406</v>
      </c>
      <c r="I52" s="3">
        <f>L52+O52+R52+'表24-2'!C52</f>
        <v>385765</v>
      </c>
      <c r="J52" s="4">
        <f>M52+P52+S52+'表24-2'!D52</f>
        <v>1841427633</v>
      </c>
      <c r="K52" s="3">
        <v>5393</v>
      </c>
      <c r="L52" s="3">
        <v>39738</v>
      </c>
      <c r="M52" s="4">
        <v>206572636</v>
      </c>
      <c r="N52" s="3">
        <v>24909</v>
      </c>
      <c r="O52" s="3">
        <v>238281</v>
      </c>
      <c r="P52" s="4">
        <v>1299768045</v>
      </c>
      <c r="Q52" s="3">
        <v>2681</v>
      </c>
      <c r="R52" s="3">
        <v>42424</v>
      </c>
      <c r="S52" s="4">
        <v>119534188</v>
      </c>
      <c r="T52" s="8" t="s">
        <v>4</v>
      </c>
    </row>
    <row r="53" spans="1:20" ht="17.25" customHeight="1" hidden="1">
      <c r="A53" s="10" t="s">
        <v>127</v>
      </c>
      <c r="B53" s="3">
        <v>354</v>
      </c>
      <c r="C53" s="3">
        <v>4397</v>
      </c>
      <c r="D53" s="4">
        <v>12299990</v>
      </c>
      <c r="E53" s="3">
        <v>32</v>
      </c>
      <c r="F53" s="3">
        <v>156</v>
      </c>
      <c r="G53" s="4">
        <v>477946</v>
      </c>
      <c r="H53" s="3">
        <f>K53+N53+Q53+'表24-2'!B53</f>
        <v>35629</v>
      </c>
      <c r="I53" s="3">
        <f>L53+O53+R53+'表24-2'!C53</f>
        <v>349673</v>
      </c>
      <c r="J53" s="4">
        <f>M53+P53+S53+'表24-2'!D53</f>
        <v>1762593286</v>
      </c>
      <c r="K53" s="3">
        <v>4985</v>
      </c>
      <c r="L53" s="3">
        <v>36104</v>
      </c>
      <c r="M53" s="4">
        <v>191467545</v>
      </c>
      <c r="N53" s="3">
        <v>23594</v>
      </c>
      <c r="O53" s="3">
        <v>233879</v>
      </c>
      <c r="P53" s="4">
        <v>1268916084</v>
      </c>
      <c r="Q53" s="3">
        <v>2633</v>
      </c>
      <c r="R53" s="3">
        <v>40120</v>
      </c>
      <c r="S53" s="4">
        <v>124616343</v>
      </c>
      <c r="T53" s="8" t="s">
        <v>5</v>
      </c>
    </row>
    <row r="54" spans="1:20" ht="17.25" customHeight="1" hidden="1">
      <c r="A54" s="10" t="s">
        <v>128</v>
      </c>
      <c r="B54" s="3">
        <v>391</v>
      </c>
      <c r="C54" s="3">
        <v>5292</v>
      </c>
      <c r="D54" s="4">
        <v>13625882</v>
      </c>
      <c r="E54" s="3">
        <v>33</v>
      </c>
      <c r="F54" s="3">
        <v>161</v>
      </c>
      <c r="G54" s="4">
        <v>486175</v>
      </c>
      <c r="H54" s="3">
        <f>K54+N54+Q54+'表24-2'!B54</f>
        <v>39725</v>
      </c>
      <c r="I54" s="3">
        <f>L54+O54+R54+'表24-2'!C54</f>
        <v>402426</v>
      </c>
      <c r="J54" s="4">
        <f>M54+P54+S54+'表24-2'!D54</f>
        <v>1905040673</v>
      </c>
      <c r="K54" s="3">
        <v>5518</v>
      </c>
      <c r="L54" s="3">
        <v>41913</v>
      </c>
      <c r="M54" s="4">
        <v>213821039</v>
      </c>
      <c r="N54" s="3">
        <v>26054</v>
      </c>
      <c r="O54" s="3">
        <v>247384</v>
      </c>
      <c r="P54" s="4">
        <v>1349223957</v>
      </c>
      <c r="Q54" s="3">
        <v>2702</v>
      </c>
      <c r="R54" s="3">
        <v>41975</v>
      </c>
      <c r="S54" s="4">
        <v>117006950</v>
      </c>
      <c r="T54" s="8" t="s">
        <v>6</v>
      </c>
    </row>
    <row r="55" spans="1:20" ht="17.25" customHeight="1" hidden="1">
      <c r="A55" s="10" t="s">
        <v>129</v>
      </c>
      <c r="B55" s="3">
        <v>359</v>
      </c>
      <c r="C55" s="3">
        <v>5205</v>
      </c>
      <c r="D55" s="4">
        <v>12507064</v>
      </c>
      <c r="E55" s="3">
        <v>43</v>
      </c>
      <c r="F55" s="3">
        <v>238</v>
      </c>
      <c r="G55" s="4">
        <v>525475</v>
      </c>
      <c r="H55" s="3">
        <f>K55+N55+Q55+'表24-2'!B55</f>
        <v>37483</v>
      </c>
      <c r="I55" s="3">
        <f>L55+O55+R55+'表24-2'!C55</f>
        <v>369107</v>
      </c>
      <c r="J55" s="4">
        <f>M55+P55+S55+'表24-2'!D55</f>
        <v>1807346322</v>
      </c>
      <c r="K55" s="3">
        <v>5303</v>
      </c>
      <c r="L55" s="3">
        <v>38032</v>
      </c>
      <c r="M55" s="4">
        <v>203060824</v>
      </c>
      <c r="N55" s="3">
        <v>24498</v>
      </c>
      <c r="O55" s="3">
        <v>233936</v>
      </c>
      <c r="P55" s="4">
        <v>1280534972</v>
      </c>
      <c r="Q55" s="3">
        <v>2601</v>
      </c>
      <c r="R55" s="3">
        <v>40538</v>
      </c>
      <c r="S55" s="4">
        <v>121429340</v>
      </c>
      <c r="T55" s="8" t="s">
        <v>7</v>
      </c>
    </row>
    <row r="56" spans="1:20" ht="17.25" customHeight="1" hidden="1">
      <c r="A56" s="10" t="s">
        <v>130</v>
      </c>
      <c r="B56" s="3">
        <v>290</v>
      </c>
      <c r="C56" s="3">
        <v>4441</v>
      </c>
      <c r="D56" s="4">
        <v>10677378</v>
      </c>
      <c r="E56" s="3">
        <v>36</v>
      </c>
      <c r="F56" s="3">
        <v>200</v>
      </c>
      <c r="G56" s="4">
        <v>486341</v>
      </c>
      <c r="H56" s="3">
        <f>K56+N56+Q56+'表24-2'!B56</f>
        <v>34488</v>
      </c>
      <c r="I56" s="3">
        <f>L56+O56+R56+'表24-2'!C56</f>
        <v>337729</v>
      </c>
      <c r="J56" s="4">
        <f>M56+P56+S56+'表24-2'!D56</f>
        <v>1661338302</v>
      </c>
      <c r="K56" s="3">
        <v>4890</v>
      </c>
      <c r="L56" s="3">
        <v>35681</v>
      </c>
      <c r="M56" s="4">
        <v>183074444</v>
      </c>
      <c r="N56" s="3">
        <v>22921</v>
      </c>
      <c r="O56" s="3">
        <v>222493</v>
      </c>
      <c r="P56" s="4">
        <v>1196177168</v>
      </c>
      <c r="Q56" s="3">
        <v>2365</v>
      </c>
      <c r="R56" s="3">
        <v>32113</v>
      </c>
      <c r="S56" s="4">
        <v>102411374</v>
      </c>
      <c r="T56" s="8" t="s">
        <v>8</v>
      </c>
    </row>
    <row r="57" spans="1:20" ht="17.25" customHeight="1" hidden="1">
      <c r="A57" s="10" t="s">
        <v>131</v>
      </c>
      <c r="B57" s="3">
        <v>313</v>
      </c>
      <c r="C57" s="3">
        <v>4921</v>
      </c>
      <c r="D57" s="4">
        <v>12181911</v>
      </c>
      <c r="E57" s="3">
        <v>38</v>
      </c>
      <c r="F57" s="3">
        <v>230</v>
      </c>
      <c r="G57" s="4">
        <v>576036</v>
      </c>
      <c r="H57" s="3">
        <f>K57+N57+Q57+'表24-2'!B57</f>
        <v>36766</v>
      </c>
      <c r="I57" s="3">
        <f>L57+O57+R57+'表24-2'!C57</f>
        <v>413131</v>
      </c>
      <c r="J57" s="4">
        <f>M57+P57+S57+'表24-2'!D57</f>
        <v>1945423687</v>
      </c>
      <c r="K57" s="3">
        <v>5297</v>
      </c>
      <c r="L57" s="3">
        <v>40622</v>
      </c>
      <c r="M57" s="4">
        <v>207811641</v>
      </c>
      <c r="N57" s="3">
        <v>24160</v>
      </c>
      <c r="O57" s="3">
        <v>255419</v>
      </c>
      <c r="P57" s="4">
        <v>1389465472</v>
      </c>
      <c r="Q57" s="3">
        <v>2602</v>
      </c>
      <c r="R57" s="3">
        <v>50200</v>
      </c>
      <c r="S57" s="4">
        <v>126002784</v>
      </c>
      <c r="T57" s="8" t="s">
        <v>9</v>
      </c>
    </row>
    <row r="58" spans="1:20" ht="17.25" customHeight="1" hidden="1">
      <c r="A58" s="10" t="s">
        <v>132</v>
      </c>
      <c r="B58" s="3">
        <v>332</v>
      </c>
      <c r="C58" s="3">
        <v>5147</v>
      </c>
      <c r="D58" s="4">
        <v>12727992</v>
      </c>
      <c r="E58" s="3">
        <v>50</v>
      </c>
      <c r="F58" s="3">
        <v>272</v>
      </c>
      <c r="G58" s="4">
        <v>701021</v>
      </c>
      <c r="H58" s="3">
        <f>K58+N58+Q58+'表24-2'!B58</f>
        <v>34914</v>
      </c>
      <c r="I58" s="3">
        <f>L58+O58+R58+'表24-2'!C58</f>
        <v>357518</v>
      </c>
      <c r="J58" s="4">
        <f>M58+P58+S58+'表24-2'!D58</f>
        <v>1788457203</v>
      </c>
      <c r="K58" s="3">
        <v>4953</v>
      </c>
      <c r="L58" s="3">
        <v>37845</v>
      </c>
      <c r="M58" s="4">
        <v>207715653</v>
      </c>
      <c r="N58" s="3">
        <v>23086</v>
      </c>
      <c r="O58" s="3">
        <v>226795</v>
      </c>
      <c r="P58" s="4">
        <v>1267451474</v>
      </c>
      <c r="Q58" s="3">
        <v>2227</v>
      </c>
      <c r="R58" s="3">
        <v>32992</v>
      </c>
      <c r="S58" s="4">
        <v>104055941</v>
      </c>
      <c r="T58" s="8" t="s">
        <v>10</v>
      </c>
    </row>
    <row r="59" spans="1:20" ht="17.25" customHeight="1" hidden="1">
      <c r="A59" s="10" t="s">
        <v>133</v>
      </c>
      <c r="B59" s="3">
        <v>321</v>
      </c>
      <c r="C59" s="3">
        <v>4637</v>
      </c>
      <c r="D59" s="4">
        <v>10982532</v>
      </c>
      <c r="E59" s="3">
        <v>30</v>
      </c>
      <c r="F59" s="3">
        <v>207</v>
      </c>
      <c r="G59" s="4">
        <v>473618</v>
      </c>
      <c r="H59" s="3">
        <f>K59+N59+Q59+'表24-2'!B59</f>
        <v>35733</v>
      </c>
      <c r="I59" s="3">
        <f>L59+O59+R59+'表24-2'!C59</f>
        <v>356346</v>
      </c>
      <c r="J59" s="4">
        <f>M59+P59+S59+'表24-2'!D59</f>
        <v>1825080510</v>
      </c>
      <c r="K59" s="3">
        <v>5065</v>
      </c>
      <c r="L59" s="3">
        <v>38244</v>
      </c>
      <c r="M59" s="4">
        <v>208811762</v>
      </c>
      <c r="N59" s="3">
        <v>23972</v>
      </c>
      <c r="O59" s="3">
        <v>235778</v>
      </c>
      <c r="P59" s="4">
        <v>1321476877</v>
      </c>
      <c r="Q59" s="3">
        <v>2483</v>
      </c>
      <c r="R59" s="3">
        <v>41774</v>
      </c>
      <c r="S59" s="4">
        <v>115334884</v>
      </c>
      <c r="T59" s="8" t="s">
        <v>11</v>
      </c>
    </row>
    <row r="60" spans="1:20" ht="17.25" customHeight="1">
      <c r="A60" s="14" t="s">
        <v>153</v>
      </c>
      <c r="B60" s="1">
        <f aca="true" t="shared" si="3" ref="B60:S60">SUM(B61:B72)</f>
        <v>4044</v>
      </c>
      <c r="C60" s="1">
        <f t="shared" si="3"/>
        <v>55794</v>
      </c>
      <c r="D60" s="2">
        <f t="shared" si="3"/>
        <v>143817388</v>
      </c>
      <c r="E60" s="1">
        <f t="shared" si="3"/>
        <v>525</v>
      </c>
      <c r="F60" s="1">
        <f t="shared" si="3"/>
        <v>2734</v>
      </c>
      <c r="G60" s="2">
        <f t="shared" si="3"/>
        <v>9054959</v>
      </c>
      <c r="H60" s="1">
        <f t="shared" si="3"/>
        <v>440085</v>
      </c>
      <c r="I60" s="1">
        <f t="shared" si="3"/>
        <v>4518633</v>
      </c>
      <c r="J60" s="2">
        <f t="shared" si="3"/>
        <v>22335108217</v>
      </c>
      <c r="K60" s="1">
        <f t="shared" si="3"/>
        <v>67079</v>
      </c>
      <c r="L60" s="1">
        <f t="shared" si="3"/>
        <v>488981</v>
      </c>
      <c r="M60" s="2">
        <f t="shared" si="3"/>
        <v>2640804435</v>
      </c>
      <c r="N60" s="1">
        <f t="shared" si="3"/>
        <v>288540</v>
      </c>
      <c r="O60" s="1">
        <f t="shared" si="3"/>
        <v>2877069</v>
      </c>
      <c r="P60" s="2">
        <f t="shared" si="3"/>
        <v>15885059533</v>
      </c>
      <c r="Q60" s="1">
        <f t="shared" si="3"/>
        <v>29648</v>
      </c>
      <c r="R60" s="1">
        <f t="shared" si="3"/>
        <v>483493</v>
      </c>
      <c r="S60" s="15">
        <f t="shared" si="3"/>
        <v>1391462701</v>
      </c>
      <c r="T60" s="7" t="s">
        <v>155</v>
      </c>
    </row>
    <row r="61" spans="1:20" ht="17.25" customHeight="1">
      <c r="A61" s="10" t="s">
        <v>122</v>
      </c>
      <c r="B61" s="3">
        <v>345</v>
      </c>
      <c r="C61" s="3">
        <v>5689</v>
      </c>
      <c r="D61" s="4">
        <v>16381232</v>
      </c>
      <c r="E61" s="3">
        <v>66</v>
      </c>
      <c r="F61" s="3">
        <v>321</v>
      </c>
      <c r="G61" s="4">
        <v>857735</v>
      </c>
      <c r="H61" s="3">
        <f>K61+N61+Q61+'表24-2'!B61</f>
        <v>38797</v>
      </c>
      <c r="I61" s="3">
        <f>L61+O61+R61+'表24-2'!C61</f>
        <v>422633</v>
      </c>
      <c r="J61" s="4">
        <f>M61+P61+S61+'表24-2'!D61</f>
        <v>2019297091</v>
      </c>
      <c r="K61" s="3">
        <v>5686</v>
      </c>
      <c r="L61" s="3">
        <v>43659</v>
      </c>
      <c r="M61" s="4">
        <v>227786424</v>
      </c>
      <c r="N61" s="3">
        <v>25517</v>
      </c>
      <c r="O61" s="3">
        <v>263613</v>
      </c>
      <c r="P61" s="4">
        <v>1441065397</v>
      </c>
      <c r="Q61" s="3">
        <v>2576</v>
      </c>
      <c r="R61" s="3">
        <v>41539</v>
      </c>
      <c r="S61" s="4">
        <v>123478283</v>
      </c>
      <c r="T61" s="8" t="s">
        <v>0</v>
      </c>
    </row>
    <row r="62" spans="1:20" ht="17.25" customHeight="1">
      <c r="A62" s="10" t="s">
        <v>123</v>
      </c>
      <c r="B62" s="3">
        <v>281</v>
      </c>
      <c r="C62" s="3">
        <v>3635</v>
      </c>
      <c r="D62" s="4">
        <v>9556764</v>
      </c>
      <c r="E62" s="3">
        <v>24</v>
      </c>
      <c r="F62" s="3">
        <v>124</v>
      </c>
      <c r="G62" s="4">
        <v>484913</v>
      </c>
      <c r="H62" s="3">
        <f>K62+N62+Q62+'表24-2'!B62</f>
        <v>30461</v>
      </c>
      <c r="I62" s="3">
        <f>L62+O62+R62+'表24-2'!C62</f>
        <v>300517</v>
      </c>
      <c r="J62" s="4">
        <f>M62+P62+S62+'表24-2'!D62</f>
        <v>1448556233</v>
      </c>
      <c r="K62" s="3">
        <v>4348</v>
      </c>
      <c r="L62" s="3">
        <v>31788</v>
      </c>
      <c r="M62" s="4">
        <v>169196146</v>
      </c>
      <c r="N62" s="3">
        <v>19880</v>
      </c>
      <c r="O62" s="3">
        <v>185614</v>
      </c>
      <c r="P62" s="4">
        <v>1009616666</v>
      </c>
      <c r="Q62" s="3">
        <v>2154</v>
      </c>
      <c r="R62" s="3">
        <v>36464</v>
      </c>
      <c r="S62" s="4">
        <v>100395046</v>
      </c>
      <c r="T62" s="8" t="s">
        <v>1</v>
      </c>
    </row>
    <row r="63" spans="1:20" ht="17.25" customHeight="1">
      <c r="A63" s="10" t="s">
        <v>124</v>
      </c>
      <c r="B63" s="3">
        <v>360</v>
      </c>
      <c r="C63" s="3">
        <v>4790</v>
      </c>
      <c r="D63" s="4">
        <v>13094772</v>
      </c>
      <c r="E63" s="3">
        <v>72</v>
      </c>
      <c r="F63" s="3">
        <v>418</v>
      </c>
      <c r="G63" s="4">
        <v>1119587</v>
      </c>
      <c r="H63" s="3">
        <f>K63+N63+Q63+'表24-2'!B63</f>
        <v>37939</v>
      </c>
      <c r="I63" s="3">
        <f>L63+O63+R63+'表24-2'!C63</f>
        <v>374727</v>
      </c>
      <c r="J63" s="4">
        <f>M63+P63+S63+'表24-2'!D63</f>
        <v>1912277631</v>
      </c>
      <c r="K63" s="3">
        <v>5777</v>
      </c>
      <c r="L63" s="3">
        <v>43016</v>
      </c>
      <c r="M63" s="4">
        <v>235348174</v>
      </c>
      <c r="N63" s="3">
        <v>24892</v>
      </c>
      <c r="O63" s="3">
        <v>243648</v>
      </c>
      <c r="P63" s="4">
        <v>1357471099</v>
      </c>
      <c r="Q63" s="3">
        <v>2561</v>
      </c>
      <c r="R63" s="3">
        <v>37177</v>
      </c>
      <c r="S63" s="4">
        <v>115490540</v>
      </c>
      <c r="T63" s="8" t="s">
        <v>2</v>
      </c>
    </row>
    <row r="64" spans="1:20" ht="17.25" customHeight="1">
      <c r="A64" s="10" t="s">
        <v>125</v>
      </c>
      <c r="B64" s="3">
        <v>330</v>
      </c>
      <c r="C64" s="3">
        <v>4051</v>
      </c>
      <c r="D64" s="4">
        <v>10225087</v>
      </c>
      <c r="E64" s="3">
        <v>50</v>
      </c>
      <c r="F64" s="3">
        <v>269</v>
      </c>
      <c r="G64" s="4">
        <v>821483</v>
      </c>
      <c r="H64" s="3">
        <f>K64+N64+Q64+'表24-2'!B64</f>
        <v>37450</v>
      </c>
      <c r="I64" s="3">
        <f>L64+O64+R64+'表24-2'!C64</f>
        <v>408056</v>
      </c>
      <c r="J64" s="4">
        <f>M64+P64+S64+'表24-2'!D64</f>
        <v>1972032973</v>
      </c>
      <c r="K64" s="3">
        <v>5681</v>
      </c>
      <c r="L64" s="3">
        <v>42555</v>
      </c>
      <c r="M64" s="4">
        <v>222094351</v>
      </c>
      <c r="N64" s="3">
        <v>24424</v>
      </c>
      <c r="O64" s="3">
        <v>256196</v>
      </c>
      <c r="P64" s="4">
        <v>1400129814</v>
      </c>
      <c r="Q64" s="3">
        <v>2569</v>
      </c>
      <c r="R64" s="3">
        <v>44325</v>
      </c>
      <c r="S64" s="4">
        <v>125234927</v>
      </c>
      <c r="T64" s="8" t="s">
        <v>3</v>
      </c>
    </row>
    <row r="65" spans="1:20" ht="17.25" customHeight="1">
      <c r="A65" s="10" t="s">
        <v>126</v>
      </c>
      <c r="B65" s="3">
        <v>342</v>
      </c>
      <c r="C65" s="3">
        <v>4797</v>
      </c>
      <c r="D65" s="4">
        <v>12537370</v>
      </c>
      <c r="E65" s="3">
        <v>39</v>
      </c>
      <c r="F65" s="3">
        <v>232</v>
      </c>
      <c r="G65" s="4">
        <v>583525</v>
      </c>
      <c r="H65" s="3">
        <f>K65+N65+Q65+'表24-2'!B65</f>
        <v>37663</v>
      </c>
      <c r="I65" s="3">
        <f>L65+O65+R65+'表24-2'!C65</f>
        <v>384399</v>
      </c>
      <c r="J65" s="4">
        <f>M65+P65+S65+'表24-2'!D65</f>
        <v>1904454734</v>
      </c>
      <c r="K65" s="3">
        <v>5707</v>
      </c>
      <c r="L65" s="3">
        <v>40629</v>
      </c>
      <c r="M65" s="4">
        <v>223850580</v>
      </c>
      <c r="N65" s="3">
        <v>24625</v>
      </c>
      <c r="O65" s="3">
        <v>244889</v>
      </c>
      <c r="P65" s="4">
        <v>1347533303</v>
      </c>
      <c r="Q65" s="3">
        <v>2515</v>
      </c>
      <c r="R65" s="3">
        <v>38355</v>
      </c>
      <c r="S65" s="4">
        <v>119172080</v>
      </c>
      <c r="T65" s="8" t="s">
        <v>4</v>
      </c>
    </row>
    <row r="66" spans="1:20" ht="17.25" customHeight="1">
      <c r="A66" s="10" t="s">
        <v>127</v>
      </c>
      <c r="B66" s="3">
        <v>348</v>
      </c>
      <c r="C66" s="3">
        <v>4463</v>
      </c>
      <c r="D66" s="4">
        <v>11544272</v>
      </c>
      <c r="E66" s="3">
        <v>36</v>
      </c>
      <c r="F66" s="3">
        <v>178</v>
      </c>
      <c r="G66" s="4">
        <v>463292</v>
      </c>
      <c r="H66" s="3">
        <f>K66+N66+Q66+'表24-2'!B66</f>
        <v>37003</v>
      </c>
      <c r="I66" s="3">
        <f>L66+O66+R66+'表24-2'!C66</f>
        <v>377810</v>
      </c>
      <c r="J66" s="4">
        <f>M66+P66+S66+'表24-2'!D66</f>
        <v>1856702183</v>
      </c>
      <c r="K66" s="3">
        <v>5814</v>
      </c>
      <c r="L66" s="3">
        <v>45645</v>
      </c>
      <c r="M66" s="4">
        <v>224565260</v>
      </c>
      <c r="N66" s="3">
        <v>24420</v>
      </c>
      <c r="O66" s="3">
        <v>246507</v>
      </c>
      <c r="P66" s="4">
        <v>1330346675</v>
      </c>
      <c r="Q66" s="3">
        <v>2671</v>
      </c>
      <c r="R66" s="3">
        <v>46536</v>
      </c>
      <c r="S66" s="4">
        <v>122883984</v>
      </c>
      <c r="T66" s="8" t="s">
        <v>5</v>
      </c>
    </row>
    <row r="67" spans="1:20" ht="17.25" customHeight="1">
      <c r="A67" s="10" t="s">
        <v>128</v>
      </c>
      <c r="B67" s="3">
        <v>371</v>
      </c>
      <c r="C67" s="3">
        <v>5168</v>
      </c>
      <c r="D67" s="4">
        <v>13110336</v>
      </c>
      <c r="E67" s="3">
        <v>57</v>
      </c>
      <c r="F67" s="3">
        <v>339</v>
      </c>
      <c r="G67" s="4">
        <v>1327503</v>
      </c>
      <c r="H67" s="3">
        <f>K67+N67+Q67+'表24-2'!B67</f>
        <v>38400</v>
      </c>
      <c r="I67" s="3">
        <f>L67+O67+R67+'表24-2'!C67</f>
        <v>377755</v>
      </c>
      <c r="J67" s="4">
        <f>M67+P67+S67+'表24-2'!D67</f>
        <v>1850457698</v>
      </c>
      <c r="K67" s="3">
        <v>5786</v>
      </c>
      <c r="L67" s="3">
        <v>36373</v>
      </c>
      <c r="M67" s="4">
        <v>201190099</v>
      </c>
      <c r="N67" s="3">
        <v>25271</v>
      </c>
      <c r="O67" s="3">
        <v>235685</v>
      </c>
      <c r="P67" s="4">
        <v>1319018264</v>
      </c>
      <c r="Q67" s="3">
        <v>2450</v>
      </c>
      <c r="R67" s="3">
        <v>33990</v>
      </c>
      <c r="S67" s="4">
        <v>107231853</v>
      </c>
      <c r="T67" s="8" t="s">
        <v>6</v>
      </c>
    </row>
    <row r="68" spans="1:20" ht="17.25" customHeight="1">
      <c r="A68" s="10" t="s">
        <v>129</v>
      </c>
      <c r="B68" s="3">
        <v>360</v>
      </c>
      <c r="C68" s="3">
        <v>4639</v>
      </c>
      <c r="D68" s="4">
        <v>11156702</v>
      </c>
      <c r="E68" s="3">
        <v>57</v>
      </c>
      <c r="F68" s="3">
        <v>289</v>
      </c>
      <c r="G68" s="4">
        <v>1228881</v>
      </c>
      <c r="H68" s="3">
        <f>K68+N68+Q68+'表24-2'!B68</f>
        <v>37668</v>
      </c>
      <c r="I68" s="3">
        <f>L68+O68+R68+'表24-2'!C68</f>
        <v>372165</v>
      </c>
      <c r="J68" s="4">
        <f>M68+P68+S68+'表24-2'!D68</f>
        <v>1883079850</v>
      </c>
      <c r="K68" s="3">
        <v>5754</v>
      </c>
      <c r="L68" s="3">
        <v>42303</v>
      </c>
      <c r="M68" s="4">
        <v>224395261</v>
      </c>
      <c r="N68" s="3">
        <v>24948</v>
      </c>
      <c r="O68" s="3">
        <v>244293</v>
      </c>
      <c r="P68" s="4">
        <v>1353503613</v>
      </c>
      <c r="Q68" s="3">
        <v>2527</v>
      </c>
      <c r="R68" s="3">
        <v>42505</v>
      </c>
      <c r="S68" s="4">
        <v>120185628</v>
      </c>
      <c r="T68" s="8" t="s">
        <v>7</v>
      </c>
    </row>
    <row r="69" spans="1:20" ht="17.25" customHeight="1">
      <c r="A69" s="10" t="s">
        <v>130</v>
      </c>
      <c r="B69" s="3">
        <v>351</v>
      </c>
      <c r="C69" s="3">
        <v>5102</v>
      </c>
      <c r="D69" s="4">
        <v>12601841</v>
      </c>
      <c r="E69" s="3">
        <v>37</v>
      </c>
      <c r="F69" s="3">
        <v>182</v>
      </c>
      <c r="G69" s="4">
        <v>795818</v>
      </c>
      <c r="H69" s="3">
        <f>K69+N69+Q69+'表24-2'!B69</f>
        <v>36098</v>
      </c>
      <c r="I69" s="3">
        <f>L69+O69+R69+'表24-2'!C69</f>
        <v>369415</v>
      </c>
      <c r="J69" s="4">
        <f>M69+P69+S69+'表24-2'!D69</f>
        <v>1801044934</v>
      </c>
      <c r="K69" s="3">
        <v>5566</v>
      </c>
      <c r="L69" s="3">
        <v>39568</v>
      </c>
      <c r="M69" s="4">
        <v>225666415</v>
      </c>
      <c r="N69" s="3">
        <v>23580</v>
      </c>
      <c r="O69" s="3">
        <v>233881</v>
      </c>
      <c r="P69" s="4">
        <v>1267839763</v>
      </c>
      <c r="Q69" s="3">
        <v>2439</v>
      </c>
      <c r="R69" s="3">
        <v>42094</v>
      </c>
      <c r="S69" s="4">
        <v>111286932</v>
      </c>
      <c r="T69" s="8" t="s">
        <v>8</v>
      </c>
    </row>
    <row r="70" spans="1:20" ht="17.25" customHeight="1">
      <c r="A70" s="10" t="s">
        <v>131</v>
      </c>
      <c r="B70" s="3">
        <v>328</v>
      </c>
      <c r="C70" s="3">
        <v>4299</v>
      </c>
      <c r="D70" s="4">
        <v>10880486</v>
      </c>
      <c r="E70" s="3">
        <v>30</v>
      </c>
      <c r="F70" s="3">
        <v>116</v>
      </c>
      <c r="G70" s="4">
        <v>460966</v>
      </c>
      <c r="H70" s="3">
        <f>K70+N70+Q70+'表24-2'!B70</f>
        <v>36293</v>
      </c>
      <c r="I70" s="3">
        <f>L70+O70+R70+'表24-2'!C70</f>
        <v>383117</v>
      </c>
      <c r="J70" s="4">
        <f>M70+P70+S70+'表24-2'!D70</f>
        <v>1921496580</v>
      </c>
      <c r="K70" s="3">
        <v>5631</v>
      </c>
      <c r="L70" s="3">
        <v>41044</v>
      </c>
      <c r="M70" s="4">
        <v>226837179</v>
      </c>
      <c r="N70" s="3">
        <v>23670</v>
      </c>
      <c r="O70" s="3">
        <v>242274</v>
      </c>
      <c r="P70" s="4">
        <v>1378060245</v>
      </c>
      <c r="Q70" s="3">
        <v>2446</v>
      </c>
      <c r="R70" s="3">
        <v>36697</v>
      </c>
      <c r="S70" s="4">
        <v>110652364</v>
      </c>
      <c r="T70" s="8" t="s">
        <v>9</v>
      </c>
    </row>
    <row r="71" spans="1:20" ht="17.25" customHeight="1">
      <c r="A71" s="10" t="s">
        <v>132</v>
      </c>
      <c r="B71" s="3">
        <v>313</v>
      </c>
      <c r="C71" s="3">
        <v>4787</v>
      </c>
      <c r="D71" s="4">
        <v>11482314</v>
      </c>
      <c r="E71" s="3">
        <v>31</v>
      </c>
      <c r="F71" s="3">
        <v>142</v>
      </c>
      <c r="G71" s="4">
        <v>502134</v>
      </c>
      <c r="H71" s="3">
        <f>K71+N71+Q71+'表24-2'!B71</f>
        <v>35314</v>
      </c>
      <c r="I71" s="3">
        <f>L71+O71+R71+'表24-2'!C71</f>
        <v>362984</v>
      </c>
      <c r="J71" s="4">
        <f>M71+P71+S71+'表24-2'!D71</f>
        <v>1848555506</v>
      </c>
      <c r="K71" s="3">
        <v>5530</v>
      </c>
      <c r="L71" s="3">
        <v>40099</v>
      </c>
      <c r="M71" s="4">
        <v>224515374</v>
      </c>
      <c r="N71" s="3">
        <v>23185</v>
      </c>
      <c r="O71" s="3">
        <v>237843</v>
      </c>
      <c r="P71" s="4">
        <v>1319737194</v>
      </c>
      <c r="Q71" s="3">
        <v>2262</v>
      </c>
      <c r="R71" s="3">
        <v>37714</v>
      </c>
      <c r="S71" s="4">
        <v>110945191</v>
      </c>
      <c r="T71" s="8" t="s">
        <v>10</v>
      </c>
    </row>
    <row r="72" spans="1:20" ht="17.25" customHeight="1" thickBot="1">
      <c r="A72" s="11" t="s">
        <v>133</v>
      </c>
      <c r="B72" s="5">
        <v>315</v>
      </c>
      <c r="C72" s="5">
        <v>4374</v>
      </c>
      <c r="D72" s="6">
        <v>11246212</v>
      </c>
      <c r="E72" s="5">
        <v>26</v>
      </c>
      <c r="F72" s="5">
        <v>124</v>
      </c>
      <c r="G72" s="6">
        <v>409122</v>
      </c>
      <c r="H72" s="5">
        <f>K72+N72+Q72+'表24-2'!B72</f>
        <v>36999</v>
      </c>
      <c r="I72" s="5">
        <f>L72+O72+R72+'表24-2'!C72</f>
        <v>385055</v>
      </c>
      <c r="J72" s="6">
        <f>M72+P72+S72+'表24-2'!D72</f>
        <v>1917152804</v>
      </c>
      <c r="K72" s="5">
        <v>5799</v>
      </c>
      <c r="L72" s="5">
        <v>42302</v>
      </c>
      <c r="M72" s="6">
        <v>235359172</v>
      </c>
      <c r="N72" s="5">
        <v>24128</v>
      </c>
      <c r="O72" s="5">
        <v>242626</v>
      </c>
      <c r="P72" s="6">
        <v>1360737500</v>
      </c>
      <c r="Q72" s="5">
        <v>2478</v>
      </c>
      <c r="R72" s="5">
        <v>46097</v>
      </c>
      <c r="S72" s="6">
        <v>124505873</v>
      </c>
      <c r="T72" s="9" t="s">
        <v>11</v>
      </c>
    </row>
    <row r="73" spans="1:10" ht="15.75">
      <c r="A73" s="23"/>
      <c r="H73" s="42"/>
      <c r="I73" s="23"/>
      <c r="J73" s="23"/>
    </row>
    <row r="74" spans="1:13" ht="15.75">
      <c r="A74" s="23"/>
      <c r="H74" s="23"/>
      <c r="I74" s="23"/>
      <c r="J74" s="23"/>
      <c r="K74" s="33"/>
      <c r="L74" s="33"/>
      <c r="M74" s="33"/>
    </row>
    <row r="75" spans="1:13" ht="15.75">
      <c r="A75" s="23"/>
      <c r="H75" s="23"/>
      <c r="I75" s="23"/>
      <c r="J75" s="23"/>
      <c r="K75" s="33"/>
      <c r="L75" s="33"/>
      <c r="M75" s="33"/>
    </row>
    <row r="76" spans="1:10" ht="15.75">
      <c r="A76" s="23"/>
      <c r="H76" s="23"/>
      <c r="I76" s="23"/>
      <c r="J76" s="23"/>
    </row>
    <row r="77" spans="1:10" ht="15.75">
      <c r="A77" s="23"/>
      <c r="H77" s="23"/>
      <c r="I77" s="23"/>
      <c r="J77" s="23"/>
    </row>
    <row r="78" spans="1:10" ht="15.75">
      <c r="A78" s="23"/>
      <c r="H78" s="23"/>
      <c r="I78" s="23"/>
      <c r="J78" s="23"/>
    </row>
    <row r="79" spans="1:10" ht="15.75">
      <c r="A79" s="23"/>
      <c r="H79" s="23"/>
      <c r="I79" s="23"/>
      <c r="J79" s="23"/>
    </row>
    <row r="80" spans="1:10" ht="15.75">
      <c r="A80" s="23"/>
      <c r="H80" s="23"/>
      <c r="I80" s="23"/>
      <c r="J80" s="23"/>
    </row>
    <row r="81" spans="1:10" ht="15.75">
      <c r="A81" s="23"/>
      <c r="H81" s="23"/>
      <c r="I81" s="23"/>
      <c r="J81" s="23"/>
    </row>
    <row r="82" spans="1:10" ht="15.75">
      <c r="A82" s="23"/>
      <c r="H82" s="23"/>
      <c r="I82" s="23"/>
      <c r="J82" s="23"/>
    </row>
    <row r="83" spans="1:10" ht="15.75">
      <c r="A83" s="23"/>
      <c r="H83" s="23"/>
      <c r="I83" s="23"/>
      <c r="J83" s="23"/>
    </row>
    <row r="84" spans="1:10" ht="15.75">
      <c r="A84" s="23"/>
      <c r="H84" s="23"/>
      <c r="I84" s="23"/>
      <c r="J84" s="23"/>
    </row>
    <row r="85" spans="1:10" ht="15.75">
      <c r="A85" s="23"/>
      <c r="H85" s="23"/>
      <c r="I85" s="23"/>
      <c r="J85" s="23"/>
    </row>
    <row r="86" spans="1:10" ht="15.75">
      <c r="A86" s="23"/>
      <c r="H86" s="23"/>
      <c r="I86" s="23"/>
      <c r="J86" s="23"/>
    </row>
    <row r="87" spans="1:10" ht="15.75">
      <c r="A87" s="23"/>
      <c r="H87" s="23"/>
      <c r="I87" s="23"/>
      <c r="J87" s="23"/>
    </row>
    <row r="88" spans="1:10" ht="15.75">
      <c r="A88" s="23"/>
      <c r="H88" s="23"/>
      <c r="I88" s="23"/>
      <c r="J88" s="23"/>
    </row>
    <row r="89" spans="1:10" ht="15.75">
      <c r="A89" s="23"/>
      <c r="H89" s="23"/>
      <c r="I89" s="23"/>
      <c r="J89" s="23"/>
    </row>
    <row r="90" spans="1:10" ht="15.75">
      <c r="A90" s="23"/>
      <c r="H90" s="23"/>
      <c r="I90" s="23"/>
      <c r="J90" s="23"/>
    </row>
    <row r="91" spans="1:10" ht="15.75">
      <c r="A91" s="23"/>
      <c r="H91" s="23"/>
      <c r="I91" s="23"/>
      <c r="J91" s="23"/>
    </row>
    <row r="92" spans="1:10" ht="15.75">
      <c r="A92" s="23"/>
      <c r="H92" s="23"/>
      <c r="I92" s="23"/>
      <c r="J92" s="23"/>
    </row>
    <row r="93" spans="1:10" ht="15.75">
      <c r="A93" s="23"/>
      <c r="H93" s="23"/>
      <c r="I93" s="23"/>
      <c r="J93" s="23"/>
    </row>
    <row r="94" spans="1:10" ht="15.75">
      <c r="A94" s="23"/>
      <c r="H94" s="23"/>
      <c r="I94" s="23"/>
      <c r="J94" s="23"/>
    </row>
    <row r="95" spans="1:10" ht="15.75">
      <c r="A95" s="23"/>
      <c r="H95" s="23"/>
      <c r="I95" s="23"/>
      <c r="J95" s="23"/>
    </row>
    <row r="96" spans="1:10" ht="15.75">
      <c r="A96" s="23"/>
      <c r="H96" s="23"/>
      <c r="I96" s="23"/>
      <c r="J96" s="23"/>
    </row>
    <row r="97" spans="1:10" ht="15.75">
      <c r="A97" s="23"/>
      <c r="H97" s="23"/>
      <c r="I97" s="23"/>
      <c r="J97" s="23"/>
    </row>
    <row r="98" spans="1:10" ht="15.75">
      <c r="A98" s="23"/>
      <c r="H98" s="23"/>
      <c r="I98" s="23"/>
      <c r="J98" s="23"/>
    </row>
    <row r="99" spans="1:10" ht="15.75">
      <c r="A99" s="23"/>
      <c r="H99" s="23"/>
      <c r="I99" s="23"/>
      <c r="J99" s="23"/>
    </row>
    <row r="100" spans="1:10" ht="15.75">
      <c r="A100" s="23"/>
      <c r="H100" s="23"/>
      <c r="I100" s="23"/>
      <c r="J100" s="23"/>
    </row>
    <row r="101" spans="1:10" ht="15.75">
      <c r="A101" s="23"/>
      <c r="H101" s="23"/>
      <c r="I101" s="23"/>
      <c r="J101" s="23"/>
    </row>
    <row r="102" spans="1:10" ht="15.75">
      <c r="A102" s="23"/>
      <c r="H102" s="23"/>
      <c r="I102" s="23"/>
      <c r="J102" s="23"/>
    </row>
    <row r="103" spans="1:10" ht="15.75">
      <c r="A103" s="23"/>
      <c r="H103" s="23"/>
      <c r="I103" s="23"/>
      <c r="J103" s="23"/>
    </row>
    <row r="104" spans="1:10" ht="15.75">
      <c r="A104" s="23"/>
      <c r="H104" s="23"/>
      <c r="I104" s="23"/>
      <c r="J104" s="23"/>
    </row>
    <row r="105" spans="1:10" ht="15.75">
      <c r="A105" s="23"/>
      <c r="H105" s="23"/>
      <c r="I105" s="23"/>
      <c r="J105" s="23"/>
    </row>
    <row r="106" spans="1:10" ht="15.75">
      <c r="A106" s="23"/>
      <c r="H106" s="23"/>
      <c r="I106" s="23"/>
      <c r="J106" s="23"/>
    </row>
    <row r="107" spans="1:10" ht="15.75">
      <c r="A107" s="23"/>
      <c r="H107" s="23"/>
      <c r="I107" s="23"/>
      <c r="J107" s="23"/>
    </row>
    <row r="108" spans="1:10" ht="15.75">
      <c r="A108" s="23"/>
      <c r="H108" s="23"/>
      <c r="I108" s="23"/>
      <c r="J108" s="23"/>
    </row>
    <row r="109" spans="1:10" ht="15.75">
      <c r="A109" s="23"/>
      <c r="H109" s="23"/>
      <c r="I109" s="23"/>
      <c r="J109" s="23"/>
    </row>
    <row r="110" spans="1:10" ht="15.75">
      <c r="A110" s="23"/>
      <c r="H110" s="23"/>
      <c r="I110" s="23"/>
      <c r="J110" s="23"/>
    </row>
    <row r="111" spans="1:10" ht="15.75">
      <c r="A111" s="23"/>
      <c r="H111" s="23"/>
      <c r="I111" s="23"/>
      <c r="J111" s="23"/>
    </row>
    <row r="112" spans="1:10" ht="15.75">
      <c r="A112" s="23"/>
      <c r="H112" s="23"/>
      <c r="I112" s="23"/>
      <c r="J112" s="23"/>
    </row>
    <row r="113" spans="1:10" ht="15.75">
      <c r="A113" s="23"/>
      <c r="H113" s="23"/>
      <c r="I113" s="23"/>
      <c r="J113" s="23"/>
    </row>
    <row r="114" spans="1:10" ht="15.75">
      <c r="A114" s="23"/>
      <c r="H114" s="23"/>
      <c r="I114" s="23"/>
      <c r="J114" s="23"/>
    </row>
    <row r="115" spans="1:10" ht="15.75">
      <c r="A115" s="23"/>
      <c r="H115" s="23"/>
      <c r="I115" s="23"/>
      <c r="J115" s="23"/>
    </row>
    <row r="116" spans="1:10" ht="15.75">
      <c r="A116" s="23"/>
      <c r="H116" s="23"/>
      <c r="I116" s="23"/>
      <c r="J116" s="23"/>
    </row>
    <row r="117" spans="1:10" ht="15.75">
      <c r="A117" s="23"/>
      <c r="H117" s="23"/>
      <c r="I117" s="23"/>
      <c r="J117" s="23"/>
    </row>
    <row r="118" spans="1:10" ht="15.75">
      <c r="A118" s="23"/>
      <c r="H118" s="23"/>
      <c r="I118" s="23"/>
      <c r="J118" s="23"/>
    </row>
    <row r="119" spans="1:10" ht="15.75">
      <c r="A119" s="23"/>
      <c r="H119" s="23"/>
      <c r="I119" s="23"/>
      <c r="J119" s="23"/>
    </row>
    <row r="120" spans="1:10" ht="15.75">
      <c r="A120" s="23"/>
      <c r="H120" s="23"/>
      <c r="I120" s="23"/>
      <c r="J120" s="23"/>
    </row>
    <row r="121" spans="1:10" ht="15.75">
      <c r="A121" s="23"/>
      <c r="H121" s="23"/>
      <c r="I121" s="23"/>
      <c r="J121" s="23"/>
    </row>
    <row r="122" spans="1:10" ht="15.75">
      <c r="A122" s="23"/>
      <c r="H122" s="23"/>
      <c r="I122" s="23"/>
      <c r="J122" s="23"/>
    </row>
    <row r="123" spans="1:10" ht="15.75">
      <c r="A123" s="23"/>
      <c r="H123" s="23"/>
      <c r="I123" s="23"/>
      <c r="J123" s="23"/>
    </row>
    <row r="124" spans="1:10" ht="15.75">
      <c r="A124" s="23"/>
      <c r="H124" s="23"/>
      <c r="I124" s="23"/>
      <c r="J124" s="23"/>
    </row>
    <row r="125" spans="1:10" ht="15.75">
      <c r="A125" s="23"/>
      <c r="H125" s="23"/>
      <c r="I125" s="23"/>
      <c r="J125" s="23"/>
    </row>
    <row r="126" spans="1:10" ht="15.75">
      <c r="A126" s="23"/>
      <c r="H126" s="23"/>
      <c r="I126" s="23"/>
      <c r="J126" s="23"/>
    </row>
    <row r="127" spans="1:10" ht="15.75">
      <c r="A127" s="23"/>
      <c r="H127" s="23"/>
      <c r="I127" s="23"/>
      <c r="J127" s="23"/>
    </row>
    <row r="128" spans="1:10" ht="15.75">
      <c r="A128" s="23"/>
      <c r="H128" s="23"/>
      <c r="I128" s="23"/>
      <c r="J128" s="23"/>
    </row>
    <row r="129" spans="1:10" ht="15.75">
      <c r="A129" s="23"/>
      <c r="H129" s="23"/>
      <c r="I129" s="23"/>
      <c r="J129" s="23"/>
    </row>
    <row r="130" spans="1:10" ht="15.75">
      <c r="A130" s="23"/>
      <c r="H130" s="23"/>
      <c r="I130" s="23"/>
      <c r="J130" s="23"/>
    </row>
    <row r="131" spans="1:10" ht="15.75">
      <c r="A131" s="23"/>
      <c r="H131" s="23"/>
      <c r="I131" s="23"/>
      <c r="J131" s="23"/>
    </row>
    <row r="132" spans="1:10" ht="15.75">
      <c r="A132" s="23"/>
      <c r="H132" s="23"/>
      <c r="I132" s="23"/>
      <c r="J132" s="23"/>
    </row>
    <row r="133" spans="1:10" ht="15.75">
      <c r="A133" s="23"/>
      <c r="H133" s="23"/>
      <c r="I133" s="23"/>
      <c r="J133" s="23"/>
    </row>
    <row r="134" spans="1:10" ht="15.75">
      <c r="A134" s="23"/>
      <c r="H134" s="23"/>
      <c r="I134" s="23"/>
      <c r="J134" s="23"/>
    </row>
    <row r="135" spans="1:10" ht="15.75">
      <c r="A135" s="23"/>
      <c r="H135" s="23"/>
      <c r="I135" s="23"/>
      <c r="J135" s="23"/>
    </row>
    <row r="136" spans="1:10" ht="15.75">
      <c r="A136" s="23"/>
      <c r="H136" s="23"/>
      <c r="I136" s="23"/>
      <c r="J136" s="23"/>
    </row>
  </sheetData>
  <sheetProtection/>
  <mergeCells count="15">
    <mergeCell ref="A3:J3"/>
    <mergeCell ref="A1:J1"/>
    <mergeCell ref="K1:T1"/>
    <mergeCell ref="K2:T2"/>
    <mergeCell ref="K3:T3"/>
    <mergeCell ref="A4:B4"/>
    <mergeCell ref="T5:T7"/>
    <mergeCell ref="A5:A7"/>
    <mergeCell ref="B6:D6"/>
    <mergeCell ref="E6:G6"/>
    <mergeCell ref="H6:J6"/>
    <mergeCell ref="K6:M6"/>
    <mergeCell ref="N6:P6"/>
    <mergeCell ref="Q6:S6"/>
    <mergeCell ref="H5:S5"/>
  </mergeCells>
  <printOptions horizontalCentered="1"/>
  <pageMargins left="0.7874015748031497" right="0.7874015748031497" top="1.3779527559055118" bottom="0.7086614173228347" header="0.3937007874015748" footer="0.3937007874015748"/>
  <pageSetup firstPageNumber="200" useFirstPageNumber="1" horizontalDpi="600" verticalDpi="600" orientation="portrait" paperSize="9" r:id="rId1"/>
  <headerFooter alignWithMargins="0">
    <oddHeader xml:space="preserve">&amp;R&amp;14 &amp;13 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36"/>
  <sheetViews>
    <sheetView showGridLines="0" view="pageBreakPreview" zoomScale="75" zoomScaleSheetLayoutView="75" zoomScalePageLayoutView="0" workbookViewId="0" topLeftCell="A1">
      <selection activeCell="K3" sqref="K3:T3"/>
    </sheetView>
  </sheetViews>
  <sheetFormatPr defaultColWidth="9.00390625" defaultRowHeight="15.75"/>
  <cols>
    <col min="1" max="1" width="11.375" style="18" customWidth="1"/>
    <col min="2" max="13" width="7.625" style="23" customWidth="1"/>
    <col min="14" max="16" width="7.625" style="36" customWidth="1"/>
    <col min="17" max="19" width="7.625" style="23" customWidth="1"/>
    <col min="20" max="20" width="11.375" style="23" customWidth="1"/>
    <col min="21" max="22" width="8.75390625" style="23" customWidth="1"/>
    <col min="23" max="16384" width="9.00390625" style="23" customWidth="1"/>
  </cols>
  <sheetData>
    <row r="1" spans="1:20" s="20" customFormat="1" ht="24.75" customHeight="1">
      <c r="A1" s="85" t="s">
        <v>162</v>
      </c>
      <c r="B1" s="74"/>
      <c r="C1" s="74"/>
      <c r="D1" s="74"/>
      <c r="E1" s="74"/>
      <c r="F1" s="74"/>
      <c r="G1" s="74"/>
      <c r="H1" s="74"/>
      <c r="I1" s="74"/>
      <c r="J1" s="74"/>
      <c r="K1" s="76" t="s">
        <v>160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ht="24.75" customHeigh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75" t="s">
        <v>167</v>
      </c>
      <c r="L2" s="75"/>
      <c r="M2" s="75"/>
      <c r="N2" s="75"/>
      <c r="O2" s="75"/>
      <c r="P2" s="75"/>
      <c r="Q2" s="75"/>
      <c r="R2" s="75"/>
      <c r="S2" s="75"/>
      <c r="T2" s="75"/>
    </row>
    <row r="3" spans="1:20" ht="21" customHeight="1">
      <c r="A3" s="77" t="s">
        <v>157</v>
      </c>
      <c r="B3" s="78"/>
      <c r="C3" s="78"/>
      <c r="D3" s="78"/>
      <c r="E3" s="78"/>
      <c r="F3" s="78"/>
      <c r="G3" s="78"/>
      <c r="H3" s="78"/>
      <c r="I3" s="78"/>
      <c r="J3" s="78"/>
      <c r="K3" s="77" t="s">
        <v>158</v>
      </c>
      <c r="L3" s="78"/>
      <c r="M3" s="78"/>
      <c r="N3" s="78"/>
      <c r="O3" s="78"/>
      <c r="P3" s="78"/>
      <c r="Q3" s="78"/>
      <c r="R3" s="78"/>
      <c r="S3" s="78"/>
      <c r="T3" s="78"/>
    </row>
    <row r="4" spans="1:20" ht="21" customHeight="1" thickBot="1">
      <c r="A4" s="67" t="s">
        <v>21</v>
      </c>
      <c r="B4" s="68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3" t="s">
        <v>22</v>
      </c>
    </row>
    <row r="5" spans="1:20" s="18" customFormat="1" ht="30.75" customHeight="1">
      <c r="A5" s="61" t="s">
        <v>23</v>
      </c>
      <c r="B5" s="44"/>
      <c r="C5" s="44"/>
      <c r="D5" s="45"/>
      <c r="E5" s="79" t="s">
        <v>140</v>
      </c>
      <c r="F5" s="80"/>
      <c r="G5" s="80"/>
      <c r="H5" s="80"/>
      <c r="I5" s="80"/>
      <c r="J5" s="80"/>
      <c r="K5" s="86"/>
      <c r="L5" s="86"/>
      <c r="M5" s="86"/>
      <c r="N5" s="86"/>
      <c r="O5" s="86"/>
      <c r="P5" s="86"/>
      <c r="Q5" s="86"/>
      <c r="R5" s="86"/>
      <c r="S5" s="87"/>
      <c r="T5" s="69" t="s">
        <v>13</v>
      </c>
    </row>
    <row r="6" spans="1:20" s="18" customFormat="1" ht="30.75" customHeight="1">
      <c r="A6" s="62"/>
      <c r="B6" s="66" t="s">
        <v>141</v>
      </c>
      <c r="C6" s="53"/>
      <c r="D6" s="54"/>
      <c r="E6" s="66" t="s">
        <v>117</v>
      </c>
      <c r="F6" s="53"/>
      <c r="G6" s="54"/>
      <c r="H6" s="66" t="s">
        <v>142</v>
      </c>
      <c r="I6" s="53"/>
      <c r="J6" s="54"/>
      <c r="K6" s="53" t="s">
        <v>143</v>
      </c>
      <c r="L6" s="53"/>
      <c r="M6" s="54"/>
      <c r="N6" s="66" t="s">
        <v>144</v>
      </c>
      <c r="O6" s="53"/>
      <c r="P6" s="54"/>
      <c r="Q6" s="66" t="s">
        <v>145</v>
      </c>
      <c r="R6" s="53"/>
      <c r="S6" s="54"/>
      <c r="T6" s="70"/>
    </row>
    <row r="7" spans="1:20" s="30" customFormat="1" ht="42" customHeight="1">
      <c r="A7" s="63"/>
      <c r="B7" s="27" t="s">
        <v>31</v>
      </c>
      <c r="C7" s="27" t="s">
        <v>32</v>
      </c>
      <c r="D7" s="28" t="s">
        <v>33</v>
      </c>
      <c r="E7" s="27" t="s">
        <v>31</v>
      </c>
      <c r="F7" s="27" t="s">
        <v>32</v>
      </c>
      <c r="G7" s="28" t="s">
        <v>33</v>
      </c>
      <c r="H7" s="27" t="s">
        <v>31</v>
      </c>
      <c r="I7" s="27" t="s">
        <v>32</v>
      </c>
      <c r="J7" s="28" t="s">
        <v>33</v>
      </c>
      <c r="K7" s="29" t="s">
        <v>31</v>
      </c>
      <c r="L7" s="27" t="s">
        <v>32</v>
      </c>
      <c r="M7" s="28" t="s">
        <v>33</v>
      </c>
      <c r="N7" s="29" t="s">
        <v>31</v>
      </c>
      <c r="O7" s="27" t="s">
        <v>32</v>
      </c>
      <c r="P7" s="28" t="s">
        <v>33</v>
      </c>
      <c r="Q7" s="27" t="s">
        <v>31</v>
      </c>
      <c r="R7" s="27" t="s">
        <v>32</v>
      </c>
      <c r="S7" s="28" t="s">
        <v>33</v>
      </c>
      <c r="T7" s="71"/>
    </row>
    <row r="8" spans="1:20" ht="17.25" customHeight="1">
      <c r="A8" s="14" t="s">
        <v>34</v>
      </c>
      <c r="B8" s="1">
        <v>32539</v>
      </c>
      <c r="C8" s="1">
        <v>255769</v>
      </c>
      <c r="D8" s="2">
        <v>645826281</v>
      </c>
      <c r="E8" s="1">
        <f>H8+K8+'表24-2'!N8+'表24-2'!Q8</f>
        <v>199062</v>
      </c>
      <c r="F8" s="1">
        <f>I8+L8+'表24-2'!O8+'表24-2'!R8</f>
        <v>1608022</v>
      </c>
      <c r="G8" s="2">
        <f>J8+M8+'表24-2'!P8+'表24-2'!S8</f>
        <v>5719709286</v>
      </c>
      <c r="H8" s="1">
        <v>66968</v>
      </c>
      <c r="I8" s="1">
        <v>571001</v>
      </c>
      <c r="J8" s="2">
        <v>2407916986</v>
      </c>
      <c r="K8" s="1">
        <v>52387</v>
      </c>
      <c r="L8" s="1">
        <v>368268</v>
      </c>
      <c r="M8" s="2">
        <v>1340017201</v>
      </c>
      <c r="N8" s="1">
        <v>59104</v>
      </c>
      <c r="O8" s="1">
        <v>443560</v>
      </c>
      <c r="P8" s="2">
        <v>1540017870</v>
      </c>
      <c r="Q8" s="1">
        <v>20603</v>
      </c>
      <c r="R8" s="1">
        <v>225193</v>
      </c>
      <c r="S8" s="2">
        <v>431757229</v>
      </c>
      <c r="T8" s="7">
        <v>1995</v>
      </c>
    </row>
    <row r="9" spans="1:20" ht="17.25" customHeight="1">
      <c r="A9" s="14" t="s">
        <v>35</v>
      </c>
      <c r="B9" s="1">
        <v>64653</v>
      </c>
      <c r="C9" s="1">
        <v>501446</v>
      </c>
      <c r="D9" s="2">
        <v>1306187408</v>
      </c>
      <c r="E9" s="1">
        <f>H9+K9+'表24-2'!N9+'表24-2'!Q9</f>
        <v>410073</v>
      </c>
      <c r="F9" s="1">
        <f>I9+L9+'表24-2'!O9+'表24-2'!R9</f>
        <v>3199242</v>
      </c>
      <c r="G9" s="2">
        <f>J9+M9+'表24-2'!P9+'表24-2'!S9</f>
        <v>12179898700</v>
      </c>
      <c r="H9" s="1">
        <v>136509</v>
      </c>
      <c r="I9" s="1">
        <v>1182742</v>
      </c>
      <c r="J9" s="2">
        <v>5090855131</v>
      </c>
      <c r="K9" s="1">
        <v>111302</v>
      </c>
      <c r="L9" s="1">
        <v>727697</v>
      </c>
      <c r="M9" s="2">
        <v>2938726371</v>
      </c>
      <c r="N9" s="1">
        <v>120272</v>
      </c>
      <c r="O9" s="1">
        <v>854947</v>
      </c>
      <c r="P9" s="2">
        <v>3222172003</v>
      </c>
      <c r="Q9" s="1">
        <v>41990</v>
      </c>
      <c r="R9" s="1">
        <v>433856</v>
      </c>
      <c r="S9" s="2">
        <v>928145195</v>
      </c>
      <c r="T9" s="7">
        <v>1996</v>
      </c>
    </row>
    <row r="10" spans="1:20" ht="17.25" customHeight="1">
      <c r="A10" s="14" t="s">
        <v>36</v>
      </c>
      <c r="B10" s="1">
        <v>64379</v>
      </c>
      <c r="C10" s="1">
        <v>518938</v>
      </c>
      <c r="D10" s="2">
        <v>1337548865</v>
      </c>
      <c r="E10" s="1">
        <f>H10+K10+'表24-2'!N10+'表24-2'!Q10</f>
        <v>443937</v>
      </c>
      <c r="F10" s="1">
        <f>I10+L10+'表24-2'!O10+'表24-2'!R10</f>
        <v>3295913</v>
      </c>
      <c r="G10" s="2">
        <f>J10+M10+'表24-2'!P10+'表24-2'!S10</f>
        <v>13627015163</v>
      </c>
      <c r="H10" s="1">
        <v>146300</v>
      </c>
      <c r="I10" s="1">
        <v>1241235</v>
      </c>
      <c r="J10" s="2">
        <v>5584107261</v>
      </c>
      <c r="K10" s="1">
        <v>125900</v>
      </c>
      <c r="L10" s="1">
        <v>808727</v>
      </c>
      <c r="M10" s="2">
        <v>3527251253</v>
      </c>
      <c r="N10" s="1">
        <v>125957</v>
      </c>
      <c r="O10" s="1">
        <v>814330</v>
      </c>
      <c r="P10" s="2">
        <v>3505302460</v>
      </c>
      <c r="Q10" s="1">
        <v>45780</v>
      </c>
      <c r="R10" s="1">
        <v>431621</v>
      </c>
      <c r="S10" s="2">
        <v>1010354189</v>
      </c>
      <c r="T10" s="7">
        <v>1997</v>
      </c>
    </row>
    <row r="11" spans="1:20" ht="17.25" customHeight="1">
      <c r="A11" s="14" t="s">
        <v>37</v>
      </c>
      <c r="B11" s="1">
        <v>64021</v>
      </c>
      <c r="C11" s="1">
        <v>529457</v>
      </c>
      <c r="D11" s="2">
        <v>1415618397</v>
      </c>
      <c r="E11" s="1">
        <f>H11+K11+'表24-2'!N11+'表24-2'!Q11</f>
        <v>467613</v>
      </c>
      <c r="F11" s="1">
        <f>I11+L11+'表24-2'!O11+'表24-2'!R11</f>
        <v>3529144</v>
      </c>
      <c r="G11" s="2">
        <f>J11+M11+'表24-2'!P11+'表24-2'!S11</f>
        <v>15841447430</v>
      </c>
      <c r="H11" s="1">
        <v>156316</v>
      </c>
      <c r="I11" s="1">
        <v>1355236</v>
      </c>
      <c r="J11" s="2">
        <v>6545891149</v>
      </c>
      <c r="K11" s="1">
        <v>134438</v>
      </c>
      <c r="L11" s="1">
        <v>876532</v>
      </c>
      <c r="M11" s="2">
        <v>4072723317</v>
      </c>
      <c r="N11" s="1">
        <v>126270</v>
      </c>
      <c r="O11" s="1">
        <v>816518</v>
      </c>
      <c r="P11" s="2">
        <v>3984305952</v>
      </c>
      <c r="Q11" s="1">
        <v>50589</v>
      </c>
      <c r="R11" s="1">
        <v>480858</v>
      </c>
      <c r="S11" s="2">
        <v>1238527012</v>
      </c>
      <c r="T11" s="7">
        <v>1998</v>
      </c>
    </row>
    <row r="12" spans="1:20" ht="17.25" customHeight="1">
      <c r="A12" s="14" t="s">
        <v>38</v>
      </c>
      <c r="B12" s="1">
        <v>67085</v>
      </c>
      <c r="C12" s="1">
        <v>525615</v>
      </c>
      <c r="D12" s="2">
        <v>1483256194</v>
      </c>
      <c r="E12" s="1">
        <f>H12+K12+'表24-2'!N12+'表24-2'!Q12</f>
        <v>498089</v>
      </c>
      <c r="F12" s="1">
        <f>I12+L12+'表24-2'!O12+'表24-2'!R12</f>
        <v>3666342</v>
      </c>
      <c r="G12" s="2">
        <f>J12+M12+'表24-2'!P12+'表24-2'!S12</f>
        <v>17136018811</v>
      </c>
      <c r="H12" s="1">
        <v>175779</v>
      </c>
      <c r="I12" s="1">
        <v>1500714</v>
      </c>
      <c r="J12" s="2">
        <v>7514515853</v>
      </c>
      <c r="K12" s="1">
        <v>139696</v>
      </c>
      <c r="L12" s="1">
        <v>846386</v>
      </c>
      <c r="M12" s="2">
        <v>3979074009</v>
      </c>
      <c r="N12" s="1">
        <v>135565</v>
      </c>
      <c r="O12" s="1">
        <v>892310</v>
      </c>
      <c r="P12" s="2">
        <v>4470196200</v>
      </c>
      <c r="Q12" s="1">
        <v>47049</v>
      </c>
      <c r="R12" s="1">
        <v>426932</v>
      </c>
      <c r="S12" s="2">
        <v>1172232749</v>
      </c>
      <c r="T12" s="7">
        <v>1999</v>
      </c>
    </row>
    <row r="13" spans="1:20" ht="17.25" customHeight="1">
      <c r="A13" s="14" t="s">
        <v>39</v>
      </c>
      <c r="B13" s="1">
        <v>68597</v>
      </c>
      <c r="C13" s="1">
        <v>538886</v>
      </c>
      <c r="D13" s="2">
        <v>1555989041</v>
      </c>
      <c r="E13" s="1">
        <f>H13+K13+'表24-2'!N13+'表24-2'!Q13</f>
        <v>539553</v>
      </c>
      <c r="F13" s="1">
        <f>I13+L13+'表24-2'!O13+'表24-2'!R13</f>
        <v>4028182</v>
      </c>
      <c r="G13" s="2">
        <f>J13+M13+'表24-2'!P13+'表24-2'!S13</f>
        <v>18525853702</v>
      </c>
      <c r="H13" s="1">
        <v>197002</v>
      </c>
      <c r="I13" s="1">
        <v>1666993</v>
      </c>
      <c r="J13" s="2">
        <v>8711929776</v>
      </c>
      <c r="K13" s="1">
        <v>148122</v>
      </c>
      <c r="L13" s="1">
        <v>939299</v>
      </c>
      <c r="M13" s="2">
        <v>4126254139</v>
      </c>
      <c r="N13" s="1">
        <v>143761</v>
      </c>
      <c r="O13" s="1">
        <v>951728</v>
      </c>
      <c r="P13" s="2">
        <v>4549528562</v>
      </c>
      <c r="Q13" s="1">
        <v>50668</v>
      </c>
      <c r="R13" s="1">
        <v>470162</v>
      </c>
      <c r="S13" s="2">
        <v>1138141225</v>
      </c>
      <c r="T13" s="7">
        <v>2000</v>
      </c>
    </row>
    <row r="14" spans="1:20" ht="17.25" customHeight="1">
      <c r="A14" s="14" t="s">
        <v>40</v>
      </c>
      <c r="B14" s="1">
        <v>71497</v>
      </c>
      <c r="C14" s="1">
        <v>547361</v>
      </c>
      <c r="D14" s="2">
        <v>1725171174</v>
      </c>
      <c r="E14" s="1">
        <f>H14+K14+'表24-2'!N14+'表24-2'!Q14</f>
        <v>571222</v>
      </c>
      <c r="F14" s="1">
        <f>I14+L14+'表24-2'!O14+'表24-2'!R14</f>
        <v>4361399</v>
      </c>
      <c r="G14" s="2">
        <f>J14+M14+'表24-2'!P14+'表24-2'!S14</f>
        <v>19854577705</v>
      </c>
      <c r="H14" s="1">
        <v>208868</v>
      </c>
      <c r="I14" s="1">
        <v>1770182</v>
      </c>
      <c r="J14" s="2">
        <v>9327952786</v>
      </c>
      <c r="K14" s="1">
        <v>163095</v>
      </c>
      <c r="L14" s="1">
        <v>1105537</v>
      </c>
      <c r="M14" s="2">
        <v>4556724943</v>
      </c>
      <c r="N14" s="1">
        <v>145138</v>
      </c>
      <c r="O14" s="1">
        <v>960284</v>
      </c>
      <c r="P14" s="2">
        <v>4682369682</v>
      </c>
      <c r="Q14" s="1">
        <v>54121</v>
      </c>
      <c r="R14" s="1">
        <v>525396</v>
      </c>
      <c r="S14" s="2">
        <v>1287530294</v>
      </c>
      <c r="T14" s="7">
        <v>2001</v>
      </c>
    </row>
    <row r="15" spans="1:20" ht="17.25" customHeight="1">
      <c r="A15" s="14" t="s">
        <v>41</v>
      </c>
      <c r="B15" s="1">
        <v>72099</v>
      </c>
      <c r="C15" s="1">
        <v>554217</v>
      </c>
      <c r="D15" s="2">
        <v>1819816231</v>
      </c>
      <c r="E15" s="1">
        <f>H15+K15+'表24-2'!N15+'表24-2'!Q15</f>
        <v>609735</v>
      </c>
      <c r="F15" s="1">
        <f>I15+L15+'表24-2'!O15+'表24-2'!R15</f>
        <v>4883952</v>
      </c>
      <c r="G15" s="2">
        <f>J15+M15+'表24-2'!P15+'表24-2'!S15</f>
        <v>22137987528</v>
      </c>
      <c r="H15" s="1">
        <v>220707</v>
      </c>
      <c r="I15" s="1">
        <v>1887727</v>
      </c>
      <c r="J15" s="2">
        <v>10077838950</v>
      </c>
      <c r="K15" s="1">
        <v>182690</v>
      </c>
      <c r="L15" s="1">
        <v>1355667</v>
      </c>
      <c r="M15" s="2">
        <v>5454126586</v>
      </c>
      <c r="N15" s="1">
        <v>150418</v>
      </c>
      <c r="O15" s="1">
        <v>1050719</v>
      </c>
      <c r="P15" s="2">
        <v>5168926560</v>
      </c>
      <c r="Q15" s="1">
        <v>55920</v>
      </c>
      <c r="R15" s="1">
        <v>589839</v>
      </c>
      <c r="S15" s="2">
        <v>1437095432</v>
      </c>
      <c r="T15" s="7">
        <v>2002</v>
      </c>
    </row>
    <row r="16" spans="1:20" ht="17.25" customHeight="1">
      <c r="A16" s="14" t="s">
        <v>42</v>
      </c>
      <c r="B16" s="1">
        <v>65705</v>
      </c>
      <c r="C16" s="1">
        <v>545946</v>
      </c>
      <c r="D16" s="2">
        <v>1863843404</v>
      </c>
      <c r="E16" s="1">
        <f>H16+K16+'表24-2'!N16+'表24-2'!Q16</f>
        <v>586735</v>
      </c>
      <c r="F16" s="1">
        <f>I16+L16+'表24-2'!O16+'表24-2'!R16</f>
        <v>5147862</v>
      </c>
      <c r="G16" s="2">
        <f>J16+M16+'表24-2'!P16+'表24-2'!S16</f>
        <v>23806123520</v>
      </c>
      <c r="H16" s="1">
        <v>209647</v>
      </c>
      <c r="I16" s="1">
        <v>1919545</v>
      </c>
      <c r="J16" s="2">
        <v>10451664745</v>
      </c>
      <c r="K16" s="1">
        <v>178261</v>
      </c>
      <c r="L16" s="1">
        <v>1492141</v>
      </c>
      <c r="M16" s="2">
        <v>6157987486</v>
      </c>
      <c r="N16" s="1">
        <v>143279</v>
      </c>
      <c r="O16" s="1">
        <v>1101621</v>
      </c>
      <c r="P16" s="2">
        <v>5613856045</v>
      </c>
      <c r="Q16" s="1">
        <v>55548</v>
      </c>
      <c r="R16" s="1">
        <v>634555</v>
      </c>
      <c r="S16" s="2">
        <v>1582615244</v>
      </c>
      <c r="T16" s="7">
        <v>2003</v>
      </c>
    </row>
    <row r="17" spans="1:20" ht="17.25" customHeight="1">
      <c r="A17" s="14" t="s">
        <v>43</v>
      </c>
      <c r="B17" s="1">
        <v>66065</v>
      </c>
      <c r="C17" s="1">
        <v>592139</v>
      </c>
      <c r="D17" s="2">
        <v>2167867583</v>
      </c>
      <c r="E17" s="1">
        <f>H17+K17+'表24-2'!N17+'表24-2'!Q17</f>
        <v>651238</v>
      </c>
      <c r="F17" s="1">
        <f>I17+L17+'表24-2'!O17+'表24-2'!R17</f>
        <v>5736670</v>
      </c>
      <c r="G17" s="2">
        <f>J17+M17+'表24-2'!P17+'表24-2'!S17</f>
        <v>28088843785</v>
      </c>
      <c r="H17" s="1">
        <v>239037</v>
      </c>
      <c r="I17" s="1">
        <v>2108372</v>
      </c>
      <c r="J17" s="2">
        <v>12243778093</v>
      </c>
      <c r="K17" s="1">
        <v>197031</v>
      </c>
      <c r="L17" s="1">
        <v>1721459</v>
      </c>
      <c r="M17" s="2">
        <v>7502466980</v>
      </c>
      <c r="N17" s="1">
        <v>153500</v>
      </c>
      <c r="O17" s="1">
        <v>1213743</v>
      </c>
      <c r="P17" s="2">
        <v>6484251921</v>
      </c>
      <c r="Q17" s="1">
        <v>61670</v>
      </c>
      <c r="R17" s="1">
        <v>693096</v>
      </c>
      <c r="S17" s="2">
        <v>1858346791</v>
      </c>
      <c r="T17" s="7">
        <v>2004</v>
      </c>
    </row>
    <row r="18" spans="1:20" ht="17.25" customHeight="1">
      <c r="A18" s="14" t="s">
        <v>44</v>
      </c>
      <c r="B18" s="1">
        <v>57491</v>
      </c>
      <c r="C18" s="1">
        <v>556603</v>
      </c>
      <c r="D18" s="2">
        <v>2159481532</v>
      </c>
      <c r="E18" s="1">
        <f>H18+K18+'表24-2'!N18+'表24-2'!Q18</f>
        <v>625082</v>
      </c>
      <c r="F18" s="1">
        <f>I18+L18+'表24-2'!O18+'表24-2'!R18</f>
        <v>5710007</v>
      </c>
      <c r="G18" s="2">
        <f>J18+M18+'表24-2'!P18+'表24-2'!S18</f>
        <v>28490666130</v>
      </c>
      <c r="H18" s="1">
        <v>227931</v>
      </c>
      <c r="I18" s="1">
        <v>2108139</v>
      </c>
      <c r="J18" s="2">
        <v>12582760219</v>
      </c>
      <c r="K18" s="1">
        <v>182316</v>
      </c>
      <c r="L18" s="1">
        <v>1642450</v>
      </c>
      <c r="M18" s="2">
        <v>7265711109</v>
      </c>
      <c r="N18" s="1">
        <v>151914</v>
      </c>
      <c r="O18" s="1">
        <v>1253379</v>
      </c>
      <c r="P18" s="2">
        <v>6762994621</v>
      </c>
      <c r="Q18" s="1">
        <v>62921</v>
      </c>
      <c r="R18" s="1">
        <v>706039</v>
      </c>
      <c r="S18" s="2">
        <v>1879200181</v>
      </c>
      <c r="T18" s="7">
        <v>2005</v>
      </c>
    </row>
    <row r="19" spans="1:20" ht="17.25" customHeight="1">
      <c r="A19" s="14" t="s">
        <v>45</v>
      </c>
      <c r="B19" s="1">
        <v>53779</v>
      </c>
      <c r="C19" s="1">
        <v>585069</v>
      </c>
      <c r="D19" s="2">
        <v>2262592674</v>
      </c>
      <c r="E19" s="1">
        <f>H19+K19+'表24-2'!N19+'表24-2'!Q19</f>
        <v>599593</v>
      </c>
      <c r="F19" s="1">
        <f>I19+L19+'表24-2'!O19+'表24-2'!R19</f>
        <v>5603204</v>
      </c>
      <c r="G19" s="2">
        <f>J19+M19+'表24-2'!P19+'表24-2'!S19</f>
        <v>28014339251</v>
      </c>
      <c r="H19" s="1">
        <v>219843</v>
      </c>
      <c r="I19" s="1">
        <v>2046372</v>
      </c>
      <c r="J19" s="2">
        <v>12396011942</v>
      </c>
      <c r="K19" s="1">
        <v>167865</v>
      </c>
      <c r="L19" s="1">
        <v>1564893</v>
      </c>
      <c r="M19" s="2">
        <v>6950335090</v>
      </c>
      <c r="N19" s="1">
        <v>151995</v>
      </c>
      <c r="O19" s="1">
        <v>1299718</v>
      </c>
      <c r="P19" s="2">
        <v>6842541099</v>
      </c>
      <c r="Q19" s="1">
        <v>59890</v>
      </c>
      <c r="R19" s="1">
        <v>692221</v>
      </c>
      <c r="S19" s="2">
        <v>1825451120</v>
      </c>
      <c r="T19" s="7">
        <v>2006</v>
      </c>
    </row>
    <row r="20" spans="1:20" ht="17.25" customHeight="1">
      <c r="A20" s="14" t="s">
        <v>46</v>
      </c>
      <c r="B20" s="1">
        <f aca="true" t="shared" si="0" ref="B20:S20">SUM(B21:B32)</f>
        <v>54884</v>
      </c>
      <c r="C20" s="1">
        <f t="shared" si="0"/>
        <v>621276</v>
      </c>
      <c r="D20" s="2">
        <f t="shared" si="0"/>
        <v>2314068462</v>
      </c>
      <c r="E20" s="1">
        <f t="shared" si="0"/>
        <v>622680</v>
      </c>
      <c r="F20" s="1">
        <f t="shared" si="0"/>
        <v>5885680</v>
      </c>
      <c r="G20" s="2">
        <f t="shared" si="0"/>
        <v>29103994837</v>
      </c>
      <c r="H20" s="1">
        <f t="shared" si="0"/>
        <v>221511</v>
      </c>
      <c r="I20" s="1">
        <f t="shared" si="0"/>
        <v>2102755</v>
      </c>
      <c r="J20" s="2">
        <f t="shared" si="0"/>
        <v>12600815145</v>
      </c>
      <c r="K20" s="1">
        <f t="shared" si="0"/>
        <v>177271</v>
      </c>
      <c r="L20" s="1">
        <f t="shared" si="0"/>
        <v>1618081</v>
      </c>
      <c r="M20" s="2">
        <f t="shared" si="0"/>
        <v>7206590207</v>
      </c>
      <c r="N20" s="1">
        <f t="shared" si="0"/>
        <v>162388</v>
      </c>
      <c r="O20" s="1">
        <f t="shared" si="0"/>
        <v>1427980</v>
      </c>
      <c r="P20" s="2">
        <f t="shared" si="0"/>
        <v>7327440725</v>
      </c>
      <c r="Q20" s="1">
        <f t="shared" si="0"/>
        <v>61510</v>
      </c>
      <c r="R20" s="1">
        <f t="shared" si="0"/>
        <v>736864</v>
      </c>
      <c r="S20" s="2">
        <f t="shared" si="0"/>
        <v>1969148760</v>
      </c>
      <c r="T20" s="7">
        <v>2007</v>
      </c>
    </row>
    <row r="21" spans="1:20" ht="17.25" customHeight="1" hidden="1">
      <c r="A21" s="10" t="s">
        <v>47</v>
      </c>
      <c r="B21" s="3">
        <v>4822</v>
      </c>
      <c r="C21" s="3">
        <v>55038</v>
      </c>
      <c r="D21" s="4">
        <v>208917093</v>
      </c>
      <c r="E21" s="3">
        <f>H21+K21+'表24-2'!N21+'表24-2'!Q21</f>
        <v>54440</v>
      </c>
      <c r="F21" s="3">
        <f>I21+L21+'表24-2'!O21+'表24-2'!R21</f>
        <v>510591</v>
      </c>
      <c r="G21" s="4">
        <f>J21+M21+'表24-2'!P21+'表24-2'!S21</f>
        <v>2532361601</v>
      </c>
      <c r="H21" s="3">
        <v>19718</v>
      </c>
      <c r="I21" s="3">
        <v>188384</v>
      </c>
      <c r="J21" s="4">
        <v>1125028543</v>
      </c>
      <c r="K21" s="3">
        <v>15049</v>
      </c>
      <c r="L21" s="3">
        <v>137700</v>
      </c>
      <c r="M21" s="4">
        <v>600062479</v>
      </c>
      <c r="N21" s="3">
        <v>14234</v>
      </c>
      <c r="O21" s="3">
        <v>121348</v>
      </c>
      <c r="P21" s="4">
        <v>640248699</v>
      </c>
      <c r="Q21" s="3">
        <v>5439</v>
      </c>
      <c r="R21" s="3">
        <v>63159</v>
      </c>
      <c r="S21" s="4">
        <v>167021880</v>
      </c>
      <c r="T21" s="8" t="s">
        <v>0</v>
      </c>
    </row>
    <row r="22" spans="1:20" ht="17.25" customHeight="1" hidden="1">
      <c r="A22" s="10" t="s">
        <v>48</v>
      </c>
      <c r="B22" s="3">
        <v>4057</v>
      </c>
      <c r="C22" s="3">
        <v>45197</v>
      </c>
      <c r="D22" s="4">
        <v>170569265</v>
      </c>
      <c r="E22" s="3">
        <f>H22+K22+'表24-2'!N22+'表24-2'!Q22</f>
        <v>45539</v>
      </c>
      <c r="F22" s="3">
        <f>I22+L22+'表24-2'!O22+'表24-2'!R22</f>
        <v>424179</v>
      </c>
      <c r="G22" s="4">
        <f>J22+M22+'表24-2'!P22+'表24-2'!S22</f>
        <v>2084227906</v>
      </c>
      <c r="H22" s="3">
        <v>16285</v>
      </c>
      <c r="I22" s="3">
        <v>150015</v>
      </c>
      <c r="J22" s="4">
        <v>912892095</v>
      </c>
      <c r="K22" s="3">
        <v>12784</v>
      </c>
      <c r="L22" s="3">
        <v>120562</v>
      </c>
      <c r="M22" s="4">
        <v>513559453</v>
      </c>
      <c r="N22" s="3">
        <v>11843</v>
      </c>
      <c r="O22" s="3">
        <v>101301</v>
      </c>
      <c r="P22" s="4">
        <v>519037492</v>
      </c>
      <c r="Q22" s="3">
        <v>4627</v>
      </c>
      <c r="R22" s="3">
        <v>52301</v>
      </c>
      <c r="S22" s="4">
        <v>138738866</v>
      </c>
      <c r="T22" s="8" t="s">
        <v>1</v>
      </c>
    </row>
    <row r="23" spans="1:20" ht="17.25" customHeight="1" hidden="1">
      <c r="A23" s="10" t="s">
        <v>49</v>
      </c>
      <c r="B23" s="3">
        <v>4174</v>
      </c>
      <c r="C23" s="3">
        <v>43574</v>
      </c>
      <c r="D23" s="4">
        <v>177835578</v>
      </c>
      <c r="E23" s="3">
        <f>H23+K23+'表24-2'!N23+'表24-2'!Q23</f>
        <v>51476</v>
      </c>
      <c r="F23" s="3">
        <f>I23+L23+'表24-2'!O23+'表24-2'!R23</f>
        <v>462699</v>
      </c>
      <c r="G23" s="4">
        <f>J23+M23+'表24-2'!P23+'表24-2'!S23</f>
        <v>2371941508</v>
      </c>
      <c r="H23" s="3">
        <v>17738</v>
      </c>
      <c r="I23" s="3">
        <v>160864</v>
      </c>
      <c r="J23" s="4">
        <v>997339590</v>
      </c>
      <c r="K23" s="3">
        <v>14765</v>
      </c>
      <c r="L23" s="3">
        <v>123941</v>
      </c>
      <c r="M23" s="4">
        <v>579684505</v>
      </c>
      <c r="N23" s="3">
        <v>13611</v>
      </c>
      <c r="O23" s="3">
        <v>114773</v>
      </c>
      <c r="P23" s="4">
        <v>624832756</v>
      </c>
      <c r="Q23" s="3">
        <v>5362</v>
      </c>
      <c r="R23" s="3">
        <v>63121</v>
      </c>
      <c r="S23" s="4">
        <v>170084657</v>
      </c>
      <c r="T23" s="8" t="s">
        <v>2</v>
      </c>
    </row>
    <row r="24" spans="1:20" ht="17.25" customHeight="1" hidden="1">
      <c r="A24" s="10" t="s">
        <v>50</v>
      </c>
      <c r="B24" s="3">
        <v>4776</v>
      </c>
      <c r="C24" s="3">
        <v>62003</v>
      </c>
      <c r="D24" s="4">
        <v>213065235</v>
      </c>
      <c r="E24" s="3">
        <f>H24+K24+'表24-2'!N24+'表24-2'!Q24</f>
        <v>50895</v>
      </c>
      <c r="F24" s="3">
        <f>I24+L24+'表24-2'!O24+'表24-2'!R24</f>
        <v>506360</v>
      </c>
      <c r="G24" s="4">
        <f>J24+M24+'表24-2'!P24+'表24-2'!S24</f>
        <v>2471680354</v>
      </c>
      <c r="H24" s="3">
        <v>18243</v>
      </c>
      <c r="I24" s="3">
        <v>182663</v>
      </c>
      <c r="J24" s="4">
        <v>1094398129</v>
      </c>
      <c r="K24" s="3">
        <v>14585</v>
      </c>
      <c r="L24" s="3">
        <v>139981</v>
      </c>
      <c r="M24" s="4">
        <v>606339463</v>
      </c>
      <c r="N24" s="3">
        <v>13045</v>
      </c>
      <c r="O24" s="3">
        <v>124392</v>
      </c>
      <c r="P24" s="4">
        <v>606519284</v>
      </c>
      <c r="Q24" s="3">
        <v>5022</v>
      </c>
      <c r="R24" s="3">
        <v>59324</v>
      </c>
      <c r="S24" s="4">
        <v>164423478</v>
      </c>
      <c r="T24" s="8" t="s">
        <v>3</v>
      </c>
    </row>
    <row r="25" spans="1:20" ht="17.25" customHeight="1" hidden="1">
      <c r="A25" s="10" t="s">
        <v>51</v>
      </c>
      <c r="B25" s="3">
        <v>4585</v>
      </c>
      <c r="C25" s="3">
        <v>48203</v>
      </c>
      <c r="D25" s="4">
        <v>195690753</v>
      </c>
      <c r="E25" s="3">
        <f>H25+K25+'表24-2'!N25+'表24-2'!Q25</f>
        <v>53372</v>
      </c>
      <c r="F25" s="3">
        <f>I25+L25+'表24-2'!O25+'表24-2'!R25</f>
        <v>501416</v>
      </c>
      <c r="G25" s="4">
        <f>J25+M25+'表24-2'!P25+'表24-2'!S25</f>
        <v>2521019124</v>
      </c>
      <c r="H25" s="3">
        <v>19113</v>
      </c>
      <c r="I25" s="3">
        <v>183414</v>
      </c>
      <c r="J25" s="4">
        <v>1104595198</v>
      </c>
      <c r="K25" s="3">
        <v>15280</v>
      </c>
      <c r="L25" s="3">
        <v>138041</v>
      </c>
      <c r="M25" s="4">
        <v>637290560</v>
      </c>
      <c r="N25" s="3">
        <v>13821</v>
      </c>
      <c r="O25" s="3">
        <v>116280</v>
      </c>
      <c r="P25" s="4">
        <v>612286107</v>
      </c>
      <c r="Q25" s="3">
        <v>5158</v>
      </c>
      <c r="R25" s="3">
        <v>63681</v>
      </c>
      <c r="S25" s="4">
        <v>166847259</v>
      </c>
      <c r="T25" s="8" t="s">
        <v>4</v>
      </c>
    </row>
    <row r="26" spans="1:20" ht="17.25" customHeight="1" hidden="1">
      <c r="A26" s="10" t="s">
        <v>52</v>
      </c>
      <c r="B26" s="3">
        <v>4366</v>
      </c>
      <c r="C26" s="3">
        <v>53748</v>
      </c>
      <c r="D26" s="4">
        <v>180717762</v>
      </c>
      <c r="E26" s="3">
        <f>H26+K26+'表24-2'!N26+'表24-2'!Q26</f>
        <v>51671</v>
      </c>
      <c r="F26" s="3">
        <f>I26+L26+'表24-2'!O26+'表24-2'!R26</f>
        <v>490339</v>
      </c>
      <c r="G26" s="4">
        <f>J26+M26+'表24-2'!P26+'表24-2'!S26</f>
        <v>2362308572</v>
      </c>
      <c r="H26" s="3">
        <v>17795</v>
      </c>
      <c r="I26" s="3">
        <v>164876</v>
      </c>
      <c r="J26" s="4">
        <v>963231738</v>
      </c>
      <c r="K26" s="3">
        <v>15689</v>
      </c>
      <c r="L26" s="3">
        <v>147420</v>
      </c>
      <c r="M26" s="4">
        <v>651972687</v>
      </c>
      <c r="N26" s="3">
        <v>13251</v>
      </c>
      <c r="O26" s="3">
        <v>118069</v>
      </c>
      <c r="P26" s="4">
        <v>587201163</v>
      </c>
      <c r="Q26" s="3">
        <v>4936</v>
      </c>
      <c r="R26" s="3">
        <v>59974</v>
      </c>
      <c r="S26" s="4">
        <v>159902984</v>
      </c>
      <c r="T26" s="8" t="s">
        <v>5</v>
      </c>
    </row>
    <row r="27" spans="1:20" ht="17.25" customHeight="1" hidden="1">
      <c r="A27" s="10" t="s">
        <v>53</v>
      </c>
      <c r="B27" s="3">
        <v>4774</v>
      </c>
      <c r="C27" s="3">
        <v>51800</v>
      </c>
      <c r="D27" s="4">
        <v>199719583</v>
      </c>
      <c r="E27" s="3">
        <f>H27+K27+'表24-2'!N27+'表24-2'!Q27</f>
        <v>55161</v>
      </c>
      <c r="F27" s="3">
        <f>I27+L27+'表24-2'!O27+'表24-2'!R27</f>
        <v>513785</v>
      </c>
      <c r="G27" s="4">
        <f>J27+M27+'表24-2'!P27+'表24-2'!S27</f>
        <v>2568010689</v>
      </c>
      <c r="H27" s="3">
        <v>19976</v>
      </c>
      <c r="I27" s="3">
        <v>195206</v>
      </c>
      <c r="J27" s="4">
        <v>1168017288</v>
      </c>
      <c r="K27" s="3">
        <v>15869</v>
      </c>
      <c r="L27" s="3">
        <v>133189</v>
      </c>
      <c r="M27" s="4">
        <v>594040817</v>
      </c>
      <c r="N27" s="3">
        <v>14063</v>
      </c>
      <c r="O27" s="3">
        <v>121338</v>
      </c>
      <c r="P27" s="4">
        <v>630925364</v>
      </c>
      <c r="Q27" s="3">
        <v>5253</v>
      </c>
      <c r="R27" s="3">
        <v>64052</v>
      </c>
      <c r="S27" s="4">
        <v>175027220</v>
      </c>
      <c r="T27" s="8" t="s">
        <v>6</v>
      </c>
    </row>
    <row r="28" spans="1:20" ht="17.25" customHeight="1" hidden="1">
      <c r="A28" s="10" t="s">
        <v>54</v>
      </c>
      <c r="B28" s="3">
        <v>4817</v>
      </c>
      <c r="C28" s="3">
        <v>54622</v>
      </c>
      <c r="D28" s="4">
        <v>195261268</v>
      </c>
      <c r="E28" s="3">
        <f>H28+K28+'表24-2'!N28+'表24-2'!Q28</f>
        <v>52867</v>
      </c>
      <c r="F28" s="3">
        <f>I28+L28+'表24-2'!O28+'表24-2'!R28</f>
        <v>497155</v>
      </c>
      <c r="G28" s="4">
        <f>J28+M28+'表24-2'!P28+'表24-2'!S28</f>
        <v>2470716698</v>
      </c>
      <c r="H28" s="3">
        <v>19057</v>
      </c>
      <c r="I28" s="3">
        <v>177797</v>
      </c>
      <c r="J28" s="4">
        <v>1078196856</v>
      </c>
      <c r="K28" s="3">
        <v>14850</v>
      </c>
      <c r="L28" s="3">
        <v>132609</v>
      </c>
      <c r="M28" s="4">
        <v>602672657</v>
      </c>
      <c r="N28" s="3">
        <v>13774</v>
      </c>
      <c r="O28" s="3">
        <v>123841</v>
      </c>
      <c r="P28" s="4">
        <v>621392526</v>
      </c>
      <c r="Q28" s="3">
        <v>5186</v>
      </c>
      <c r="R28" s="3">
        <v>62908</v>
      </c>
      <c r="S28" s="4">
        <v>168454659</v>
      </c>
      <c r="T28" s="8" t="s">
        <v>7</v>
      </c>
    </row>
    <row r="29" spans="1:20" ht="17.25" customHeight="1" hidden="1">
      <c r="A29" s="10" t="s">
        <v>55</v>
      </c>
      <c r="B29" s="3">
        <v>4497</v>
      </c>
      <c r="C29" s="3">
        <v>52402</v>
      </c>
      <c r="D29" s="4">
        <v>192798062</v>
      </c>
      <c r="E29" s="3">
        <f>H29+K29+'表24-2'!N29+'表24-2'!Q29</f>
        <v>48321</v>
      </c>
      <c r="F29" s="3">
        <f>I29+L29+'表24-2'!O29+'表24-2'!R29</f>
        <v>457181</v>
      </c>
      <c r="G29" s="4">
        <f>J29+M29+'表24-2'!P29+'表24-2'!S29</f>
        <v>2217114063</v>
      </c>
      <c r="H29" s="3">
        <v>16655</v>
      </c>
      <c r="I29" s="3">
        <v>158814</v>
      </c>
      <c r="J29" s="4">
        <v>922280646</v>
      </c>
      <c r="K29" s="3">
        <v>13776</v>
      </c>
      <c r="L29" s="3">
        <v>122890</v>
      </c>
      <c r="M29" s="4">
        <v>549183950</v>
      </c>
      <c r="N29" s="3">
        <v>12985</v>
      </c>
      <c r="O29" s="3">
        <v>116300</v>
      </c>
      <c r="P29" s="4">
        <v>590355424</v>
      </c>
      <c r="Q29" s="3">
        <v>4905</v>
      </c>
      <c r="R29" s="3">
        <v>59177</v>
      </c>
      <c r="S29" s="4">
        <v>155294043</v>
      </c>
      <c r="T29" s="8" t="s">
        <v>8</v>
      </c>
    </row>
    <row r="30" spans="1:20" ht="17.25" customHeight="1" hidden="1">
      <c r="A30" s="10" t="s">
        <v>56</v>
      </c>
      <c r="B30" s="3">
        <v>4758</v>
      </c>
      <c r="C30" s="3">
        <v>52893</v>
      </c>
      <c r="D30" s="4">
        <v>190441538</v>
      </c>
      <c r="E30" s="3">
        <f>H30+K30+'表24-2'!N30+'表24-2'!Q30</f>
        <v>54155</v>
      </c>
      <c r="F30" s="3">
        <f>I30+L30+'表24-2'!O30+'表24-2'!R30</f>
        <v>530082</v>
      </c>
      <c r="G30" s="4">
        <f>J30+M30+'表24-2'!P30+'表24-2'!S30</f>
        <v>2551374391</v>
      </c>
      <c r="H30" s="3">
        <v>19310</v>
      </c>
      <c r="I30" s="3">
        <v>186795</v>
      </c>
      <c r="J30" s="4">
        <v>1098639451</v>
      </c>
      <c r="K30" s="3">
        <v>15462</v>
      </c>
      <c r="L30" s="3">
        <v>153507</v>
      </c>
      <c r="M30" s="4">
        <v>646637241</v>
      </c>
      <c r="N30" s="3">
        <v>14148</v>
      </c>
      <c r="O30" s="3">
        <v>126585</v>
      </c>
      <c r="P30" s="4">
        <v>639576782</v>
      </c>
      <c r="Q30" s="3">
        <v>5235</v>
      </c>
      <c r="R30" s="3">
        <v>63195</v>
      </c>
      <c r="S30" s="4">
        <v>166520917</v>
      </c>
      <c r="T30" s="8" t="s">
        <v>9</v>
      </c>
    </row>
    <row r="31" spans="1:20" ht="17.25" customHeight="1" hidden="1">
      <c r="A31" s="10" t="s">
        <v>57</v>
      </c>
      <c r="B31" s="3">
        <v>4611</v>
      </c>
      <c r="C31" s="3">
        <v>50819</v>
      </c>
      <c r="D31" s="4">
        <v>193085464</v>
      </c>
      <c r="E31" s="3">
        <f>H31+K31+'表24-2'!N31+'表24-2'!Q31</f>
        <v>51471</v>
      </c>
      <c r="F31" s="3">
        <f>I31+L31+'表24-2'!O31+'表24-2'!R31</f>
        <v>486785</v>
      </c>
      <c r="G31" s="4">
        <f>J31+M31+'表24-2'!P31+'表24-2'!S31</f>
        <v>2428355281</v>
      </c>
      <c r="H31" s="3">
        <v>18367</v>
      </c>
      <c r="I31" s="3">
        <v>172877</v>
      </c>
      <c r="J31" s="4">
        <v>1032861175</v>
      </c>
      <c r="K31" s="3">
        <v>14476</v>
      </c>
      <c r="L31" s="3">
        <v>132383</v>
      </c>
      <c r="M31" s="4">
        <v>612292484</v>
      </c>
      <c r="N31" s="3">
        <v>13549</v>
      </c>
      <c r="O31" s="3">
        <v>120558</v>
      </c>
      <c r="P31" s="4">
        <v>619237354</v>
      </c>
      <c r="Q31" s="3">
        <v>5079</v>
      </c>
      <c r="R31" s="3">
        <v>60967</v>
      </c>
      <c r="S31" s="4">
        <v>163964268</v>
      </c>
      <c r="T31" s="8" t="s">
        <v>10</v>
      </c>
    </row>
    <row r="32" spans="1:20" ht="17.25" customHeight="1" hidden="1">
      <c r="A32" s="10" t="s">
        <v>58</v>
      </c>
      <c r="B32" s="3">
        <v>4647</v>
      </c>
      <c r="C32" s="3">
        <v>50977</v>
      </c>
      <c r="D32" s="4">
        <v>195966861</v>
      </c>
      <c r="E32" s="3">
        <f>H32+K32+'表24-2'!N32+'表24-2'!Q32</f>
        <v>53312</v>
      </c>
      <c r="F32" s="3">
        <f>I32+L32+'表24-2'!O32+'表24-2'!R32</f>
        <v>505108</v>
      </c>
      <c r="G32" s="4">
        <f>J32+M32+'表24-2'!P32+'表24-2'!S32</f>
        <v>2524884650</v>
      </c>
      <c r="H32" s="3">
        <v>19254</v>
      </c>
      <c r="I32" s="3">
        <v>181050</v>
      </c>
      <c r="J32" s="4">
        <v>1103334436</v>
      </c>
      <c r="K32" s="3">
        <v>14686</v>
      </c>
      <c r="L32" s="3">
        <v>135858</v>
      </c>
      <c r="M32" s="4">
        <v>612853911</v>
      </c>
      <c r="N32" s="3">
        <v>14064</v>
      </c>
      <c r="O32" s="3">
        <v>123195</v>
      </c>
      <c r="P32" s="4">
        <v>635827774</v>
      </c>
      <c r="Q32" s="3">
        <v>5308</v>
      </c>
      <c r="R32" s="3">
        <v>65005</v>
      </c>
      <c r="S32" s="4">
        <v>172868529</v>
      </c>
      <c r="T32" s="8" t="s">
        <v>11</v>
      </c>
    </row>
    <row r="33" spans="1:20" ht="17.25" customHeight="1">
      <c r="A33" s="14" t="s">
        <v>59</v>
      </c>
      <c r="B33" s="1">
        <f aca="true" t="shared" si="1" ref="B33:S33">SUM(B34:B45)</f>
        <v>55873</v>
      </c>
      <c r="C33" s="1">
        <f t="shared" si="1"/>
        <v>654202</v>
      </c>
      <c r="D33" s="2">
        <f t="shared" si="1"/>
        <v>2343642075</v>
      </c>
      <c r="E33" s="1">
        <f t="shared" si="1"/>
        <v>652207</v>
      </c>
      <c r="F33" s="1">
        <f t="shared" si="1"/>
        <v>6304502</v>
      </c>
      <c r="G33" s="2">
        <f t="shared" si="1"/>
        <v>30948260679</v>
      </c>
      <c r="H33" s="1">
        <f t="shared" si="1"/>
        <v>235998</v>
      </c>
      <c r="I33" s="1">
        <f t="shared" si="1"/>
        <v>2225068</v>
      </c>
      <c r="J33" s="2">
        <f t="shared" si="1"/>
        <v>13477170670</v>
      </c>
      <c r="K33" s="1">
        <f t="shared" si="1"/>
        <v>179997</v>
      </c>
      <c r="L33" s="1">
        <f t="shared" si="1"/>
        <v>1707464</v>
      </c>
      <c r="M33" s="2">
        <f t="shared" si="1"/>
        <v>7527098241</v>
      </c>
      <c r="N33" s="1">
        <f t="shared" si="1"/>
        <v>169815</v>
      </c>
      <c r="O33" s="1">
        <f t="shared" si="1"/>
        <v>1538346</v>
      </c>
      <c r="P33" s="2">
        <f t="shared" si="1"/>
        <v>7871073841</v>
      </c>
      <c r="Q33" s="1">
        <f t="shared" si="1"/>
        <v>66397</v>
      </c>
      <c r="R33" s="1">
        <f t="shared" si="1"/>
        <v>833624</v>
      </c>
      <c r="S33" s="2">
        <f t="shared" si="1"/>
        <v>2072917927</v>
      </c>
      <c r="T33" s="7" t="s">
        <v>18</v>
      </c>
    </row>
    <row r="34" spans="1:20" ht="17.25" customHeight="1" hidden="1">
      <c r="A34" s="10" t="s">
        <v>122</v>
      </c>
      <c r="B34" s="3">
        <v>4792</v>
      </c>
      <c r="C34" s="3">
        <v>52091</v>
      </c>
      <c r="D34" s="4">
        <v>197961159</v>
      </c>
      <c r="E34" s="3">
        <f>H34+K34+'表24-2'!N34+'表24-2'!Q34</f>
        <v>55497</v>
      </c>
      <c r="F34" s="3">
        <f>I34+L34+'表24-2'!O34+'表24-2'!R34</f>
        <v>531808</v>
      </c>
      <c r="G34" s="4">
        <f>J34+M34+'表24-2'!P34+'表24-2'!S34</f>
        <v>2584389997</v>
      </c>
      <c r="H34" s="3">
        <v>19377</v>
      </c>
      <c r="I34" s="3">
        <v>185708</v>
      </c>
      <c r="J34" s="4">
        <v>1110291581</v>
      </c>
      <c r="K34" s="3">
        <v>16162</v>
      </c>
      <c r="L34" s="3">
        <v>152678</v>
      </c>
      <c r="M34" s="4">
        <v>662798046</v>
      </c>
      <c r="N34" s="3">
        <v>14178</v>
      </c>
      <c r="O34" s="3">
        <v>126313</v>
      </c>
      <c r="P34" s="4">
        <v>641497484</v>
      </c>
      <c r="Q34" s="3">
        <v>5780</v>
      </c>
      <c r="R34" s="3">
        <v>67109</v>
      </c>
      <c r="S34" s="4">
        <v>169802886</v>
      </c>
      <c r="T34" s="8" t="s">
        <v>0</v>
      </c>
    </row>
    <row r="35" spans="1:20" ht="17.25" customHeight="1" hidden="1">
      <c r="A35" s="10" t="s">
        <v>123</v>
      </c>
      <c r="B35" s="3">
        <v>4075</v>
      </c>
      <c r="C35" s="3">
        <v>47838</v>
      </c>
      <c r="D35" s="4">
        <v>165725288</v>
      </c>
      <c r="E35" s="3">
        <f>H35+K35+'表24-2'!N35+'表24-2'!Q35</f>
        <v>47258</v>
      </c>
      <c r="F35" s="3">
        <f>I35+L35+'表24-2'!O35+'表24-2'!R35</f>
        <v>438531</v>
      </c>
      <c r="G35" s="4">
        <f>J35+M35+'表24-2'!P35+'表24-2'!S35</f>
        <v>2134568010</v>
      </c>
      <c r="H35" s="3">
        <v>16362</v>
      </c>
      <c r="I35" s="3">
        <v>151490</v>
      </c>
      <c r="J35" s="4">
        <v>912357066</v>
      </c>
      <c r="K35" s="3">
        <v>13147</v>
      </c>
      <c r="L35" s="3">
        <v>116938</v>
      </c>
      <c r="M35" s="4">
        <v>506416908</v>
      </c>
      <c r="N35" s="3">
        <v>12444</v>
      </c>
      <c r="O35" s="3">
        <v>111694</v>
      </c>
      <c r="P35" s="4">
        <v>566078117</v>
      </c>
      <c r="Q35" s="3">
        <v>5305</v>
      </c>
      <c r="R35" s="3">
        <v>58409</v>
      </c>
      <c r="S35" s="4">
        <v>149715919</v>
      </c>
      <c r="T35" s="8" t="s">
        <v>1</v>
      </c>
    </row>
    <row r="36" spans="1:20" ht="17.25" customHeight="1" hidden="1">
      <c r="A36" s="10" t="s">
        <v>124</v>
      </c>
      <c r="B36" s="3">
        <v>4702</v>
      </c>
      <c r="C36" s="3">
        <v>47162</v>
      </c>
      <c r="D36" s="4">
        <v>193275558</v>
      </c>
      <c r="E36" s="3">
        <f>H36+K36+'表24-2'!N36+'表24-2'!Q36</f>
        <v>57072</v>
      </c>
      <c r="F36" s="3">
        <f>I36+L36+'表24-2'!O36+'表24-2'!R36</f>
        <v>519643</v>
      </c>
      <c r="G36" s="4">
        <f>J36+M36+'表24-2'!P36+'表24-2'!S36</f>
        <v>2644599945</v>
      </c>
      <c r="H36" s="3">
        <v>20306</v>
      </c>
      <c r="I36" s="3">
        <v>187996</v>
      </c>
      <c r="J36" s="4">
        <v>1169065782</v>
      </c>
      <c r="K36" s="3">
        <v>16328</v>
      </c>
      <c r="L36" s="3">
        <v>146618</v>
      </c>
      <c r="M36" s="4">
        <v>654284793</v>
      </c>
      <c r="N36" s="3">
        <v>14544</v>
      </c>
      <c r="O36" s="3">
        <v>119234</v>
      </c>
      <c r="P36" s="4">
        <v>644391790</v>
      </c>
      <c r="Q36" s="3">
        <v>5894</v>
      </c>
      <c r="R36" s="3">
        <v>65795</v>
      </c>
      <c r="S36" s="4">
        <v>176857580</v>
      </c>
      <c r="T36" s="8" t="s">
        <v>2</v>
      </c>
    </row>
    <row r="37" spans="1:20" ht="17.25" customHeight="1" hidden="1">
      <c r="A37" s="10" t="s">
        <v>125</v>
      </c>
      <c r="B37" s="3">
        <v>4813</v>
      </c>
      <c r="C37" s="3">
        <v>67447</v>
      </c>
      <c r="D37" s="4">
        <v>214336029</v>
      </c>
      <c r="E37" s="3">
        <f>H37+K37+'表24-2'!N37+'表24-2'!Q37</f>
        <v>54818</v>
      </c>
      <c r="F37" s="3">
        <f>I37+L37+'表24-2'!O37+'表24-2'!R37</f>
        <v>551132</v>
      </c>
      <c r="G37" s="4">
        <f>J37+M37+'表24-2'!P37+'表24-2'!S37</f>
        <v>2633809114</v>
      </c>
      <c r="H37" s="3">
        <v>19743</v>
      </c>
      <c r="I37" s="3">
        <v>187154</v>
      </c>
      <c r="J37" s="4">
        <v>1124977557</v>
      </c>
      <c r="K37" s="3">
        <v>15257</v>
      </c>
      <c r="L37" s="3">
        <v>151323</v>
      </c>
      <c r="M37" s="4">
        <v>663848753</v>
      </c>
      <c r="N37" s="3">
        <v>14411</v>
      </c>
      <c r="O37" s="3">
        <v>141857</v>
      </c>
      <c r="P37" s="4">
        <v>674658685</v>
      </c>
      <c r="Q37" s="3">
        <v>5407</v>
      </c>
      <c r="R37" s="3">
        <v>70798</v>
      </c>
      <c r="S37" s="4">
        <v>170324119</v>
      </c>
      <c r="T37" s="8" t="s">
        <v>3</v>
      </c>
    </row>
    <row r="38" spans="1:20" ht="17.25" customHeight="1" hidden="1">
      <c r="A38" s="10" t="s">
        <v>126</v>
      </c>
      <c r="B38" s="3">
        <v>5000</v>
      </c>
      <c r="C38" s="3">
        <v>57626</v>
      </c>
      <c r="D38" s="4">
        <v>204637183</v>
      </c>
      <c r="E38" s="3">
        <f>H38+K38+'表24-2'!N38+'表24-2'!Q38</f>
        <v>56253</v>
      </c>
      <c r="F38" s="3">
        <f>I38+L38+'表24-2'!O38+'表24-2'!R38</f>
        <v>537143</v>
      </c>
      <c r="G38" s="4">
        <f>J38+M38+'表24-2'!P38+'表24-2'!S38</f>
        <v>2624492798</v>
      </c>
      <c r="H38" s="3">
        <v>20490</v>
      </c>
      <c r="I38" s="3">
        <v>195364</v>
      </c>
      <c r="J38" s="4">
        <v>1160040636</v>
      </c>
      <c r="K38" s="3">
        <v>15601</v>
      </c>
      <c r="L38" s="3">
        <v>144498</v>
      </c>
      <c r="M38" s="4">
        <v>635322800</v>
      </c>
      <c r="N38" s="3">
        <v>14437</v>
      </c>
      <c r="O38" s="3">
        <v>124581</v>
      </c>
      <c r="P38" s="4">
        <v>649650870</v>
      </c>
      <c r="Q38" s="3">
        <v>5725</v>
      </c>
      <c r="R38" s="3">
        <v>72700</v>
      </c>
      <c r="S38" s="4">
        <v>179478492</v>
      </c>
      <c r="T38" s="8" t="s">
        <v>4</v>
      </c>
    </row>
    <row r="39" spans="1:20" ht="17.25" customHeight="1" hidden="1">
      <c r="A39" s="10" t="s">
        <v>127</v>
      </c>
      <c r="B39" s="3">
        <v>4394</v>
      </c>
      <c r="C39" s="3">
        <v>45363</v>
      </c>
      <c r="D39" s="4">
        <v>177632793</v>
      </c>
      <c r="E39" s="3">
        <f>H39+K39+'表24-2'!N39+'表24-2'!Q39</f>
        <v>54109</v>
      </c>
      <c r="F39" s="3">
        <f>I39+L39+'表24-2'!O39+'表24-2'!R39</f>
        <v>526357</v>
      </c>
      <c r="G39" s="4">
        <f>J39+M39+'表24-2'!P39+'表24-2'!S39</f>
        <v>2520678420</v>
      </c>
      <c r="H39" s="3">
        <v>19643</v>
      </c>
      <c r="I39" s="3">
        <v>185617</v>
      </c>
      <c r="J39" s="4">
        <v>1113712601</v>
      </c>
      <c r="K39" s="3">
        <v>15004</v>
      </c>
      <c r="L39" s="3">
        <v>140270</v>
      </c>
      <c r="M39" s="4">
        <v>613554625</v>
      </c>
      <c r="N39" s="3">
        <v>13971</v>
      </c>
      <c r="O39" s="3">
        <v>132312</v>
      </c>
      <c r="P39" s="4">
        <v>631542568</v>
      </c>
      <c r="Q39" s="3">
        <v>5491</v>
      </c>
      <c r="R39" s="3">
        <v>68158</v>
      </c>
      <c r="S39" s="4">
        <v>161868626</v>
      </c>
      <c r="T39" s="8" t="s">
        <v>5</v>
      </c>
    </row>
    <row r="40" spans="1:20" ht="17.25" customHeight="1" hidden="1">
      <c r="A40" s="10" t="s">
        <v>128</v>
      </c>
      <c r="B40" s="3">
        <v>4985</v>
      </c>
      <c r="C40" s="3">
        <v>67931</v>
      </c>
      <c r="D40" s="4">
        <v>218502123</v>
      </c>
      <c r="E40" s="3">
        <f>H40+K40+'表24-2'!N40+'表24-2'!Q40</f>
        <v>57253</v>
      </c>
      <c r="F40" s="3">
        <f>I40+L40+'表24-2'!O40+'表24-2'!R40</f>
        <v>543027</v>
      </c>
      <c r="G40" s="4">
        <f>J40+M40+'表24-2'!P40+'表24-2'!S40</f>
        <v>2704435410</v>
      </c>
      <c r="H40" s="3">
        <v>21281</v>
      </c>
      <c r="I40" s="3">
        <v>193882</v>
      </c>
      <c r="J40" s="4">
        <v>1187724843</v>
      </c>
      <c r="K40" s="3">
        <v>15439</v>
      </c>
      <c r="L40" s="3">
        <v>147050</v>
      </c>
      <c r="M40" s="4">
        <v>663875791</v>
      </c>
      <c r="N40" s="3">
        <v>14852</v>
      </c>
      <c r="O40" s="3">
        <v>128674</v>
      </c>
      <c r="P40" s="4">
        <v>676942902</v>
      </c>
      <c r="Q40" s="3">
        <v>5681</v>
      </c>
      <c r="R40" s="3">
        <v>73421</v>
      </c>
      <c r="S40" s="4">
        <v>175891874</v>
      </c>
      <c r="T40" s="8" t="s">
        <v>6</v>
      </c>
    </row>
    <row r="41" spans="1:20" ht="17.25" customHeight="1" hidden="1">
      <c r="A41" s="10" t="s">
        <v>129</v>
      </c>
      <c r="B41" s="3">
        <v>4694</v>
      </c>
      <c r="C41" s="3">
        <v>57330</v>
      </c>
      <c r="D41" s="4">
        <v>196423900</v>
      </c>
      <c r="E41" s="3">
        <f>H41+K41+'表24-2'!N41+'表24-2'!Q41</f>
        <v>52953</v>
      </c>
      <c r="F41" s="3">
        <f>I41+L41+'表24-2'!O41+'表24-2'!R41</f>
        <v>530888</v>
      </c>
      <c r="G41" s="4">
        <f>J41+M41+'表24-2'!P41+'表24-2'!S41</f>
        <v>2511762285</v>
      </c>
      <c r="H41" s="3">
        <v>19297</v>
      </c>
      <c r="I41" s="3">
        <v>184714</v>
      </c>
      <c r="J41" s="4">
        <v>1095111670</v>
      </c>
      <c r="K41" s="3">
        <v>14370</v>
      </c>
      <c r="L41" s="3">
        <v>140925</v>
      </c>
      <c r="M41" s="4">
        <v>597606331</v>
      </c>
      <c r="N41" s="3">
        <v>13972</v>
      </c>
      <c r="O41" s="3">
        <v>134842</v>
      </c>
      <c r="P41" s="4">
        <v>647163471</v>
      </c>
      <c r="Q41" s="3">
        <v>5314</v>
      </c>
      <c r="R41" s="3">
        <v>70407</v>
      </c>
      <c r="S41" s="4">
        <v>171880813</v>
      </c>
      <c r="T41" s="8" t="s">
        <v>7</v>
      </c>
    </row>
    <row r="42" spans="1:20" ht="17.25" customHeight="1" hidden="1">
      <c r="A42" s="10" t="s">
        <v>130</v>
      </c>
      <c r="B42" s="3">
        <v>4387</v>
      </c>
      <c r="C42" s="3">
        <v>42704</v>
      </c>
      <c r="D42" s="4">
        <v>178567054</v>
      </c>
      <c r="E42" s="3">
        <f>H42+K42+'表24-2'!N42+'表24-2'!Q42</f>
        <v>52982</v>
      </c>
      <c r="F42" s="3">
        <f>I42+L42+'表24-2'!O42+'表24-2'!R42</f>
        <v>504453</v>
      </c>
      <c r="G42" s="4">
        <f>J42+M42+'表24-2'!P42+'表24-2'!S42</f>
        <v>2530536749</v>
      </c>
      <c r="H42" s="3">
        <v>19258</v>
      </c>
      <c r="I42" s="3">
        <v>176495</v>
      </c>
      <c r="J42" s="4">
        <v>1098084385</v>
      </c>
      <c r="K42" s="3">
        <v>14444</v>
      </c>
      <c r="L42" s="3">
        <v>134800</v>
      </c>
      <c r="M42" s="4">
        <v>601938441</v>
      </c>
      <c r="N42" s="3">
        <v>13956</v>
      </c>
      <c r="O42" s="3">
        <v>123892</v>
      </c>
      <c r="P42" s="4">
        <v>659724135</v>
      </c>
      <c r="Q42" s="3">
        <v>5324</v>
      </c>
      <c r="R42" s="3">
        <v>69266</v>
      </c>
      <c r="S42" s="4">
        <v>170789788</v>
      </c>
      <c r="T42" s="8" t="s">
        <v>8</v>
      </c>
    </row>
    <row r="43" spans="1:20" ht="17.25" customHeight="1" hidden="1">
      <c r="A43" s="10" t="s">
        <v>131</v>
      </c>
      <c r="B43" s="3">
        <v>5042</v>
      </c>
      <c r="C43" s="3">
        <v>71722</v>
      </c>
      <c r="D43" s="4">
        <v>223738634</v>
      </c>
      <c r="E43" s="3">
        <f>H43+K43+'表24-2'!N43+'表24-2'!Q43</f>
        <v>56425</v>
      </c>
      <c r="F43" s="3">
        <f>I43+L43+'表24-2'!O43+'表24-2'!R43</f>
        <v>563854</v>
      </c>
      <c r="G43" s="4">
        <f>J43+M43+'表24-2'!P43+'表24-2'!S43</f>
        <v>2782495338</v>
      </c>
      <c r="H43" s="3">
        <v>20800</v>
      </c>
      <c r="I43" s="3">
        <v>206156</v>
      </c>
      <c r="J43" s="4">
        <v>1244857250</v>
      </c>
      <c r="K43" s="3">
        <v>15672</v>
      </c>
      <c r="L43" s="3">
        <v>152457</v>
      </c>
      <c r="M43" s="4">
        <v>675844657</v>
      </c>
      <c r="N43" s="3">
        <v>14407</v>
      </c>
      <c r="O43" s="3">
        <v>131566</v>
      </c>
      <c r="P43" s="4">
        <v>679601373</v>
      </c>
      <c r="Q43" s="3">
        <v>5546</v>
      </c>
      <c r="R43" s="3">
        <v>73675</v>
      </c>
      <c r="S43" s="4">
        <v>182192058</v>
      </c>
      <c r="T43" s="8" t="s">
        <v>9</v>
      </c>
    </row>
    <row r="44" spans="1:20" ht="17.25" customHeight="1" hidden="1">
      <c r="A44" s="10" t="s">
        <v>132</v>
      </c>
      <c r="B44" s="3">
        <v>4550</v>
      </c>
      <c r="C44" s="3">
        <v>52528</v>
      </c>
      <c r="D44" s="4">
        <v>186661103</v>
      </c>
      <c r="E44" s="3">
        <f>H44+K44+'表24-2'!N44+'表24-2'!Q44</f>
        <v>52370</v>
      </c>
      <c r="F44" s="3">
        <f>I44+L44+'表24-2'!O44+'表24-2'!R44</f>
        <v>511227</v>
      </c>
      <c r="G44" s="4">
        <f>J44+M44+'表24-2'!P44+'表24-2'!S44</f>
        <v>2566967530</v>
      </c>
      <c r="H44" s="3">
        <v>19606</v>
      </c>
      <c r="I44" s="3">
        <v>185819</v>
      </c>
      <c r="J44" s="4">
        <v>1119866266</v>
      </c>
      <c r="K44" s="3">
        <v>13900</v>
      </c>
      <c r="L44" s="3">
        <v>135067</v>
      </c>
      <c r="M44" s="4">
        <v>611745651</v>
      </c>
      <c r="N44" s="3">
        <v>13653</v>
      </c>
      <c r="O44" s="3">
        <v>120799</v>
      </c>
      <c r="P44" s="4">
        <v>665191308</v>
      </c>
      <c r="Q44" s="3">
        <v>5211</v>
      </c>
      <c r="R44" s="3">
        <v>69542</v>
      </c>
      <c r="S44" s="4">
        <v>170164305</v>
      </c>
      <c r="T44" s="8" t="s">
        <v>10</v>
      </c>
    </row>
    <row r="45" spans="1:20" ht="17.25" customHeight="1" hidden="1" thickBot="1">
      <c r="A45" s="11" t="s">
        <v>133</v>
      </c>
      <c r="B45" s="5">
        <v>4439</v>
      </c>
      <c r="C45" s="5">
        <v>44460</v>
      </c>
      <c r="D45" s="6">
        <v>186181251</v>
      </c>
      <c r="E45" s="5">
        <f>H45+K45+'表24-2'!N45+'表24-2'!Q45</f>
        <v>55217</v>
      </c>
      <c r="F45" s="5">
        <f>I45+L45+'表24-2'!O45+'表24-2'!R45</f>
        <v>546439</v>
      </c>
      <c r="G45" s="6">
        <f>J45+M45+'表24-2'!P45+'表24-2'!S45</f>
        <v>2709525083</v>
      </c>
      <c r="H45" s="5">
        <v>19835</v>
      </c>
      <c r="I45" s="5">
        <v>184673</v>
      </c>
      <c r="J45" s="6">
        <v>1141081033</v>
      </c>
      <c r="K45" s="5">
        <v>14673</v>
      </c>
      <c r="L45" s="5">
        <v>144840</v>
      </c>
      <c r="M45" s="6">
        <v>639861445</v>
      </c>
      <c r="N45" s="5">
        <v>14990</v>
      </c>
      <c r="O45" s="5">
        <v>142582</v>
      </c>
      <c r="P45" s="6">
        <v>734631138</v>
      </c>
      <c r="Q45" s="5">
        <v>5719</v>
      </c>
      <c r="R45" s="5">
        <v>74344</v>
      </c>
      <c r="S45" s="6">
        <v>193951467</v>
      </c>
      <c r="T45" s="9" t="s">
        <v>11</v>
      </c>
    </row>
    <row r="46" spans="1:20" ht="17.25" customHeight="1">
      <c r="A46" s="14" t="s">
        <v>73</v>
      </c>
      <c r="B46" s="1">
        <v>57914</v>
      </c>
      <c r="C46" s="1">
        <v>683129</v>
      </c>
      <c r="D46" s="2">
        <v>2432869461</v>
      </c>
      <c r="E46" s="1">
        <f>H46+K46+N46+Q46</f>
        <v>653460</v>
      </c>
      <c r="F46" s="1">
        <f>I46+L46+O46+R46</f>
        <v>6327225</v>
      </c>
      <c r="G46" s="2">
        <f>J46+M46+P46+S46</f>
        <v>31111746136</v>
      </c>
      <c r="H46" s="1">
        <v>243903</v>
      </c>
      <c r="I46" s="1">
        <v>2239089</v>
      </c>
      <c r="J46" s="2">
        <v>13618457653</v>
      </c>
      <c r="K46" s="1">
        <v>173844</v>
      </c>
      <c r="L46" s="1">
        <v>1683425</v>
      </c>
      <c r="M46" s="2">
        <v>7559088326</v>
      </c>
      <c r="N46" s="1">
        <v>170258</v>
      </c>
      <c r="O46" s="1">
        <v>1574467</v>
      </c>
      <c r="P46" s="2">
        <v>7863410591</v>
      </c>
      <c r="Q46" s="1">
        <v>65455</v>
      </c>
      <c r="R46" s="1">
        <v>830244</v>
      </c>
      <c r="S46" s="2">
        <v>2070789566</v>
      </c>
      <c r="T46" s="7" t="s">
        <v>19</v>
      </c>
    </row>
    <row r="47" spans="1:20" ht="17.25" customHeight="1">
      <c r="A47" s="14" t="s">
        <v>74</v>
      </c>
      <c r="B47" s="1">
        <f>SUM(B48:B59)</f>
        <v>57588</v>
      </c>
      <c r="C47" s="1">
        <f>SUM(C48:C59)</f>
        <v>670992</v>
      </c>
      <c r="D47" s="2">
        <f>SUM(D48:D59)</f>
        <v>2399103244</v>
      </c>
      <c r="E47" s="1">
        <f>SUM(E48:E59)</f>
        <v>652963</v>
      </c>
      <c r="F47" s="1">
        <f aca="true" t="shared" si="2" ref="F47:S47">SUM(F48:F59)</f>
        <v>6456498</v>
      </c>
      <c r="G47" s="2">
        <f t="shared" si="2"/>
        <v>31863347723</v>
      </c>
      <c r="H47" s="1">
        <f t="shared" si="2"/>
        <v>243965</v>
      </c>
      <c r="I47" s="1">
        <f t="shared" si="2"/>
        <v>2291453</v>
      </c>
      <c r="J47" s="2">
        <f t="shared" si="2"/>
        <v>14030591661</v>
      </c>
      <c r="K47" s="1">
        <f t="shared" si="2"/>
        <v>174683</v>
      </c>
      <c r="L47" s="1">
        <f t="shared" si="2"/>
        <v>1684262</v>
      </c>
      <c r="M47" s="2">
        <f t="shared" si="2"/>
        <v>7658669538</v>
      </c>
      <c r="N47" s="1">
        <f t="shared" si="2"/>
        <v>167687</v>
      </c>
      <c r="O47" s="1">
        <f t="shared" si="2"/>
        <v>1628359</v>
      </c>
      <c r="P47" s="2">
        <f t="shared" si="2"/>
        <v>8020979365</v>
      </c>
      <c r="Q47" s="1">
        <f t="shared" si="2"/>
        <v>66628</v>
      </c>
      <c r="R47" s="1">
        <f t="shared" si="2"/>
        <v>852424</v>
      </c>
      <c r="S47" s="15">
        <f t="shared" si="2"/>
        <v>2153107159</v>
      </c>
      <c r="T47" s="7" t="s">
        <v>20</v>
      </c>
    </row>
    <row r="48" spans="1:20" ht="17.25" customHeight="1" hidden="1">
      <c r="A48" s="10" t="s">
        <v>122</v>
      </c>
      <c r="B48" s="3">
        <v>4968</v>
      </c>
      <c r="C48" s="3">
        <v>59413</v>
      </c>
      <c r="D48" s="4">
        <v>204120869</v>
      </c>
      <c r="E48" s="3">
        <f>H48+K48+'表24-2'!N48+'表24-2'!Q48</f>
        <v>54065</v>
      </c>
      <c r="F48" s="3">
        <f>I48+L48+'表24-2'!O48+'表24-2'!R48</f>
        <v>535987</v>
      </c>
      <c r="G48" s="4">
        <f>J48+M48+'表24-2'!P48+'表24-2'!S48</f>
        <v>2630208345</v>
      </c>
      <c r="H48" s="3">
        <v>20760</v>
      </c>
      <c r="I48" s="3">
        <v>201218</v>
      </c>
      <c r="J48" s="4">
        <v>1190120153</v>
      </c>
      <c r="K48" s="3">
        <v>13979</v>
      </c>
      <c r="L48" s="3">
        <v>134607</v>
      </c>
      <c r="M48" s="4">
        <v>614575301</v>
      </c>
      <c r="N48" s="3">
        <v>13879</v>
      </c>
      <c r="O48" s="3">
        <v>126765</v>
      </c>
      <c r="P48" s="4">
        <v>644787253</v>
      </c>
      <c r="Q48" s="3">
        <v>5447</v>
      </c>
      <c r="R48" s="3">
        <v>73397</v>
      </c>
      <c r="S48" s="4">
        <v>180725638</v>
      </c>
      <c r="T48" s="8" t="s">
        <v>0</v>
      </c>
    </row>
    <row r="49" spans="1:20" ht="17.25" customHeight="1" hidden="1">
      <c r="A49" s="10" t="s">
        <v>123</v>
      </c>
      <c r="B49" s="3">
        <v>4309</v>
      </c>
      <c r="C49" s="3">
        <v>47729</v>
      </c>
      <c r="D49" s="4">
        <v>161150478</v>
      </c>
      <c r="E49" s="3">
        <f>H49+K49+'表24-2'!N49+'表24-2'!Q49</f>
        <v>46029</v>
      </c>
      <c r="F49" s="3">
        <f>I49+L49+'表24-2'!O49+'表24-2'!R49</f>
        <v>465436</v>
      </c>
      <c r="G49" s="4">
        <f>J49+M49+'表24-2'!P49+'表24-2'!S49</f>
        <v>2249293364</v>
      </c>
      <c r="H49" s="3">
        <v>17226</v>
      </c>
      <c r="I49" s="3">
        <v>162799</v>
      </c>
      <c r="J49" s="4">
        <v>992762944</v>
      </c>
      <c r="K49" s="3">
        <v>11809</v>
      </c>
      <c r="L49" s="3">
        <v>117818</v>
      </c>
      <c r="M49" s="4">
        <v>520593574</v>
      </c>
      <c r="N49" s="3">
        <v>12057</v>
      </c>
      <c r="O49" s="3">
        <v>124147</v>
      </c>
      <c r="P49" s="4">
        <v>582070747</v>
      </c>
      <c r="Q49" s="3">
        <v>4937</v>
      </c>
      <c r="R49" s="3">
        <v>60672</v>
      </c>
      <c r="S49" s="4">
        <v>153866099</v>
      </c>
      <c r="T49" s="8" t="s">
        <v>1</v>
      </c>
    </row>
    <row r="50" spans="1:20" ht="17.25" customHeight="1" hidden="1">
      <c r="A50" s="10" t="s">
        <v>124</v>
      </c>
      <c r="B50" s="3">
        <v>4965</v>
      </c>
      <c r="C50" s="3">
        <v>50398</v>
      </c>
      <c r="D50" s="4">
        <v>207644623</v>
      </c>
      <c r="E50" s="3">
        <f>H50+K50+'表24-2'!N50+'表24-2'!Q50</f>
        <v>56506</v>
      </c>
      <c r="F50" s="3">
        <f>I50+L50+'表24-2'!O50+'表24-2'!R50</f>
        <v>525141</v>
      </c>
      <c r="G50" s="4">
        <f>J50+M50+'表24-2'!P50+'表24-2'!S50</f>
        <v>2666051654</v>
      </c>
      <c r="H50" s="3">
        <v>21147</v>
      </c>
      <c r="I50" s="3">
        <v>189017</v>
      </c>
      <c r="J50" s="4">
        <v>1146366355</v>
      </c>
      <c r="K50" s="3">
        <v>15205</v>
      </c>
      <c r="L50" s="3">
        <v>137661</v>
      </c>
      <c r="M50" s="4">
        <v>665487656</v>
      </c>
      <c r="N50" s="3">
        <v>14431</v>
      </c>
      <c r="O50" s="3">
        <v>127213</v>
      </c>
      <c r="P50" s="4">
        <v>673412905</v>
      </c>
      <c r="Q50" s="3">
        <v>5723</v>
      </c>
      <c r="R50" s="3">
        <v>71250</v>
      </c>
      <c r="S50" s="4">
        <v>180784738</v>
      </c>
      <c r="T50" s="8" t="s">
        <v>2</v>
      </c>
    </row>
    <row r="51" spans="1:20" ht="17.25" customHeight="1" hidden="1">
      <c r="A51" s="10" t="s">
        <v>125</v>
      </c>
      <c r="B51" s="3">
        <v>5094</v>
      </c>
      <c r="C51" s="3">
        <v>66037</v>
      </c>
      <c r="D51" s="4">
        <v>215221055</v>
      </c>
      <c r="E51" s="3">
        <f>H51+K51+'表24-2'!N51+'表24-2'!Q51</f>
        <v>55137</v>
      </c>
      <c r="F51" s="3">
        <f>I51+L51+'表24-2'!O51+'表24-2'!R51</f>
        <v>557856</v>
      </c>
      <c r="G51" s="4">
        <f>J51+M51+'表24-2'!P51+'表24-2'!S51</f>
        <v>2757752215</v>
      </c>
      <c r="H51" s="3">
        <v>20830</v>
      </c>
      <c r="I51" s="3">
        <v>200221</v>
      </c>
      <c r="J51" s="4">
        <v>1241626556</v>
      </c>
      <c r="K51" s="3">
        <v>14841</v>
      </c>
      <c r="L51" s="3">
        <v>152541</v>
      </c>
      <c r="M51" s="4">
        <v>660680184</v>
      </c>
      <c r="N51" s="3">
        <v>13943</v>
      </c>
      <c r="O51" s="3">
        <v>133848</v>
      </c>
      <c r="P51" s="4">
        <v>673360871</v>
      </c>
      <c r="Q51" s="3">
        <v>5523</v>
      </c>
      <c r="R51" s="3">
        <v>71246</v>
      </c>
      <c r="S51" s="4">
        <v>182084604</v>
      </c>
      <c r="T51" s="8" t="s">
        <v>3</v>
      </c>
    </row>
    <row r="52" spans="1:20" ht="17.25" customHeight="1" hidden="1">
      <c r="A52" s="10" t="s">
        <v>126</v>
      </c>
      <c r="B52" s="3">
        <v>5423</v>
      </c>
      <c r="C52" s="3">
        <v>65322</v>
      </c>
      <c r="D52" s="4">
        <v>215552764</v>
      </c>
      <c r="E52" s="3">
        <f>H52+K52+'表24-2'!N52+'表24-2'!Q52</f>
        <v>56929</v>
      </c>
      <c r="F52" s="3">
        <f>I52+L52+'表24-2'!O52+'表24-2'!R52</f>
        <v>556690</v>
      </c>
      <c r="G52" s="4">
        <f>J52+M52+'表24-2'!P52+'表24-2'!S52</f>
        <v>2736885148</v>
      </c>
      <c r="H52" s="3">
        <v>21194</v>
      </c>
      <c r="I52" s="3">
        <v>197568</v>
      </c>
      <c r="J52" s="4">
        <v>1186871038</v>
      </c>
      <c r="K52" s="3">
        <v>15651</v>
      </c>
      <c r="L52" s="3">
        <v>149394</v>
      </c>
      <c r="M52" s="4">
        <v>677701102</v>
      </c>
      <c r="N52" s="3">
        <v>14298</v>
      </c>
      <c r="O52" s="3">
        <v>133292</v>
      </c>
      <c r="P52" s="4">
        <v>687807783</v>
      </c>
      <c r="Q52" s="3">
        <v>5786</v>
      </c>
      <c r="R52" s="3">
        <v>76436</v>
      </c>
      <c r="S52" s="4">
        <v>184505225</v>
      </c>
      <c r="T52" s="8" t="s">
        <v>4</v>
      </c>
    </row>
    <row r="53" spans="1:20" ht="17.25" customHeight="1" hidden="1">
      <c r="A53" s="10" t="s">
        <v>127</v>
      </c>
      <c r="B53" s="3">
        <v>4417</v>
      </c>
      <c r="C53" s="3">
        <v>39570</v>
      </c>
      <c r="D53" s="4">
        <v>177593314</v>
      </c>
      <c r="E53" s="3">
        <f>H53+K53+'表24-2'!N53+'表24-2'!Q53</f>
        <v>53871</v>
      </c>
      <c r="F53" s="3">
        <f>I53+L53+'表24-2'!O53+'表24-2'!R53</f>
        <v>535743</v>
      </c>
      <c r="G53" s="4">
        <f>J53+M53+'表24-2'!P53+'表24-2'!S53</f>
        <v>2590670491</v>
      </c>
      <c r="H53" s="3">
        <v>19793</v>
      </c>
      <c r="I53" s="3">
        <v>195189</v>
      </c>
      <c r="J53" s="4">
        <v>1133141896</v>
      </c>
      <c r="K53" s="3">
        <v>14570</v>
      </c>
      <c r="L53" s="3">
        <v>140105</v>
      </c>
      <c r="M53" s="4">
        <v>625736759</v>
      </c>
      <c r="N53" s="3">
        <v>13784</v>
      </c>
      <c r="O53" s="3">
        <v>129556</v>
      </c>
      <c r="P53" s="4">
        <v>650496857</v>
      </c>
      <c r="Q53" s="3">
        <v>5724</v>
      </c>
      <c r="R53" s="3">
        <v>70893</v>
      </c>
      <c r="S53" s="4">
        <v>181294979</v>
      </c>
      <c r="T53" s="8" t="s">
        <v>5</v>
      </c>
    </row>
    <row r="54" spans="1:20" ht="17.25" customHeight="1" hidden="1">
      <c r="A54" s="10" t="s">
        <v>128</v>
      </c>
      <c r="B54" s="3">
        <v>5451</v>
      </c>
      <c r="C54" s="3">
        <v>71154</v>
      </c>
      <c r="D54" s="4">
        <v>224988727</v>
      </c>
      <c r="E54" s="3">
        <f>H54+K54+'表24-2'!N54+'表24-2'!Q54</f>
        <v>59410</v>
      </c>
      <c r="F54" s="3">
        <f>I54+L54+'表24-2'!O54+'表24-2'!R54</f>
        <v>598749</v>
      </c>
      <c r="G54" s="4">
        <f>J54+M54+'表24-2'!P54+'表24-2'!S54</f>
        <v>2892549310</v>
      </c>
      <c r="H54" s="3">
        <v>22188</v>
      </c>
      <c r="I54" s="3">
        <v>201266</v>
      </c>
      <c r="J54" s="4">
        <v>1271293509</v>
      </c>
      <c r="K54" s="3">
        <v>16150</v>
      </c>
      <c r="L54" s="3">
        <v>150733</v>
      </c>
      <c r="M54" s="4">
        <v>684597288</v>
      </c>
      <c r="N54" s="3">
        <v>15261</v>
      </c>
      <c r="O54" s="3">
        <v>172025</v>
      </c>
      <c r="P54" s="4">
        <v>748205511</v>
      </c>
      <c r="Q54" s="3">
        <v>5811</v>
      </c>
      <c r="R54" s="3">
        <v>74725</v>
      </c>
      <c r="S54" s="4">
        <v>188453002</v>
      </c>
      <c r="T54" s="8" t="s">
        <v>6</v>
      </c>
    </row>
    <row r="55" spans="1:20" ht="17.25" customHeight="1" hidden="1">
      <c r="A55" s="10" t="s">
        <v>129</v>
      </c>
      <c r="B55" s="3">
        <v>5081</v>
      </c>
      <c r="C55" s="3">
        <v>56601</v>
      </c>
      <c r="D55" s="4">
        <v>202321186</v>
      </c>
      <c r="E55" s="3">
        <f>H55+K55+'表24-2'!N55+'表24-2'!Q55</f>
        <v>56663</v>
      </c>
      <c r="F55" s="3">
        <f>I55+L55+'表24-2'!O55+'表24-2'!R55</f>
        <v>546710</v>
      </c>
      <c r="G55" s="4">
        <f>J55+M55+'表24-2'!P55+'表24-2'!S55</f>
        <v>2698880427</v>
      </c>
      <c r="H55" s="3">
        <v>20975</v>
      </c>
      <c r="I55" s="3">
        <v>193823</v>
      </c>
      <c r="J55" s="4">
        <v>1196703007</v>
      </c>
      <c r="K55" s="3">
        <v>15468</v>
      </c>
      <c r="L55" s="3">
        <v>148642</v>
      </c>
      <c r="M55" s="4">
        <v>670860426</v>
      </c>
      <c r="N55" s="3">
        <v>14534</v>
      </c>
      <c r="O55" s="3">
        <v>133280</v>
      </c>
      <c r="P55" s="4">
        <v>650935081</v>
      </c>
      <c r="Q55" s="3">
        <v>5686</v>
      </c>
      <c r="R55" s="3">
        <v>70965</v>
      </c>
      <c r="S55" s="4">
        <v>180381913</v>
      </c>
      <c r="T55" s="8" t="s">
        <v>7</v>
      </c>
    </row>
    <row r="56" spans="1:20" ht="17.25" customHeight="1" hidden="1">
      <c r="A56" s="10" t="s">
        <v>130</v>
      </c>
      <c r="B56" s="3">
        <v>4312</v>
      </c>
      <c r="C56" s="3">
        <v>47442</v>
      </c>
      <c r="D56" s="4">
        <v>179675316</v>
      </c>
      <c r="E56" s="3">
        <f>H56+K56+'表24-2'!N56+'表24-2'!Q56</f>
        <v>52513</v>
      </c>
      <c r="F56" s="3">
        <f>I56+L56+'表24-2'!O56+'表24-2'!R56</f>
        <v>503170</v>
      </c>
      <c r="G56" s="4">
        <f>J56+M56+'表24-2'!P56+'表24-2'!S56</f>
        <v>2513659519</v>
      </c>
      <c r="H56" s="3">
        <v>19478</v>
      </c>
      <c r="I56" s="3">
        <v>180613</v>
      </c>
      <c r="J56" s="4">
        <v>1123915671</v>
      </c>
      <c r="K56" s="3">
        <v>13801</v>
      </c>
      <c r="L56" s="3">
        <v>130125</v>
      </c>
      <c r="M56" s="4">
        <v>587178314</v>
      </c>
      <c r="N56" s="3">
        <v>13599</v>
      </c>
      <c r="O56" s="3">
        <v>120873</v>
      </c>
      <c r="P56" s="4">
        <v>623391106</v>
      </c>
      <c r="Q56" s="3">
        <v>5635</v>
      </c>
      <c r="R56" s="3">
        <v>71559</v>
      </c>
      <c r="S56" s="4">
        <v>179174428</v>
      </c>
      <c r="T56" s="8" t="s">
        <v>8</v>
      </c>
    </row>
    <row r="57" spans="1:20" ht="17.25" customHeight="1" hidden="1">
      <c r="A57" s="10" t="s">
        <v>131</v>
      </c>
      <c r="B57" s="3">
        <v>4707</v>
      </c>
      <c r="C57" s="3">
        <v>66890</v>
      </c>
      <c r="D57" s="4">
        <v>222143790</v>
      </c>
      <c r="E57" s="3">
        <f>H57+K57+'表24-2'!N57+'表24-2'!Q57</f>
        <v>56469</v>
      </c>
      <c r="F57" s="3">
        <f>I57+L57+'表24-2'!O57+'表24-2'!R57</f>
        <v>578879</v>
      </c>
      <c r="G57" s="4">
        <f>J57+M57+'表24-2'!P57+'表24-2'!S57</f>
        <v>2818779498</v>
      </c>
      <c r="H57" s="3">
        <v>20984</v>
      </c>
      <c r="I57" s="3">
        <v>203115</v>
      </c>
      <c r="J57" s="4">
        <v>1239141928</v>
      </c>
      <c r="K57" s="3">
        <v>15221</v>
      </c>
      <c r="L57" s="3">
        <v>150554</v>
      </c>
      <c r="M57" s="4">
        <v>672947029</v>
      </c>
      <c r="N57" s="3">
        <v>14643</v>
      </c>
      <c r="O57" s="3">
        <v>154507</v>
      </c>
      <c r="P57" s="4">
        <v>722443558</v>
      </c>
      <c r="Q57" s="3">
        <v>5621</v>
      </c>
      <c r="R57" s="3">
        <v>70703</v>
      </c>
      <c r="S57" s="4">
        <v>184246983</v>
      </c>
      <c r="T57" s="8" t="s">
        <v>9</v>
      </c>
    </row>
    <row r="58" spans="1:20" ht="17.25" customHeight="1" hidden="1">
      <c r="A58" s="10" t="s">
        <v>132</v>
      </c>
      <c r="B58" s="3">
        <v>4648</v>
      </c>
      <c r="C58" s="3">
        <v>59886</v>
      </c>
      <c r="D58" s="4">
        <v>209234135</v>
      </c>
      <c r="E58" s="3">
        <f>H58+K58+'表24-2'!N58+'表24-2'!Q58</f>
        <v>52211</v>
      </c>
      <c r="F58" s="3">
        <f>I58+L58+'表24-2'!O58+'表24-2'!R58</f>
        <v>523819</v>
      </c>
      <c r="G58" s="4">
        <f>J58+M58+'表24-2'!P58+'表24-2'!S58</f>
        <v>2613748774</v>
      </c>
      <c r="H58" s="3">
        <v>19662</v>
      </c>
      <c r="I58" s="3">
        <v>183096</v>
      </c>
      <c r="J58" s="4">
        <v>1150617604</v>
      </c>
      <c r="K58" s="3">
        <v>13813</v>
      </c>
      <c r="L58" s="3">
        <v>134794</v>
      </c>
      <c r="M58" s="4">
        <v>626571745</v>
      </c>
      <c r="N58" s="3">
        <v>13433</v>
      </c>
      <c r="O58" s="3">
        <v>135868</v>
      </c>
      <c r="P58" s="4">
        <v>661421733</v>
      </c>
      <c r="Q58" s="3">
        <v>5303</v>
      </c>
      <c r="R58" s="3">
        <v>70061</v>
      </c>
      <c r="S58" s="4">
        <v>175137692</v>
      </c>
      <c r="T58" s="8" t="s">
        <v>10</v>
      </c>
    </row>
    <row r="59" spans="1:20" ht="17.25" customHeight="1" hidden="1">
      <c r="A59" s="10" t="s">
        <v>133</v>
      </c>
      <c r="B59" s="3">
        <v>4213</v>
      </c>
      <c r="C59" s="3">
        <v>40550</v>
      </c>
      <c r="D59" s="4">
        <v>179456987</v>
      </c>
      <c r="E59" s="3">
        <f>H59+K59+'表24-2'!N59+'表24-2'!Q59</f>
        <v>53160</v>
      </c>
      <c r="F59" s="3">
        <f>I59+L59+'表24-2'!O59+'表24-2'!R59</f>
        <v>528318</v>
      </c>
      <c r="G59" s="4">
        <f>J59+M59+'表24-2'!P59+'表24-2'!S59</f>
        <v>2694868978</v>
      </c>
      <c r="H59" s="3">
        <v>19728</v>
      </c>
      <c r="I59" s="3">
        <v>183528</v>
      </c>
      <c r="J59" s="4">
        <v>1158031000</v>
      </c>
      <c r="K59" s="3">
        <v>14175</v>
      </c>
      <c r="L59" s="3">
        <v>137288</v>
      </c>
      <c r="M59" s="4">
        <v>651740160</v>
      </c>
      <c r="N59" s="3">
        <v>13825</v>
      </c>
      <c r="O59" s="3">
        <v>136985</v>
      </c>
      <c r="P59" s="4">
        <v>702645960</v>
      </c>
      <c r="Q59" s="3">
        <v>5432</v>
      </c>
      <c r="R59" s="3">
        <v>70517</v>
      </c>
      <c r="S59" s="4">
        <v>182451858</v>
      </c>
      <c r="T59" s="8" t="s">
        <v>11</v>
      </c>
    </row>
    <row r="60" spans="1:20" ht="17.25" customHeight="1">
      <c r="A60" s="14" t="s">
        <v>153</v>
      </c>
      <c r="B60" s="1">
        <f aca="true" t="shared" si="3" ref="B60:S60">SUM(B61:B72)</f>
        <v>54818</v>
      </c>
      <c r="C60" s="1">
        <f t="shared" si="3"/>
        <v>669090</v>
      </c>
      <c r="D60" s="2">
        <f t="shared" si="3"/>
        <v>2417781548</v>
      </c>
      <c r="E60" s="1">
        <f>SUM(E61:E72)</f>
        <v>669495</v>
      </c>
      <c r="F60" s="1">
        <f t="shared" si="3"/>
        <v>6494587</v>
      </c>
      <c r="G60" s="2">
        <f t="shared" si="3"/>
        <v>32752894065</v>
      </c>
      <c r="H60" s="1">
        <f t="shared" si="3"/>
        <v>433490</v>
      </c>
      <c r="I60" s="1">
        <f t="shared" si="3"/>
        <v>3988145</v>
      </c>
      <c r="J60" s="2">
        <f t="shared" si="3"/>
        <v>22392465425</v>
      </c>
      <c r="K60" s="50">
        <f t="shared" si="3"/>
        <v>0</v>
      </c>
      <c r="L60" s="50">
        <f t="shared" si="3"/>
        <v>0</v>
      </c>
      <c r="M60" s="50">
        <f t="shared" si="3"/>
        <v>0</v>
      </c>
      <c r="N60" s="1">
        <f t="shared" si="3"/>
        <v>169495</v>
      </c>
      <c r="O60" s="1">
        <f t="shared" si="3"/>
        <v>1647723</v>
      </c>
      <c r="P60" s="2">
        <f t="shared" si="3"/>
        <v>8139858548</v>
      </c>
      <c r="Q60" s="1">
        <f t="shared" si="3"/>
        <v>66510</v>
      </c>
      <c r="R60" s="1">
        <f t="shared" si="3"/>
        <v>858719</v>
      </c>
      <c r="S60" s="15">
        <f t="shared" si="3"/>
        <v>2220570092</v>
      </c>
      <c r="T60" s="7" t="s">
        <v>155</v>
      </c>
    </row>
    <row r="61" spans="1:20" ht="17.25" customHeight="1">
      <c r="A61" s="10" t="s">
        <v>122</v>
      </c>
      <c r="B61" s="3">
        <v>5018</v>
      </c>
      <c r="C61" s="3">
        <v>73822</v>
      </c>
      <c r="D61" s="4">
        <v>226966987</v>
      </c>
      <c r="E61" s="3">
        <f>H61+K61+'表24-2'!N61+'表24-2'!Q61</f>
        <v>57734</v>
      </c>
      <c r="F61" s="3">
        <f>I61+L61+'表24-2'!O61+'表24-2'!R61</f>
        <v>573497</v>
      </c>
      <c r="G61" s="4">
        <f>J61+M61+'表24-2'!P61+'表24-2'!S61</f>
        <v>2886343301</v>
      </c>
      <c r="H61" s="3">
        <v>37411</v>
      </c>
      <c r="I61" s="3">
        <v>353052</v>
      </c>
      <c r="J61" s="4">
        <v>1984704906</v>
      </c>
      <c r="K61" s="51">
        <v>0</v>
      </c>
      <c r="L61" s="51">
        <v>0</v>
      </c>
      <c r="M61" s="51">
        <v>0</v>
      </c>
      <c r="N61" s="3">
        <v>14571</v>
      </c>
      <c r="O61" s="3">
        <v>146590</v>
      </c>
      <c r="P61" s="4">
        <v>713321354</v>
      </c>
      <c r="Q61" s="3">
        <v>5752</v>
      </c>
      <c r="R61" s="3">
        <v>73855</v>
      </c>
      <c r="S61" s="4">
        <v>188317041</v>
      </c>
      <c r="T61" s="8" t="s">
        <v>0</v>
      </c>
    </row>
    <row r="62" spans="1:20" ht="17.25" customHeight="1">
      <c r="A62" s="10" t="s">
        <v>123</v>
      </c>
      <c r="B62" s="3">
        <v>4079</v>
      </c>
      <c r="C62" s="3">
        <v>46651</v>
      </c>
      <c r="D62" s="4">
        <v>169348375</v>
      </c>
      <c r="E62" s="3">
        <f>H62+K62+'表24-2'!N62+'表24-2'!Q62</f>
        <v>48559</v>
      </c>
      <c r="F62" s="3">
        <f>I62+L62+'表24-2'!O62+'表24-2'!R62</f>
        <v>453876</v>
      </c>
      <c r="G62" s="4">
        <f>J62+M62+'表24-2'!P62+'表24-2'!S62</f>
        <v>2250022446</v>
      </c>
      <c r="H62" s="3">
        <v>30789</v>
      </c>
      <c r="I62" s="3">
        <v>273224</v>
      </c>
      <c r="J62" s="4">
        <v>1517654912</v>
      </c>
      <c r="K62" s="51">
        <v>0</v>
      </c>
      <c r="L62" s="51">
        <v>0</v>
      </c>
      <c r="M62" s="51">
        <v>0</v>
      </c>
      <c r="N62" s="3">
        <v>12666</v>
      </c>
      <c r="O62" s="3">
        <v>118280</v>
      </c>
      <c r="P62" s="4">
        <v>572005755</v>
      </c>
      <c r="Q62" s="3">
        <v>5104</v>
      </c>
      <c r="R62" s="3">
        <v>62372</v>
      </c>
      <c r="S62" s="4">
        <v>160361779</v>
      </c>
      <c r="T62" s="8" t="s">
        <v>1</v>
      </c>
    </row>
    <row r="63" spans="1:20" ht="17.25" customHeight="1">
      <c r="A63" s="10" t="s">
        <v>124</v>
      </c>
      <c r="B63" s="3">
        <v>4709</v>
      </c>
      <c r="C63" s="3">
        <v>50886</v>
      </c>
      <c r="D63" s="4">
        <v>203967818</v>
      </c>
      <c r="E63" s="3">
        <f>H63+K63+'表24-2'!N63+'表24-2'!Q63</f>
        <v>57800</v>
      </c>
      <c r="F63" s="3">
        <f>I63+L63+'表24-2'!O63+'表24-2'!R63</f>
        <v>547881</v>
      </c>
      <c r="G63" s="4">
        <f>J63+M63+'表24-2'!P63+'表24-2'!S63</f>
        <v>2824101256</v>
      </c>
      <c r="H63" s="3">
        <v>37121</v>
      </c>
      <c r="I63" s="3">
        <v>334862</v>
      </c>
      <c r="J63" s="4">
        <v>1918478035</v>
      </c>
      <c r="K63" s="51">
        <v>0</v>
      </c>
      <c r="L63" s="51">
        <v>0</v>
      </c>
      <c r="M63" s="51">
        <v>0</v>
      </c>
      <c r="N63" s="3">
        <v>14788</v>
      </c>
      <c r="O63" s="3">
        <v>136916</v>
      </c>
      <c r="P63" s="4">
        <v>702555365</v>
      </c>
      <c r="Q63" s="3">
        <v>5891</v>
      </c>
      <c r="R63" s="3">
        <v>76103</v>
      </c>
      <c r="S63" s="4">
        <v>203067856</v>
      </c>
      <c r="T63" s="8" t="s">
        <v>2</v>
      </c>
    </row>
    <row r="64" spans="1:20" ht="17.25" customHeight="1">
      <c r="A64" s="10" t="s">
        <v>125</v>
      </c>
      <c r="B64" s="3">
        <v>4776</v>
      </c>
      <c r="C64" s="3">
        <v>64980</v>
      </c>
      <c r="D64" s="4">
        <v>224573881</v>
      </c>
      <c r="E64" s="3">
        <f>H64+K64+'表24-2'!N64+'表24-2'!Q64</f>
        <v>56341</v>
      </c>
      <c r="F64" s="3">
        <f>I64+L64+'表24-2'!O64+'表24-2'!R64</f>
        <v>565285</v>
      </c>
      <c r="G64" s="4">
        <f>J64+M64+'表24-2'!P64+'表24-2'!S64</f>
        <v>2794039995</v>
      </c>
      <c r="H64" s="3">
        <v>36074</v>
      </c>
      <c r="I64" s="3">
        <v>345261</v>
      </c>
      <c r="J64" s="4">
        <v>1900276336</v>
      </c>
      <c r="K64" s="51">
        <v>0</v>
      </c>
      <c r="L64" s="51">
        <v>0</v>
      </c>
      <c r="M64" s="51">
        <v>0</v>
      </c>
      <c r="N64" s="3">
        <v>14648</v>
      </c>
      <c r="O64" s="3">
        <v>148185</v>
      </c>
      <c r="P64" s="4">
        <v>701015843</v>
      </c>
      <c r="Q64" s="3">
        <v>5619</v>
      </c>
      <c r="R64" s="3">
        <v>71839</v>
      </c>
      <c r="S64" s="4">
        <v>192747816</v>
      </c>
      <c r="T64" s="8" t="s">
        <v>3</v>
      </c>
    </row>
    <row r="65" spans="1:20" ht="17.25" customHeight="1">
      <c r="A65" s="10" t="s">
        <v>126</v>
      </c>
      <c r="B65" s="3">
        <v>4816</v>
      </c>
      <c r="C65" s="3">
        <v>60526</v>
      </c>
      <c r="D65" s="4">
        <v>213898771</v>
      </c>
      <c r="E65" s="3">
        <f>H65+K65+'表24-2'!N65+'表24-2'!Q65</f>
        <v>56565</v>
      </c>
      <c r="F65" s="3">
        <f>I65+L65+'表24-2'!O65+'表24-2'!R65</f>
        <v>555152</v>
      </c>
      <c r="G65" s="4">
        <f>J65+M65+'表24-2'!P65+'表24-2'!S65</f>
        <v>2794658640</v>
      </c>
      <c r="H65" s="3">
        <v>36509</v>
      </c>
      <c r="I65" s="3">
        <v>340209</v>
      </c>
      <c r="J65" s="4">
        <v>1902530505</v>
      </c>
      <c r="K65" s="51">
        <v>0</v>
      </c>
      <c r="L65" s="51">
        <v>0</v>
      </c>
      <c r="M65" s="51">
        <v>0</v>
      </c>
      <c r="N65" s="3">
        <v>14448</v>
      </c>
      <c r="O65" s="3">
        <v>143026</v>
      </c>
      <c r="P65" s="4">
        <v>704631840</v>
      </c>
      <c r="Q65" s="3">
        <v>5608</v>
      </c>
      <c r="R65" s="3">
        <v>71917</v>
      </c>
      <c r="S65" s="4">
        <v>187496295</v>
      </c>
      <c r="T65" s="8" t="s">
        <v>4</v>
      </c>
    </row>
    <row r="66" spans="1:20" ht="17.25" customHeight="1">
      <c r="A66" s="10" t="s">
        <v>127</v>
      </c>
      <c r="B66" s="3">
        <v>4098</v>
      </c>
      <c r="C66" s="3">
        <v>39122</v>
      </c>
      <c r="D66" s="4">
        <v>178906264</v>
      </c>
      <c r="E66" s="3">
        <f>H66+K66+'表24-2'!N66+'表24-2'!Q66</f>
        <v>54919</v>
      </c>
      <c r="F66" s="3">
        <f>I66+L66+'表24-2'!O66+'表24-2'!R66</f>
        <v>522682</v>
      </c>
      <c r="G66" s="4">
        <f>J66+M66+'表24-2'!P66+'表24-2'!S66</f>
        <v>2677244743</v>
      </c>
      <c r="H66" s="3">
        <v>36064</v>
      </c>
      <c r="I66" s="3">
        <v>330421</v>
      </c>
      <c r="J66" s="4">
        <v>1856515315</v>
      </c>
      <c r="K66" s="51">
        <v>0</v>
      </c>
      <c r="L66" s="51">
        <v>0</v>
      </c>
      <c r="M66" s="51">
        <v>0</v>
      </c>
      <c r="N66" s="3">
        <v>13583</v>
      </c>
      <c r="O66" s="3">
        <v>122433</v>
      </c>
      <c r="P66" s="4">
        <v>642527452</v>
      </c>
      <c r="Q66" s="3">
        <v>5272</v>
      </c>
      <c r="R66" s="3">
        <v>69828</v>
      </c>
      <c r="S66" s="4">
        <v>178201976</v>
      </c>
      <c r="T66" s="8" t="s">
        <v>5</v>
      </c>
    </row>
    <row r="67" spans="1:20" ht="17.25" customHeight="1">
      <c r="A67" s="10" t="s">
        <v>128</v>
      </c>
      <c r="B67" s="3">
        <v>4893</v>
      </c>
      <c r="C67" s="3">
        <v>71707</v>
      </c>
      <c r="D67" s="4">
        <v>223017482</v>
      </c>
      <c r="E67" s="3">
        <f>H67+K67+'表24-2'!N67+'表24-2'!Q67</f>
        <v>57998</v>
      </c>
      <c r="F67" s="3">
        <f>I67+L67+'表24-2'!O67+'表24-2'!R67</f>
        <v>556908</v>
      </c>
      <c r="G67" s="4">
        <f>J67+M67+'表24-2'!P67+'表24-2'!S67</f>
        <v>2787373461</v>
      </c>
      <c r="H67" s="3">
        <v>37660</v>
      </c>
      <c r="I67" s="3">
        <v>335212</v>
      </c>
      <c r="J67" s="4">
        <v>1897916708</v>
      </c>
      <c r="K67" s="51">
        <v>0</v>
      </c>
      <c r="L67" s="51">
        <v>0</v>
      </c>
      <c r="M67" s="51">
        <v>0</v>
      </c>
      <c r="N67" s="3">
        <v>14694</v>
      </c>
      <c r="O67" s="3">
        <v>147745</v>
      </c>
      <c r="P67" s="4">
        <v>695604287</v>
      </c>
      <c r="Q67" s="3">
        <v>5644</v>
      </c>
      <c r="R67" s="3">
        <v>73951</v>
      </c>
      <c r="S67" s="4">
        <v>193852466</v>
      </c>
      <c r="T67" s="8" t="s">
        <v>6</v>
      </c>
    </row>
    <row r="68" spans="1:20" ht="17.25" customHeight="1">
      <c r="A68" s="10" t="s">
        <v>129</v>
      </c>
      <c r="B68" s="3">
        <v>4439</v>
      </c>
      <c r="C68" s="3">
        <v>43064</v>
      </c>
      <c r="D68" s="4">
        <v>184995348</v>
      </c>
      <c r="E68" s="3">
        <f>H68+K68+'表24-2'!N68+'表24-2'!Q68</f>
        <v>56493</v>
      </c>
      <c r="F68" s="3">
        <f>I68+L68+'表24-2'!O68+'表24-2'!R68</f>
        <v>544169</v>
      </c>
      <c r="G68" s="4">
        <f>J68+M68+'表24-2'!P68+'表24-2'!S68</f>
        <v>2717073568</v>
      </c>
      <c r="H68" s="3">
        <v>36673</v>
      </c>
      <c r="I68" s="3">
        <v>339158</v>
      </c>
      <c r="J68" s="4">
        <v>1863470580</v>
      </c>
      <c r="K68" s="51">
        <v>0</v>
      </c>
      <c r="L68" s="51">
        <v>0</v>
      </c>
      <c r="M68" s="51">
        <v>0</v>
      </c>
      <c r="N68" s="3">
        <v>14095</v>
      </c>
      <c r="O68" s="3">
        <v>132335</v>
      </c>
      <c r="P68" s="4">
        <v>670060501</v>
      </c>
      <c r="Q68" s="3">
        <v>5725</v>
      </c>
      <c r="R68" s="3">
        <v>72676</v>
      </c>
      <c r="S68" s="4">
        <v>183542487</v>
      </c>
      <c r="T68" s="8" t="s">
        <v>7</v>
      </c>
    </row>
    <row r="69" spans="1:20" ht="17.25" customHeight="1">
      <c r="A69" s="10" t="s">
        <v>130</v>
      </c>
      <c r="B69" s="3">
        <v>4513</v>
      </c>
      <c r="C69" s="3">
        <v>53872</v>
      </c>
      <c r="D69" s="4">
        <v>196251824</v>
      </c>
      <c r="E69" s="3">
        <f>H69+K69+'表24-2'!N69+'表24-2'!Q69</f>
        <v>55453</v>
      </c>
      <c r="F69" s="3">
        <f>I69+L69+'表24-2'!O69+'表24-2'!R69</f>
        <v>531467</v>
      </c>
      <c r="G69" s="4">
        <f>J69+M69+'表24-2'!P69+'表24-2'!S69</f>
        <v>2692473537</v>
      </c>
      <c r="H69" s="3">
        <v>36193</v>
      </c>
      <c r="I69" s="3">
        <v>324740</v>
      </c>
      <c r="J69" s="4">
        <v>1836435267</v>
      </c>
      <c r="K69" s="51">
        <v>0</v>
      </c>
      <c r="L69" s="51">
        <v>0</v>
      </c>
      <c r="M69" s="51">
        <v>0</v>
      </c>
      <c r="N69" s="3">
        <v>13802</v>
      </c>
      <c r="O69" s="3">
        <v>135764</v>
      </c>
      <c r="P69" s="4">
        <v>674615631</v>
      </c>
      <c r="Q69" s="3">
        <v>5458</v>
      </c>
      <c r="R69" s="3">
        <v>70963</v>
      </c>
      <c r="S69" s="4">
        <v>181422639</v>
      </c>
      <c r="T69" s="8" t="s">
        <v>8</v>
      </c>
    </row>
    <row r="70" spans="1:20" ht="17.25" customHeight="1">
      <c r="A70" s="10" t="s">
        <v>131</v>
      </c>
      <c r="B70" s="3">
        <v>4546</v>
      </c>
      <c r="C70" s="3">
        <v>63102</v>
      </c>
      <c r="D70" s="4">
        <v>205946792</v>
      </c>
      <c r="E70" s="3">
        <f>H70+K70+'表24-2'!N70+'表24-2'!Q70</f>
        <v>55847</v>
      </c>
      <c r="F70" s="3">
        <f>I70+L70+'表24-2'!O70+'表24-2'!R70</f>
        <v>547325</v>
      </c>
      <c r="G70" s="4">
        <f>J70+M70+'表24-2'!P70+'表24-2'!S70</f>
        <v>2780764218</v>
      </c>
      <c r="H70" s="3">
        <v>36648</v>
      </c>
      <c r="I70" s="3">
        <v>340677</v>
      </c>
      <c r="J70" s="4">
        <v>1926671436</v>
      </c>
      <c r="K70" s="51">
        <v>0</v>
      </c>
      <c r="L70" s="51">
        <v>0</v>
      </c>
      <c r="M70" s="51">
        <v>0</v>
      </c>
      <c r="N70" s="3">
        <v>13764</v>
      </c>
      <c r="O70" s="3">
        <v>135846</v>
      </c>
      <c r="P70" s="4">
        <v>672040959</v>
      </c>
      <c r="Q70" s="3">
        <v>5435</v>
      </c>
      <c r="R70" s="3">
        <v>70802</v>
      </c>
      <c r="S70" s="4">
        <v>182051823</v>
      </c>
      <c r="T70" s="8" t="s">
        <v>9</v>
      </c>
    </row>
    <row r="71" spans="1:20" ht="17.25" customHeight="1">
      <c r="A71" s="10" t="s">
        <v>132</v>
      </c>
      <c r="B71" s="3">
        <v>4337</v>
      </c>
      <c r="C71" s="3">
        <v>47328</v>
      </c>
      <c r="D71" s="4">
        <v>193357747</v>
      </c>
      <c r="E71" s="3">
        <f>H71+K71+'表24-2'!N71+'表24-2'!Q71</f>
        <v>54930</v>
      </c>
      <c r="F71" s="3">
        <f>I71+L71+'表24-2'!O71+'表24-2'!R71</f>
        <v>539737</v>
      </c>
      <c r="G71" s="4">
        <f>J71+M71+'表24-2'!P71+'表24-2'!S71</f>
        <v>2765149034</v>
      </c>
      <c r="H71" s="3">
        <v>35736</v>
      </c>
      <c r="I71" s="3">
        <v>332423</v>
      </c>
      <c r="J71" s="4">
        <v>1889333295</v>
      </c>
      <c r="K71" s="51">
        <v>0</v>
      </c>
      <c r="L71" s="51">
        <v>0</v>
      </c>
      <c r="M71" s="51">
        <v>0</v>
      </c>
      <c r="N71" s="3">
        <v>13787</v>
      </c>
      <c r="O71" s="3">
        <v>135028</v>
      </c>
      <c r="P71" s="4">
        <v>690686013</v>
      </c>
      <c r="Q71" s="3">
        <v>5407</v>
      </c>
      <c r="R71" s="3">
        <v>72286</v>
      </c>
      <c r="S71" s="4">
        <v>185129726</v>
      </c>
      <c r="T71" s="8" t="s">
        <v>10</v>
      </c>
    </row>
    <row r="72" spans="1:20" ht="17.25" customHeight="1" thickBot="1">
      <c r="A72" s="11" t="s">
        <v>133</v>
      </c>
      <c r="B72" s="5">
        <v>4594</v>
      </c>
      <c r="C72" s="5">
        <v>54030</v>
      </c>
      <c r="D72" s="6">
        <v>196550259</v>
      </c>
      <c r="E72" s="5">
        <f>H72+K72+'表24-2'!N72+'表24-2'!Q72</f>
        <v>56856</v>
      </c>
      <c r="F72" s="5">
        <f>I72+L72+'表24-2'!O72+'表24-2'!R72</f>
        <v>556608</v>
      </c>
      <c r="G72" s="6">
        <f>J72+M72+'表24-2'!P72+'表24-2'!S72</f>
        <v>2783649866</v>
      </c>
      <c r="H72" s="5">
        <v>36612</v>
      </c>
      <c r="I72" s="5">
        <v>338906</v>
      </c>
      <c r="J72" s="6">
        <v>1898478130</v>
      </c>
      <c r="K72" s="52">
        <v>0</v>
      </c>
      <c r="L72" s="52">
        <v>0</v>
      </c>
      <c r="M72" s="52">
        <v>0</v>
      </c>
      <c r="N72" s="5">
        <v>14649</v>
      </c>
      <c r="O72" s="5">
        <v>145575</v>
      </c>
      <c r="P72" s="6">
        <v>700793548</v>
      </c>
      <c r="Q72" s="5">
        <v>5595</v>
      </c>
      <c r="R72" s="5">
        <v>72127</v>
      </c>
      <c r="S72" s="6">
        <v>184378188</v>
      </c>
      <c r="T72" s="9" t="s">
        <v>11</v>
      </c>
    </row>
    <row r="73" spans="1:16" ht="15.75">
      <c r="A73" s="23"/>
      <c r="E73" s="42"/>
      <c r="N73" s="23"/>
      <c r="O73" s="23"/>
      <c r="P73" s="23"/>
    </row>
    <row r="74" spans="1:16" ht="15.75">
      <c r="A74" s="23"/>
      <c r="N74" s="23"/>
      <c r="O74" s="23"/>
      <c r="P74" s="23"/>
    </row>
    <row r="75" spans="1:16" ht="15.75">
      <c r="A75" s="23"/>
      <c r="N75" s="23"/>
      <c r="O75" s="23"/>
      <c r="P75" s="23"/>
    </row>
    <row r="76" spans="1:16" ht="15.75">
      <c r="A76" s="23"/>
      <c r="N76" s="23"/>
      <c r="O76" s="23"/>
      <c r="P76" s="23"/>
    </row>
    <row r="77" spans="1:16" ht="15.75">
      <c r="A77" s="23"/>
      <c r="N77" s="23"/>
      <c r="O77" s="23"/>
      <c r="P77" s="23"/>
    </row>
    <row r="78" spans="1:16" ht="15.75">
      <c r="A78" s="23"/>
      <c r="N78" s="23"/>
      <c r="O78" s="23"/>
      <c r="P78" s="23"/>
    </row>
    <row r="79" spans="1:16" ht="15.75">
      <c r="A79" s="23"/>
      <c r="N79" s="23"/>
      <c r="O79" s="23"/>
      <c r="P79" s="23"/>
    </row>
    <row r="80" spans="1:16" ht="15.75">
      <c r="A80" s="23"/>
      <c r="N80" s="23"/>
      <c r="O80" s="23"/>
      <c r="P80" s="23"/>
    </row>
    <row r="81" spans="1:16" ht="15.75">
      <c r="A81" s="23"/>
      <c r="N81" s="23"/>
      <c r="O81" s="23"/>
      <c r="P81" s="23"/>
    </row>
    <row r="82" spans="1:16" ht="15.75">
      <c r="A82" s="23"/>
      <c r="N82" s="23"/>
      <c r="O82" s="23"/>
      <c r="P82" s="23"/>
    </row>
    <row r="83" spans="1:16" ht="15.75">
      <c r="A83" s="23"/>
      <c r="N83" s="23"/>
      <c r="O83" s="23"/>
      <c r="P83" s="23"/>
    </row>
    <row r="84" spans="1:16" ht="15.75">
      <c r="A84" s="23"/>
      <c r="N84" s="23"/>
      <c r="O84" s="23"/>
      <c r="P84" s="23"/>
    </row>
    <row r="85" spans="1:16" ht="15.75">
      <c r="A85" s="23"/>
      <c r="N85" s="23"/>
      <c r="O85" s="23"/>
      <c r="P85" s="23"/>
    </row>
    <row r="86" spans="1:16" ht="15.75">
      <c r="A86" s="23"/>
      <c r="N86" s="23"/>
      <c r="O86" s="23"/>
      <c r="P86" s="23"/>
    </row>
    <row r="87" spans="1:16" ht="15.75">
      <c r="A87" s="23"/>
      <c r="N87" s="23"/>
      <c r="O87" s="23"/>
      <c r="P87" s="23"/>
    </row>
    <row r="88" spans="1:16" ht="15.75">
      <c r="A88" s="23"/>
      <c r="N88" s="23"/>
      <c r="O88" s="23"/>
      <c r="P88" s="23"/>
    </row>
    <row r="89" spans="1:16" ht="15.75">
      <c r="A89" s="23"/>
      <c r="N89" s="23"/>
      <c r="O89" s="23"/>
      <c r="P89" s="23"/>
    </row>
    <row r="90" spans="1:16" ht="15.75">
      <c r="A90" s="23"/>
      <c r="N90" s="23"/>
      <c r="O90" s="23"/>
      <c r="P90" s="23"/>
    </row>
    <row r="91" spans="1:16" ht="15.75">
      <c r="A91" s="23"/>
      <c r="N91" s="23"/>
      <c r="O91" s="23"/>
      <c r="P91" s="23"/>
    </row>
    <row r="92" spans="1:16" ht="15.75">
      <c r="A92" s="23"/>
      <c r="N92" s="23"/>
      <c r="O92" s="23"/>
      <c r="P92" s="23"/>
    </row>
    <row r="93" spans="1:16" ht="15.75">
      <c r="A93" s="23"/>
      <c r="N93" s="23"/>
      <c r="O93" s="23"/>
      <c r="P93" s="23"/>
    </row>
    <row r="94" spans="1:16" ht="15.75">
      <c r="A94" s="23"/>
      <c r="N94" s="23"/>
      <c r="O94" s="23"/>
      <c r="P94" s="23"/>
    </row>
    <row r="95" spans="1:16" ht="15.75">
      <c r="A95" s="23"/>
      <c r="N95" s="23"/>
      <c r="O95" s="23"/>
      <c r="P95" s="23"/>
    </row>
    <row r="96" spans="1:16" ht="15.75">
      <c r="A96" s="23"/>
      <c r="N96" s="23"/>
      <c r="O96" s="23"/>
      <c r="P96" s="23"/>
    </row>
    <row r="97" spans="1:16" ht="15.75">
      <c r="A97" s="23"/>
      <c r="N97" s="23"/>
      <c r="O97" s="23"/>
      <c r="P97" s="23"/>
    </row>
    <row r="98" spans="1:16" ht="15.75">
      <c r="A98" s="23"/>
      <c r="N98" s="23"/>
      <c r="O98" s="23"/>
      <c r="P98" s="23"/>
    </row>
    <row r="99" spans="1:16" ht="15.75">
      <c r="A99" s="23"/>
      <c r="N99" s="23"/>
      <c r="O99" s="23"/>
      <c r="P99" s="23"/>
    </row>
    <row r="100" spans="1:16" ht="15.75">
      <c r="A100" s="23"/>
      <c r="N100" s="23"/>
      <c r="O100" s="23"/>
      <c r="P100" s="23"/>
    </row>
    <row r="101" spans="1:16" ht="15.75">
      <c r="A101" s="23"/>
      <c r="N101" s="23"/>
      <c r="O101" s="23"/>
      <c r="P101" s="23"/>
    </row>
    <row r="102" spans="1:16" ht="15.75">
      <c r="A102" s="23"/>
      <c r="N102" s="23"/>
      <c r="O102" s="23"/>
      <c r="P102" s="23"/>
    </row>
    <row r="103" spans="1:16" ht="15.75">
      <c r="A103" s="23"/>
      <c r="N103" s="23"/>
      <c r="O103" s="23"/>
      <c r="P103" s="23"/>
    </row>
    <row r="104" spans="1:16" ht="15.75">
      <c r="A104" s="23"/>
      <c r="N104" s="23"/>
      <c r="O104" s="23"/>
      <c r="P104" s="23"/>
    </row>
    <row r="105" spans="1:16" ht="15.75">
      <c r="A105" s="23"/>
      <c r="N105" s="23"/>
      <c r="O105" s="23"/>
      <c r="P105" s="23"/>
    </row>
    <row r="106" spans="1:16" ht="15.75">
      <c r="A106" s="23"/>
      <c r="N106" s="23"/>
      <c r="O106" s="23"/>
      <c r="P106" s="23"/>
    </row>
    <row r="107" spans="1:16" ht="15.75">
      <c r="A107" s="23"/>
      <c r="N107" s="23"/>
      <c r="O107" s="23"/>
      <c r="P107" s="23"/>
    </row>
    <row r="108" spans="1:16" ht="15.75">
      <c r="A108" s="23"/>
      <c r="N108" s="23"/>
      <c r="O108" s="23"/>
      <c r="P108" s="23"/>
    </row>
    <row r="109" spans="1:16" ht="15.75">
      <c r="A109" s="23"/>
      <c r="N109" s="23"/>
      <c r="O109" s="23"/>
      <c r="P109" s="23"/>
    </row>
    <row r="110" spans="1:16" ht="15.75">
      <c r="A110" s="23"/>
      <c r="N110" s="23"/>
      <c r="O110" s="23"/>
      <c r="P110" s="23"/>
    </row>
    <row r="111" spans="1:16" ht="15.75">
      <c r="A111" s="23"/>
      <c r="N111" s="23"/>
      <c r="O111" s="23"/>
      <c r="P111" s="23"/>
    </row>
    <row r="112" spans="1:16" ht="15.75">
      <c r="A112" s="23"/>
      <c r="N112" s="23"/>
      <c r="O112" s="23"/>
      <c r="P112" s="23"/>
    </row>
    <row r="113" spans="1:16" ht="15.75">
      <c r="A113" s="23"/>
      <c r="N113" s="23"/>
      <c r="O113" s="23"/>
      <c r="P113" s="23"/>
    </row>
    <row r="114" spans="1:16" ht="15.75">
      <c r="A114" s="23"/>
      <c r="N114" s="23"/>
      <c r="O114" s="23"/>
      <c r="P114" s="23"/>
    </row>
    <row r="115" spans="1:16" ht="15.75">
      <c r="A115" s="23"/>
      <c r="N115" s="23"/>
      <c r="O115" s="23"/>
      <c r="P115" s="23"/>
    </row>
    <row r="116" spans="1:16" ht="15.75">
      <c r="A116" s="23"/>
      <c r="N116" s="23"/>
      <c r="O116" s="23"/>
      <c r="P116" s="23"/>
    </row>
    <row r="117" spans="1:16" ht="15.75">
      <c r="A117" s="23"/>
      <c r="N117" s="23"/>
      <c r="O117" s="23"/>
      <c r="P117" s="23"/>
    </row>
    <row r="118" spans="1:16" ht="15.75">
      <c r="A118" s="23"/>
      <c r="N118" s="23"/>
      <c r="O118" s="23"/>
      <c r="P118" s="23"/>
    </row>
    <row r="119" spans="1:16" ht="15.75">
      <c r="A119" s="23"/>
      <c r="N119" s="23"/>
      <c r="O119" s="23"/>
      <c r="P119" s="23"/>
    </row>
    <row r="120" spans="1:16" ht="15.75">
      <c r="A120" s="23"/>
      <c r="N120" s="23"/>
      <c r="O120" s="23"/>
      <c r="P120" s="23"/>
    </row>
    <row r="121" spans="1:16" ht="15.75">
      <c r="A121" s="23"/>
      <c r="N121" s="23"/>
      <c r="O121" s="23"/>
      <c r="P121" s="23"/>
    </row>
    <row r="122" spans="1:16" ht="15.75">
      <c r="A122" s="23"/>
      <c r="N122" s="23"/>
      <c r="O122" s="23"/>
      <c r="P122" s="23"/>
    </row>
    <row r="123" spans="1:16" ht="15.75">
      <c r="A123" s="23"/>
      <c r="N123" s="23"/>
      <c r="O123" s="23"/>
      <c r="P123" s="23"/>
    </row>
    <row r="124" spans="1:16" ht="15.75">
      <c r="A124" s="23"/>
      <c r="N124" s="23"/>
      <c r="O124" s="23"/>
      <c r="P124" s="23"/>
    </row>
    <row r="125" spans="1:16" ht="15.75">
      <c r="A125" s="23"/>
      <c r="N125" s="23"/>
      <c r="O125" s="23"/>
      <c r="P125" s="23"/>
    </row>
    <row r="126" spans="1:16" ht="15.75">
      <c r="A126" s="23"/>
      <c r="N126" s="23"/>
      <c r="O126" s="23"/>
      <c r="P126" s="23"/>
    </row>
    <row r="127" spans="1:16" ht="15.75">
      <c r="A127" s="23"/>
      <c r="N127" s="23"/>
      <c r="O127" s="23"/>
      <c r="P127" s="23"/>
    </row>
    <row r="128" spans="1:16" ht="15.75">
      <c r="A128" s="23"/>
      <c r="N128" s="23"/>
      <c r="O128" s="23"/>
      <c r="P128" s="23"/>
    </row>
    <row r="129" spans="1:16" ht="15.75">
      <c r="A129" s="23"/>
      <c r="N129" s="23"/>
      <c r="O129" s="23"/>
      <c r="P129" s="23"/>
    </row>
    <row r="130" spans="1:16" ht="15.75">
      <c r="A130" s="23"/>
      <c r="N130" s="23"/>
      <c r="O130" s="23"/>
      <c r="P130" s="23"/>
    </row>
    <row r="131" spans="1:16" ht="15.75">
      <c r="A131" s="23"/>
      <c r="N131" s="23"/>
      <c r="O131" s="23"/>
      <c r="P131" s="23"/>
    </row>
    <row r="132" spans="1:16" ht="15.75">
      <c r="A132" s="23"/>
      <c r="N132" s="23"/>
      <c r="O132" s="23"/>
      <c r="P132" s="23"/>
    </row>
    <row r="133" spans="1:16" ht="15.75">
      <c r="A133" s="23"/>
      <c r="N133" s="23"/>
      <c r="O133" s="23"/>
      <c r="P133" s="23"/>
    </row>
    <row r="134" spans="1:16" ht="15.75">
      <c r="A134" s="23"/>
      <c r="N134" s="23"/>
      <c r="O134" s="23"/>
      <c r="P134" s="23"/>
    </row>
    <row r="135" spans="1:16" ht="15.75">
      <c r="A135" s="23"/>
      <c r="N135" s="23"/>
      <c r="O135" s="23"/>
      <c r="P135" s="23"/>
    </row>
    <row r="136" spans="1:16" ht="15.75">
      <c r="A136" s="23"/>
      <c r="N136" s="23"/>
      <c r="O136" s="23"/>
      <c r="P136" s="23"/>
    </row>
  </sheetData>
  <sheetProtection/>
  <mergeCells count="15">
    <mergeCell ref="A1:J1"/>
    <mergeCell ref="K1:T1"/>
    <mergeCell ref="K2:T2"/>
    <mergeCell ref="A3:J3"/>
    <mergeCell ref="K3:T3"/>
    <mergeCell ref="A4:B4"/>
    <mergeCell ref="E5:S5"/>
    <mergeCell ref="T5:T7"/>
    <mergeCell ref="A5:A7"/>
    <mergeCell ref="B6:D6"/>
    <mergeCell ref="E6:G6"/>
    <mergeCell ref="H6:J6"/>
    <mergeCell ref="K6:M6"/>
    <mergeCell ref="N6:P6"/>
    <mergeCell ref="Q6:S6"/>
  </mergeCells>
  <printOptions horizontalCentered="1"/>
  <pageMargins left="0.7874015748031497" right="0.7874015748031497" top="1.3779527559055118" bottom="0.7086614173228347" header="0.3937007874015748" footer="0.3937007874015748"/>
  <pageSetup firstPageNumber="202" useFirstPageNumber="1" horizontalDpi="600" verticalDpi="600" orientation="portrait" paperSize="9" r:id="rId1"/>
  <headerFooter alignWithMargins="0">
    <oddHeader xml:space="preserve">&amp;R&amp;14 &amp;13 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36"/>
  <sheetViews>
    <sheetView showGridLines="0" view="pageBreakPreview" zoomScale="75" zoomScaleSheetLayoutView="75" zoomScalePageLayoutView="0" workbookViewId="0" topLeftCell="A4">
      <selection activeCell="H6" sqref="H6:J7"/>
    </sheetView>
  </sheetViews>
  <sheetFormatPr defaultColWidth="9.00390625" defaultRowHeight="15.75"/>
  <cols>
    <col min="1" max="1" width="11.375" style="18" customWidth="1"/>
    <col min="2" max="6" width="7.625" style="23" customWidth="1"/>
    <col min="7" max="7" width="7.375" style="23" customWidth="1"/>
    <col min="8" max="19" width="7.625" style="23" customWidth="1"/>
    <col min="20" max="20" width="11.375" style="23" customWidth="1"/>
    <col min="21" max="22" width="8.75390625" style="23" customWidth="1"/>
    <col min="23" max="16384" width="9.00390625" style="23" customWidth="1"/>
  </cols>
  <sheetData>
    <row r="1" spans="1:20" s="20" customFormat="1" ht="24.75" customHeight="1">
      <c r="A1" s="85" t="s">
        <v>163</v>
      </c>
      <c r="B1" s="74"/>
      <c r="C1" s="74"/>
      <c r="D1" s="74"/>
      <c r="E1" s="74"/>
      <c r="F1" s="74"/>
      <c r="G1" s="74"/>
      <c r="H1" s="74"/>
      <c r="I1" s="74"/>
      <c r="J1" s="74"/>
      <c r="K1" s="76" t="s">
        <v>160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ht="24.75" customHeigh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75" t="s">
        <v>170</v>
      </c>
      <c r="L2" s="75"/>
      <c r="M2" s="75"/>
      <c r="N2" s="75"/>
      <c r="O2" s="75"/>
      <c r="P2" s="75"/>
      <c r="Q2" s="75"/>
      <c r="R2" s="75"/>
      <c r="S2" s="75"/>
      <c r="T2" s="75"/>
    </row>
    <row r="3" spans="1:20" ht="21" customHeight="1">
      <c r="A3" s="77" t="s">
        <v>157</v>
      </c>
      <c r="B3" s="78"/>
      <c r="C3" s="78"/>
      <c r="D3" s="78"/>
      <c r="E3" s="78"/>
      <c r="F3" s="78"/>
      <c r="G3" s="78"/>
      <c r="H3" s="78"/>
      <c r="I3" s="78"/>
      <c r="J3" s="78"/>
      <c r="K3" s="77" t="s">
        <v>158</v>
      </c>
      <c r="L3" s="78"/>
      <c r="M3" s="78"/>
      <c r="N3" s="78"/>
      <c r="O3" s="78"/>
      <c r="P3" s="78"/>
      <c r="Q3" s="78"/>
      <c r="R3" s="78"/>
      <c r="S3" s="78"/>
      <c r="T3" s="78"/>
    </row>
    <row r="4" spans="1:20" ht="21" customHeight="1" thickBot="1">
      <c r="A4" s="67" t="s">
        <v>21</v>
      </c>
      <c r="B4" s="68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3" t="s">
        <v>22</v>
      </c>
    </row>
    <row r="5" spans="1:20" s="18" customFormat="1" ht="30.75" customHeight="1">
      <c r="A5" s="61" t="s">
        <v>23</v>
      </c>
      <c r="B5" s="39"/>
      <c r="C5" s="40"/>
      <c r="D5" s="40"/>
      <c r="E5" s="40"/>
      <c r="F5" s="40"/>
      <c r="G5" s="40"/>
      <c r="H5" s="80" t="s">
        <v>134</v>
      </c>
      <c r="I5" s="80"/>
      <c r="J5" s="80"/>
      <c r="K5" s="41"/>
      <c r="L5" s="41"/>
      <c r="M5" s="41"/>
      <c r="N5" s="41"/>
      <c r="O5" s="41"/>
      <c r="P5" s="41"/>
      <c r="Q5" s="41"/>
      <c r="R5" s="41"/>
      <c r="S5" s="43"/>
      <c r="T5" s="69" t="s">
        <v>13</v>
      </c>
    </row>
    <row r="6" spans="1:20" s="18" customFormat="1" ht="30.75" customHeight="1">
      <c r="A6" s="62"/>
      <c r="B6" s="66" t="s">
        <v>117</v>
      </c>
      <c r="C6" s="53"/>
      <c r="D6" s="54"/>
      <c r="E6" s="66" t="s">
        <v>135</v>
      </c>
      <c r="F6" s="53"/>
      <c r="G6" s="54"/>
      <c r="H6" s="66" t="s">
        <v>139</v>
      </c>
      <c r="I6" s="53"/>
      <c r="J6" s="54"/>
      <c r="K6" s="53" t="s">
        <v>136</v>
      </c>
      <c r="L6" s="53"/>
      <c r="M6" s="54"/>
      <c r="N6" s="66" t="s">
        <v>137</v>
      </c>
      <c r="O6" s="53"/>
      <c r="P6" s="54"/>
      <c r="Q6" s="66" t="s">
        <v>138</v>
      </c>
      <c r="R6" s="53"/>
      <c r="S6" s="54"/>
      <c r="T6" s="70"/>
    </row>
    <row r="7" spans="1:20" s="30" customFormat="1" ht="42" customHeight="1">
      <c r="A7" s="63"/>
      <c r="B7" s="27" t="s">
        <v>31</v>
      </c>
      <c r="C7" s="27" t="s">
        <v>32</v>
      </c>
      <c r="D7" s="28" t="s">
        <v>33</v>
      </c>
      <c r="E7" s="27" t="s">
        <v>31</v>
      </c>
      <c r="F7" s="27" t="s">
        <v>32</v>
      </c>
      <c r="G7" s="28" t="s">
        <v>33</v>
      </c>
      <c r="H7" s="27" t="s">
        <v>176</v>
      </c>
      <c r="I7" s="27" t="s">
        <v>177</v>
      </c>
      <c r="J7" s="28" t="s">
        <v>178</v>
      </c>
      <c r="K7" s="29" t="s">
        <v>31</v>
      </c>
      <c r="L7" s="27" t="s">
        <v>32</v>
      </c>
      <c r="M7" s="28" t="s">
        <v>33</v>
      </c>
      <c r="N7" s="29" t="s">
        <v>31</v>
      </c>
      <c r="O7" s="27" t="s">
        <v>32</v>
      </c>
      <c r="P7" s="28" t="s">
        <v>33</v>
      </c>
      <c r="Q7" s="29" t="s">
        <v>31</v>
      </c>
      <c r="R7" s="27" t="s">
        <v>32</v>
      </c>
      <c r="S7" s="28" t="s">
        <v>33</v>
      </c>
      <c r="T7" s="71"/>
    </row>
    <row r="8" spans="1:20" ht="17.25" customHeight="1">
      <c r="A8" s="14" t="s">
        <v>34</v>
      </c>
      <c r="B8" s="1">
        <f>E8+H8+K8+N8+Q8</f>
        <v>146172</v>
      </c>
      <c r="C8" s="1">
        <f>F8+I8+L8+O8+R8</f>
        <v>1204105</v>
      </c>
      <c r="D8" s="2">
        <f>G8+J8+M8+P8+S8</f>
        <v>3950479453</v>
      </c>
      <c r="E8" s="1">
        <v>45322</v>
      </c>
      <c r="F8" s="1">
        <v>377469</v>
      </c>
      <c r="G8" s="2">
        <v>1590203198</v>
      </c>
      <c r="H8" s="1">
        <v>39103</v>
      </c>
      <c r="I8" s="1">
        <v>358317</v>
      </c>
      <c r="J8" s="2">
        <v>957348152</v>
      </c>
      <c r="K8" s="1">
        <v>34715</v>
      </c>
      <c r="L8" s="1">
        <v>254450</v>
      </c>
      <c r="M8" s="2">
        <v>888137738</v>
      </c>
      <c r="N8" s="1">
        <v>21694</v>
      </c>
      <c r="O8" s="1">
        <v>153610</v>
      </c>
      <c r="P8" s="2">
        <v>403568753</v>
      </c>
      <c r="Q8" s="1">
        <v>5338</v>
      </c>
      <c r="R8" s="1">
        <v>60259</v>
      </c>
      <c r="S8" s="2">
        <v>111221612</v>
      </c>
      <c r="T8" s="7">
        <v>1995</v>
      </c>
    </row>
    <row r="9" spans="1:20" ht="17.25" customHeight="1">
      <c r="A9" s="14" t="s">
        <v>35</v>
      </c>
      <c r="B9" s="1">
        <f aca="true" t="shared" si="0" ref="B9:B19">E9+H9+K9+N9+Q9</f>
        <v>297711</v>
      </c>
      <c r="C9" s="1">
        <f aca="true" t="shared" si="1" ref="C9:C19">F9+I9+L9+O9+R9</f>
        <v>2353103</v>
      </c>
      <c r="D9" s="2">
        <f aca="true" t="shared" si="2" ref="D9:D19">G9+J9+M9+P9+S9</f>
        <v>8389718329</v>
      </c>
      <c r="E9" s="1">
        <v>85093</v>
      </c>
      <c r="F9" s="1">
        <v>694209</v>
      </c>
      <c r="G9" s="2">
        <v>3074582524</v>
      </c>
      <c r="H9" s="1">
        <v>82648</v>
      </c>
      <c r="I9" s="1">
        <v>706726</v>
      </c>
      <c r="J9" s="2">
        <v>2220121531</v>
      </c>
      <c r="K9" s="1">
        <v>70071</v>
      </c>
      <c r="L9" s="1">
        <v>525375</v>
      </c>
      <c r="M9" s="2">
        <v>1937389174</v>
      </c>
      <c r="N9" s="1">
        <v>43454</v>
      </c>
      <c r="O9" s="1">
        <v>292097</v>
      </c>
      <c r="P9" s="2">
        <v>787668843</v>
      </c>
      <c r="Q9" s="1">
        <v>16445</v>
      </c>
      <c r="R9" s="1">
        <v>134696</v>
      </c>
      <c r="S9" s="2">
        <v>369956257</v>
      </c>
      <c r="T9" s="7">
        <v>1996</v>
      </c>
    </row>
    <row r="10" spans="1:20" ht="17.25" customHeight="1">
      <c r="A10" s="14" t="s">
        <v>36</v>
      </c>
      <c r="B10" s="1">
        <f t="shared" si="0"/>
        <v>299026</v>
      </c>
      <c r="C10" s="1">
        <f t="shared" si="1"/>
        <v>2356257</v>
      </c>
      <c r="D10" s="2">
        <f t="shared" si="2"/>
        <v>8926117253</v>
      </c>
      <c r="E10" s="1">
        <v>80578</v>
      </c>
      <c r="F10" s="1">
        <v>650749</v>
      </c>
      <c r="G10" s="2">
        <v>3003556516</v>
      </c>
      <c r="H10" s="1">
        <v>88364</v>
      </c>
      <c r="I10" s="1">
        <v>737825</v>
      </c>
      <c r="J10" s="2">
        <v>2551613186</v>
      </c>
      <c r="K10" s="1">
        <v>64295</v>
      </c>
      <c r="L10" s="1">
        <v>505420</v>
      </c>
      <c r="M10" s="2">
        <v>1976898108</v>
      </c>
      <c r="N10" s="1">
        <v>43095</v>
      </c>
      <c r="O10" s="1">
        <v>276828</v>
      </c>
      <c r="P10" s="2">
        <v>757892418</v>
      </c>
      <c r="Q10" s="1">
        <v>22694</v>
      </c>
      <c r="R10" s="1">
        <v>185435</v>
      </c>
      <c r="S10" s="2">
        <v>636157025</v>
      </c>
      <c r="T10" s="7">
        <v>1997</v>
      </c>
    </row>
    <row r="11" spans="1:20" ht="17.25" customHeight="1">
      <c r="A11" s="14" t="s">
        <v>37</v>
      </c>
      <c r="B11" s="1">
        <f t="shared" si="0"/>
        <v>310192</v>
      </c>
      <c r="C11" s="1">
        <f t="shared" si="1"/>
        <v>2508258</v>
      </c>
      <c r="D11" s="2">
        <f t="shared" si="2"/>
        <v>10001018984</v>
      </c>
      <c r="E11" s="1">
        <v>79589</v>
      </c>
      <c r="F11" s="1">
        <v>665608</v>
      </c>
      <c r="G11" s="2">
        <v>3197494231</v>
      </c>
      <c r="H11" s="1">
        <v>93112</v>
      </c>
      <c r="I11" s="1">
        <v>783377</v>
      </c>
      <c r="J11" s="2">
        <v>2859242276</v>
      </c>
      <c r="K11" s="1">
        <v>64396</v>
      </c>
      <c r="L11" s="1">
        <v>514293</v>
      </c>
      <c r="M11" s="2">
        <v>2196530650</v>
      </c>
      <c r="N11" s="1">
        <v>43844</v>
      </c>
      <c r="O11" s="1">
        <v>274938</v>
      </c>
      <c r="P11" s="2">
        <v>818657038</v>
      </c>
      <c r="Q11" s="1">
        <v>29251</v>
      </c>
      <c r="R11" s="1">
        <v>270042</v>
      </c>
      <c r="S11" s="2">
        <v>929094789</v>
      </c>
      <c r="T11" s="7">
        <v>1998</v>
      </c>
    </row>
    <row r="12" spans="1:20" ht="17.25" customHeight="1">
      <c r="A12" s="14" t="s">
        <v>38</v>
      </c>
      <c r="B12" s="1">
        <f t="shared" si="0"/>
        <v>334943</v>
      </c>
      <c r="C12" s="1">
        <f t="shared" si="1"/>
        <v>2777994</v>
      </c>
      <c r="D12" s="2">
        <f t="shared" si="2"/>
        <v>11307684188</v>
      </c>
      <c r="E12" s="1">
        <v>86725</v>
      </c>
      <c r="F12" s="1">
        <v>724703</v>
      </c>
      <c r="G12" s="2">
        <v>3618867523</v>
      </c>
      <c r="H12" s="1">
        <v>98663</v>
      </c>
      <c r="I12" s="1">
        <v>899729</v>
      </c>
      <c r="J12" s="2">
        <v>3200739735</v>
      </c>
      <c r="K12" s="1">
        <v>68408</v>
      </c>
      <c r="L12" s="1">
        <v>543680</v>
      </c>
      <c r="M12" s="2">
        <v>2427388779</v>
      </c>
      <c r="N12" s="1">
        <v>49242</v>
      </c>
      <c r="O12" s="1">
        <v>301075</v>
      </c>
      <c r="P12" s="2">
        <v>930509113</v>
      </c>
      <c r="Q12" s="1">
        <v>31905</v>
      </c>
      <c r="R12" s="1">
        <v>308807</v>
      </c>
      <c r="S12" s="2">
        <v>1130179038</v>
      </c>
      <c r="T12" s="7">
        <v>1999</v>
      </c>
    </row>
    <row r="13" spans="1:20" ht="17.25" customHeight="1">
      <c r="A13" s="14" t="s">
        <v>39</v>
      </c>
      <c r="B13" s="1">
        <f t="shared" si="0"/>
        <v>351691</v>
      </c>
      <c r="C13" s="1">
        <f t="shared" si="1"/>
        <v>2997322</v>
      </c>
      <c r="D13" s="2">
        <f t="shared" si="2"/>
        <v>12039699822</v>
      </c>
      <c r="E13" s="1">
        <v>89345</v>
      </c>
      <c r="F13" s="1">
        <v>742844</v>
      </c>
      <c r="G13" s="2">
        <v>3763312771</v>
      </c>
      <c r="H13" s="1">
        <v>97975</v>
      </c>
      <c r="I13" s="1">
        <v>961176</v>
      </c>
      <c r="J13" s="2">
        <v>3470454565</v>
      </c>
      <c r="K13" s="1">
        <v>69672</v>
      </c>
      <c r="L13" s="1">
        <v>567230</v>
      </c>
      <c r="M13" s="2">
        <v>2468504659</v>
      </c>
      <c r="N13" s="1">
        <v>55037</v>
      </c>
      <c r="O13" s="1">
        <v>324138</v>
      </c>
      <c r="P13" s="2">
        <v>1061903675</v>
      </c>
      <c r="Q13" s="1">
        <v>39662</v>
      </c>
      <c r="R13" s="1">
        <v>401934</v>
      </c>
      <c r="S13" s="2">
        <v>1275524152</v>
      </c>
      <c r="T13" s="7">
        <v>2000</v>
      </c>
    </row>
    <row r="14" spans="1:20" ht="17.25" customHeight="1">
      <c r="A14" s="14" t="s">
        <v>40</v>
      </c>
      <c r="B14" s="1">
        <f t="shared" si="0"/>
        <v>364998</v>
      </c>
      <c r="C14" s="1">
        <f t="shared" si="1"/>
        <v>3210181</v>
      </c>
      <c r="D14" s="2">
        <f t="shared" si="2"/>
        <v>13088923357</v>
      </c>
      <c r="E14" s="1">
        <v>89861</v>
      </c>
      <c r="F14" s="1">
        <v>761906</v>
      </c>
      <c r="G14" s="2">
        <v>3891541180</v>
      </c>
      <c r="H14" s="1">
        <v>101854</v>
      </c>
      <c r="I14" s="1">
        <v>1014343</v>
      </c>
      <c r="J14" s="2">
        <v>3744961445</v>
      </c>
      <c r="K14" s="1">
        <v>68941</v>
      </c>
      <c r="L14" s="1">
        <v>564538</v>
      </c>
      <c r="M14" s="2">
        <v>2508127424</v>
      </c>
      <c r="N14" s="1">
        <v>57237</v>
      </c>
      <c r="O14" s="1">
        <v>394518</v>
      </c>
      <c r="P14" s="2">
        <v>1229545476</v>
      </c>
      <c r="Q14" s="1">
        <v>47105</v>
      </c>
      <c r="R14" s="1">
        <v>474876</v>
      </c>
      <c r="S14" s="2">
        <v>1714747832</v>
      </c>
      <c r="T14" s="7">
        <v>2001</v>
      </c>
    </row>
    <row r="15" spans="1:20" ht="17.25" customHeight="1">
      <c r="A15" s="14" t="s">
        <v>41</v>
      </c>
      <c r="B15" s="1">
        <f t="shared" si="0"/>
        <v>388413</v>
      </c>
      <c r="C15" s="1">
        <f t="shared" si="1"/>
        <v>3517669</v>
      </c>
      <c r="D15" s="2">
        <f t="shared" si="2"/>
        <v>14958962001</v>
      </c>
      <c r="E15" s="1">
        <v>90412</v>
      </c>
      <c r="F15" s="1">
        <v>779013</v>
      </c>
      <c r="G15" s="2">
        <v>4145741014</v>
      </c>
      <c r="H15" s="1">
        <v>103160</v>
      </c>
      <c r="I15" s="1">
        <v>1082981</v>
      </c>
      <c r="J15" s="2">
        <v>4103962865</v>
      </c>
      <c r="K15" s="1">
        <v>75000</v>
      </c>
      <c r="L15" s="1">
        <v>618255</v>
      </c>
      <c r="M15" s="2">
        <v>2851102039</v>
      </c>
      <c r="N15" s="1">
        <v>58975</v>
      </c>
      <c r="O15" s="1">
        <v>443652</v>
      </c>
      <c r="P15" s="2">
        <v>1395918320</v>
      </c>
      <c r="Q15" s="1">
        <v>60866</v>
      </c>
      <c r="R15" s="1">
        <v>593768</v>
      </c>
      <c r="S15" s="2">
        <v>2462237763</v>
      </c>
      <c r="T15" s="7">
        <v>2002</v>
      </c>
    </row>
    <row r="16" spans="1:20" ht="17.25" customHeight="1">
      <c r="A16" s="14" t="s">
        <v>42</v>
      </c>
      <c r="B16" s="1">
        <f t="shared" si="0"/>
        <v>377231</v>
      </c>
      <c r="C16" s="1">
        <f t="shared" si="1"/>
        <v>3621077</v>
      </c>
      <c r="D16" s="2">
        <f t="shared" si="2"/>
        <v>16085301159</v>
      </c>
      <c r="E16" s="1">
        <v>87676</v>
      </c>
      <c r="F16" s="1">
        <v>758685</v>
      </c>
      <c r="G16" s="2">
        <v>4205483926</v>
      </c>
      <c r="H16" s="1">
        <v>98759</v>
      </c>
      <c r="I16" s="1">
        <v>1106414</v>
      </c>
      <c r="J16" s="2">
        <v>4293971286</v>
      </c>
      <c r="K16" s="1">
        <v>68974</v>
      </c>
      <c r="L16" s="1">
        <v>634279</v>
      </c>
      <c r="M16" s="2">
        <v>2960935292</v>
      </c>
      <c r="N16" s="1">
        <v>56263</v>
      </c>
      <c r="O16" s="1">
        <v>453928</v>
      </c>
      <c r="P16" s="2">
        <v>1569859844</v>
      </c>
      <c r="Q16" s="1">
        <v>65559</v>
      </c>
      <c r="R16" s="1">
        <v>667771</v>
      </c>
      <c r="S16" s="2">
        <v>3055050811</v>
      </c>
      <c r="T16" s="7">
        <v>2003</v>
      </c>
    </row>
    <row r="17" spans="1:20" ht="17.25" customHeight="1">
      <c r="A17" s="14" t="s">
        <v>43</v>
      </c>
      <c r="B17" s="1">
        <f t="shared" si="0"/>
        <v>403186</v>
      </c>
      <c r="C17" s="1">
        <f t="shared" si="1"/>
        <v>3931740</v>
      </c>
      <c r="D17" s="2">
        <f t="shared" si="2"/>
        <v>18935532170</v>
      </c>
      <c r="E17" s="1">
        <v>94751</v>
      </c>
      <c r="F17" s="1">
        <v>833097</v>
      </c>
      <c r="G17" s="2">
        <v>4912176475</v>
      </c>
      <c r="H17" s="1">
        <v>108370</v>
      </c>
      <c r="I17" s="1">
        <v>1212515</v>
      </c>
      <c r="J17" s="2">
        <v>5205204692</v>
      </c>
      <c r="K17" s="1">
        <v>72920</v>
      </c>
      <c r="L17" s="1">
        <v>701340</v>
      </c>
      <c r="M17" s="2">
        <v>3396690033</v>
      </c>
      <c r="N17" s="1">
        <v>57285</v>
      </c>
      <c r="O17" s="1">
        <v>457921</v>
      </c>
      <c r="P17" s="2">
        <v>1811748760</v>
      </c>
      <c r="Q17" s="1">
        <v>69860</v>
      </c>
      <c r="R17" s="1">
        <v>726867</v>
      </c>
      <c r="S17" s="2">
        <v>3609712210</v>
      </c>
      <c r="T17" s="7">
        <v>2004</v>
      </c>
    </row>
    <row r="18" spans="1:20" ht="17.25" customHeight="1">
      <c r="A18" s="14" t="s">
        <v>44</v>
      </c>
      <c r="B18" s="1">
        <f t="shared" si="0"/>
        <v>421358</v>
      </c>
      <c r="C18" s="1">
        <f t="shared" si="1"/>
        <v>4053577</v>
      </c>
      <c r="D18" s="2">
        <f t="shared" si="2"/>
        <v>20544057167</v>
      </c>
      <c r="E18" s="1">
        <v>97611</v>
      </c>
      <c r="F18" s="1">
        <v>835363</v>
      </c>
      <c r="G18" s="2">
        <v>5112330785</v>
      </c>
      <c r="H18" s="1">
        <v>122621</v>
      </c>
      <c r="I18" s="1">
        <v>1357417</v>
      </c>
      <c r="J18" s="2">
        <v>6123644271</v>
      </c>
      <c r="K18" s="1">
        <v>74785</v>
      </c>
      <c r="L18" s="1">
        <v>707073</v>
      </c>
      <c r="M18" s="2">
        <v>3569456227</v>
      </c>
      <c r="N18" s="1">
        <v>56719</v>
      </c>
      <c r="O18" s="1">
        <v>447040</v>
      </c>
      <c r="P18" s="2">
        <v>2034416973</v>
      </c>
      <c r="Q18" s="1">
        <v>69622</v>
      </c>
      <c r="R18" s="1">
        <v>706684</v>
      </c>
      <c r="S18" s="2">
        <v>3704208911</v>
      </c>
      <c r="T18" s="7">
        <v>2005</v>
      </c>
    </row>
    <row r="19" spans="1:20" ht="17.25" customHeight="1">
      <c r="A19" s="14" t="s">
        <v>45</v>
      </c>
      <c r="B19" s="1">
        <f t="shared" si="0"/>
        <v>414342</v>
      </c>
      <c r="C19" s="1">
        <f t="shared" si="1"/>
        <v>4025405</v>
      </c>
      <c r="D19" s="2">
        <f t="shared" si="2"/>
        <v>20855263786</v>
      </c>
      <c r="E19" s="1">
        <v>94276</v>
      </c>
      <c r="F19" s="1">
        <v>796698</v>
      </c>
      <c r="G19" s="2">
        <v>5078677167</v>
      </c>
      <c r="H19" s="1">
        <v>121964</v>
      </c>
      <c r="I19" s="1">
        <v>1334528</v>
      </c>
      <c r="J19" s="2">
        <v>6232988053</v>
      </c>
      <c r="K19" s="1">
        <v>74029</v>
      </c>
      <c r="L19" s="1">
        <v>704011</v>
      </c>
      <c r="M19" s="2">
        <v>3618778569</v>
      </c>
      <c r="N19" s="1">
        <v>57155</v>
      </c>
      <c r="O19" s="1">
        <v>497313</v>
      </c>
      <c r="P19" s="2">
        <v>2206480007</v>
      </c>
      <c r="Q19" s="1">
        <v>66918</v>
      </c>
      <c r="R19" s="1">
        <v>692855</v>
      </c>
      <c r="S19" s="2">
        <v>3718339990</v>
      </c>
      <c r="T19" s="7">
        <v>2006</v>
      </c>
    </row>
    <row r="20" spans="1:20" ht="17.25" customHeight="1">
      <c r="A20" s="14" t="s">
        <v>46</v>
      </c>
      <c r="B20" s="1">
        <f aca="true" t="shared" si="3" ref="B20:J20">SUM(B21:B32)</f>
        <v>429450</v>
      </c>
      <c r="C20" s="1">
        <f t="shared" si="3"/>
        <v>4196215</v>
      </c>
      <c r="D20" s="2">
        <f t="shared" si="3"/>
        <v>21856339913</v>
      </c>
      <c r="E20" s="1">
        <f t="shared" si="3"/>
        <v>100297</v>
      </c>
      <c r="F20" s="1">
        <f t="shared" si="3"/>
        <v>836885</v>
      </c>
      <c r="G20" s="2">
        <f t="shared" si="3"/>
        <v>5441435592</v>
      </c>
      <c r="H20" s="1">
        <f t="shared" si="3"/>
        <v>125760</v>
      </c>
      <c r="I20" s="1">
        <f t="shared" si="3"/>
        <v>1385976</v>
      </c>
      <c r="J20" s="2">
        <f t="shared" si="3"/>
        <v>6641027157</v>
      </c>
      <c r="K20" s="1">
        <f aca="true" t="shared" si="4" ref="K20:S20">SUM(K21:K32)</f>
        <v>75367</v>
      </c>
      <c r="L20" s="1">
        <f t="shared" si="4"/>
        <v>727072</v>
      </c>
      <c r="M20" s="2">
        <f t="shared" si="4"/>
        <v>3745905992</v>
      </c>
      <c r="N20" s="1">
        <f t="shared" si="4"/>
        <v>60545</v>
      </c>
      <c r="O20" s="1">
        <f t="shared" si="4"/>
        <v>543527</v>
      </c>
      <c r="P20" s="2">
        <f t="shared" si="4"/>
        <v>2355624858</v>
      </c>
      <c r="Q20" s="1">
        <f t="shared" si="4"/>
        <v>67481</v>
      </c>
      <c r="R20" s="1">
        <f t="shared" si="4"/>
        <v>702755</v>
      </c>
      <c r="S20" s="2">
        <f t="shared" si="4"/>
        <v>3672346314</v>
      </c>
      <c r="T20" s="7">
        <v>2007</v>
      </c>
    </row>
    <row r="21" spans="1:20" ht="17.25" customHeight="1" hidden="1">
      <c r="A21" s="10" t="s">
        <v>47</v>
      </c>
      <c r="B21" s="3">
        <f aca="true" t="shared" si="5" ref="B21:C32">E21+H21+K21+N21+Q21</f>
        <v>37394</v>
      </c>
      <c r="C21" s="3">
        <f t="shared" si="5"/>
        <v>366657</v>
      </c>
      <c r="D21" s="4">
        <f aca="true" t="shared" si="6" ref="D21:D32">G21+J21+M21+P21+S21</f>
        <v>1872649677</v>
      </c>
      <c r="E21" s="3">
        <v>8377</v>
      </c>
      <c r="F21" s="3">
        <v>72308</v>
      </c>
      <c r="G21" s="4">
        <v>458015693</v>
      </c>
      <c r="H21" s="3">
        <v>10986</v>
      </c>
      <c r="I21" s="3">
        <v>125122</v>
      </c>
      <c r="J21" s="4">
        <v>568430311</v>
      </c>
      <c r="K21" s="3">
        <v>6532</v>
      </c>
      <c r="L21" s="3">
        <v>61217</v>
      </c>
      <c r="M21" s="4">
        <v>313949475</v>
      </c>
      <c r="N21" s="3">
        <v>5349</v>
      </c>
      <c r="O21" s="3">
        <v>46270</v>
      </c>
      <c r="P21" s="4">
        <v>200860134</v>
      </c>
      <c r="Q21" s="3">
        <v>6150</v>
      </c>
      <c r="R21" s="3">
        <v>61740</v>
      </c>
      <c r="S21" s="4">
        <v>331394064</v>
      </c>
      <c r="T21" s="8" t="s">
        <v>0</v>
      </c>
    </row>
    <row r="22" spans="1:20" ht="17.25" customHeight="1" hidden="1">
      <c r="A22" s="10" t="s">
        <v>48</v>
      </c>
      <c r="B22" s="3">
        <f t="shared" si="5"/>
        <v>30704</v>
      </c>
      <c r="C22" s="3">
        <f t="shared" si="5"/>
        <v>282231</v>
      </c>
      <c r="D22" s="4">
        <f t="shared" si="6"/>
        <v>1518284230</v>
      </c>
      <c r="E22" s="3">
        <v>6889</v>
      </c>
      <c r="F22" s="3">
        <v>55588</v>
      </c>
      <c r="G22" s="4">
        <v>369751326</v>
      </c>
      <c r="H22" s="3">
        <v>9112</v>
      </c>
      <c r="I22" s="3">
        <v>85670</v>
      </c>
      <c r="J22" s="4">
        <v>461283235</v>
      </c>
      <c r="K22" s="3">
        <v>5406</v>
      </c>
      <c r="L22" s="3">
        <v>52953</v>
      </c>
      <c r="M22" s="4">
        <v>263445279</v>
      </c>
      <c r="N22" s="3">
        <v>4411</v>
      </c>
      <c r="O22" s="3">
        <v>39650</v>
      </c>
      <c r="P22" s="4">
        <v>170457199</v>
      </c>
      <c r="Q22" s="3">
        <v>4886</v>
      </c>
      <c r="R22" s="3">
        <v>48370</v>
      </c>
      <c r="S22" s="4">
        <v>253347191</v>
      </c>
      <c r="T22" s="8" t="s">
        <v>1</v>
      </c>
    </row>
    <row r="23" spans="1:20" ht="17.25" customHeight="1" hidden="1">
      <c r="A23" s="10" t="s">
        <v>49</v>
      </c>
      <c r="B23" s="3">
        <f t="shared" si="5"/>
        <v>36691</v>
      </c>
      <c r="C23" s="3">
        <f t="shared" si="5"/>
        <v>362013</v>
      </c>
      <c r="D23" s="4">
        <f t="shared" si="6"/>
        <v>1878771879</v>
      </c>
      <c r="E23" s="3">
        <v>8671</v>
      </c>
      <c r="F23" s="3">
        <v>72257</v>
      </c>
      <c r="G23" s="4">
        <v>452502944</v>
      </c>
      <c r="H23" s="3">
        <v>10699</v>
      </c>
      <c r="I23" s="3">
        <v>126139</v>
      </c>
      <c r="J23" s="4">
        <v>581913019</v>
      </c>
      <c r="K23" s="3">
        <v>6269</v>
      </c>
      <c r="L23" s="3">
        <v>60551</v>
      </c>
      <c r="M23" s="4">
        <v>325225976</v>
      </c>
      <c r="N23" s="3">
        <v>5168</v>
      </c>
      <c r="O23" s="3">
        <v>44086</v>
      </c>
      <c r="P23" s="4">
        <v>198007652</v>
      </c>
      <c r="Q23" s="3">
        <v>5884</v>
      </c>
      <c r="R23" s="3">
        <v>58980</v>
      </c>
      <c r="S23" s="4">
        <v>321122288</v>
      </c>
      <c r="T23" s="8" t="s">
        <v>2</v>
      </c>
    </row>
    <row r="24" spans="1:20" ht="17.25" customHeight="1" hidden="1">
      <c r="A24" s="10" t="s">
        <v>50</v>
      </c>
      <c r="B24" s="3">
        <f t="shared" si="5"/>
        <v>34990</v>
      </c>
      <c r="C24" s="3">
        <f t="shared" si="5"/>
        <v>344163</v>
      </c>
      <c r="D24" s="4">
        <f t="shared" si="6"/>
        <v>1795176254</v>
      </c>
      <c r="E24" s="3">
        <v>8069</v>
      </c>
      <c r="F24" s="3">
        <v>64210</v>
      </c>
      <c r="G24" s="4">
        <v>428529619</v>
      </c>
      <c r="H24" s="3">
        <v>10147</v>
      </c>
      <c r="I24" s="3">
        <v>115446</v>
      </c>
      <c r="J24" s="4">
        <v>548283197</v>
      </c>
      <c r="K24" s="3">
        <v>6251</v>
      </c>
      <c r="L24" s="3">
        <v>60630</v>
      </c>
      <c r="M24" s="4">
        <v>317796184</v>
      </c>
      <c r="N24" s="3">
        <v>4970</v>
      </c>
      <c r="O24" s="3">
        <v>45251</v>
      </c>
      <c r="P24" s="4">
        <v>193385099</v>
      </c>
      <c r="Q24" s="3">
        <v>5553</v>
      </c>
      <c r="R24" s="3">
        <v>58626</v>
      </c>
      <c r="S24" s="4">
        <v>307182155</v>
      </c>
      <c r="T24" s="8" t="s">
        <v>3</v>
      </c>
    </row>
    <row r="25" spans="1:20" ht="17.25" customHeight="1" hidden="1">
      <c r="A25" s="10" t="s">
        <v>51</v>
      </c>
      <c r="B25" s="3">
        <f t="shared" si="5"/>
        <v>37378</v>
      </c>
      <c r="C25" s="3">
        <f t="shared" si="5"/>
        <v>371988</v>
      </c>
      <c r="D25" s="4">
        <f t="shared" si="6"/>
        <v>1910223092</v>
      </c>
      <c r="E25" s="3">
        <v>8811</v>
      </c>
      <c r="F25" s="3">
        <v>74939</v>
      </c>
      <c r="G25" s="4">
        <v>472282775</v>
      </c>
      <c r="H25" s="3">
        <v>11087</v>
      </c>
      <c r="I25" s="3">
        <v>125965</v>
      </c>
      <c r="J25" s="4">
        <v>582905140</v>
      </c>
      <c r="K25" s="3">
        <v>6495</v>
      </c>
      <c r="L25" s="3">
        <v>63097</v>
      </c>
      <c r="M25" s="4">
        <v>329328980</v>
      </c>
      <c r="N25" s="3">
        <v>5063</v>
      </c>
      <c r="O25" s="3">
        <v>45809</v>
      </c>
      <c r="P25" s="4">
        <v>198017775</v>
      </c>
      <c r="Q25" s="3">
        <v>5922</v>
      </c>
      <c r="R25" s="3">
        <v>62178</v>
      </c>
      <c r="S25" s="4">
        <v>327688422</v>
      </c>
      <c r="T25" s="8" t="s">
        <v>4</v>
      </c>
    </row>
    <row r="26" spans="1:20" ht="17.25" customHeight="1" hidden="1">
      <c r="A26" s="10" t="s">
        <v>52</v>
      </c>
      <c r="B26" s="3">
        <f t="shared" si="5"/>
        <v>34817</v>
      </c>
      <c r="C26" s="3">
        <f t="shared" si="5"/>
        <v>331097</v>
      </c>
      <c r="D26" s="4">
        <f t="shared" si="6"/>
        <v>1760207908</v>
      </c>
      <c r="E26" s="3">
        <v>8106</v>
      </c>
      <c r="F26" s="3">
        <v>66575</v>
      </c>
      <c r="G26" s="4">
        <v>442243081</v>
      </c>
      <c r="H26" s="3">
        <v>10287</v>
      </c>
      <c r="I26" s="3">
        <v>108161</v>
      </c>
      <c r="J26" s="4">
        <v>540563519</v>
      </c>
      <c r="K26" s="3">
        <v>6017</v>
      </c>
      <c r="L26" s="3">
        <v>55616</v>
      </c>
      <c r="M26" s="4">
        <v>296550491</v>
      </c>
      <c r="N26" s="3">
        <v>4850</v>
      </c>
      <c r="O26" s="3">
        <v>43100</v>
      </c>
      <c r="P26" s="4">
        <v>184772392</v>
      </c>
      <c r="Q26" s="3">
        <v>5557</v>
      </c>
      <c r="R26" s="3">
        <v>57645</v>
      </c>
      <c r="S26" s="4">
        <v>296078425</v>
      </c>
      <c r="T26" s="8" t="s">
        <v>5</v>
      </c>
    </row>
    <row r="27" spans="1:20" ht="17.25" customHeight="1" hidden="1">
      <c r="A27" s="10" t="s">
        <v>53</v>
      </c>
      <c r="B27" s="3">
        <f t="shared" si="5"/>
        <v>38078</v>
      </c>
      <c r="C27" s="3">
        <f t="shared" si="5"/>
        <v>380003</v>
      </c>
      <c r="D27" s="4">
        <f t="shared" si="6"/>
        <v>1929821049</v>
      </c>
      <c r="E27" s="3">
        <v>8850</v>
      </c>
      <c r="F27" s="3">
        <v>75097</v>
      </c>
      <c r="G27" s="4">
        <v>479615849</v>
      </c>
      <c r="H27" s="3">
        <v>11018</v>
      </c>
      <c r="I27" s="3">
        <v>126669</v>
      </c>
      <c r="J27" s="4">
        <v>572625680</v>
      </c>
      <c r="K27" s="3">
        <v>6781</v>
      </c>
      <c r="L27" s="3">
        <v>67019</v>
      </c>
      <c r="M27" s="4">
        <v>336601408</v>
      </c>
      <c r="N27" s="3">
        <v>5251</v>
      </c>
      <c r="O27" s="3">
        <v>46491</v>
      </c>
      <c r="P27" s="4">
        <v>205245469</v>
      </c>
      <c r="Q27" s="3">
        <v>6178</v>
      </c>
      <c r="R27" s="3">
        <v>64727</v>
      </c>
      <c r="S27" s="4">
        <v>335732643</v>
      </c>
      <c r="T27" s="8" t="s">
        <v>6</v>
      </c>
    </row>
    <row r="28" spans="1:20" ht="17.25" customHeight="1" hidden="1">
      <c r="A28" s="10" t="s">
        <v>54</v>
      </c>
      <c r="B28" s="3">
        <f t="shared" si="5"/>
        <v>36064</v>
      </c>
      <c r="C28" s="3">
        <f t="shared" si="5"/>
        <v>348322</v>
      </c>
      <c r="D28" s="4">
        <f t="shared" si="6"/>
        <v>1847819439</v>
      </c>
      <c r="E28" s="3">
        <v>8440</v>
      </c>
      <c r="F28" s="3">
        <v>68523</v>
      </c>
      <c r="G28" s="4">
        <v>456768857</v>
      </c>
      <c r="H28" s="3">
        <v>10558</v>
      </c>
      <c r="I28" s="3">
        <v>111987</v>
      </c>
      <c r="J28" s="4">
        <v>567781842</v>
      </c>
      <c r="K28" s="3">
        <v>6407</v>
      </c>
      <c r="L28" s="3">
        <v>61903</v>
      </c>
      <c r="M28" s="4">
        <v>315012152</v>
      </c>
      <c r="N28" s="3">
        <v>4902</v>
      </c>
      <c r="O28" s="3">
        <v>44847</v>
      </c>
      <c r="P28" s="4">
        <v>192527852</v>
      </c>
      <c r="Q28" s="3">
        <v>5757</v>
      </c>
      <c r="R28" s="3">
        <v>61062</v>
      </c>
      <c r="S28" s="4">
        <v>315728736</v>
      </c>
      <c r="T28" s="8" t="s">
        <v>7</v>
      </c>
    </row>
    <row r="29" spans="1:20" ht="17.25" customHeight="1" hidden="1">
      <c r="A29" s="10" t="s">
        <v>55</v>
      </c>
      <c r="B29" s="3">
        <f t="shared" si="5"/>
        <v>34053</v>
      </c>
      <c r="C29" s="3">
        <f t="shared" si="5"/>
        <v>344440</v>
      </c>
      <c r="D29" s="4">
        <f t="shared" si="6"/>
        <v>1737386383</v>
      </c>
      <c r="E29" s="3">
        <v>7972</v>
      </c>
      <c r="F29" s="3">
        <v>71745</v>
      </c>
      <c r="G29" s="4">
        <v>452666382</v>
      </c>
      <c r="H29" s="3">
        <v>10137</v>
      </c>
      <c r="I29" s="3">
        <v>119262</v>
      </c>
      <c r="J29" s="4">
        <v>536449223</v>
      </c>
      <c r="K29" s="3">
        <v>5912</v>
      </c>
      <c r="L29" s="3">
        <v>56596</v>
      </c>
      <c r="M29" s="4">
        <v>287302681</v>
      </c>
      <c r="N29" s="3">
        <v>4870</v>
      </c>
      <c r="O29" s="3">
        <v>43533</v>
      </c>
      <c r="P29" s="4">
        <v>190047406</v>
      </c>
      <c r="Q29" s="3">
        <v>5162</v>
      </c>
      <c r="R29" s="3">
        <v>53304</v>
      </c>
      <c r="S29" s="4">
        <v>270920691</v>
      </c>
      <c r="T29" s="8" t="s">
        <v>8</v>
      </c>
    </row>
    <row r="30" spans="1:20" ht="17.25" customHeight="1" hidden="1">
      <c r="A30" s="10" t="s">
        <v>56</v>
      </c>
      <c r="B30" s="3">
        <f t="shared" si="5"/>
        <v>37412</v>
      </c>
      <c r="C30" s="3">
        <f t="shared" si="5"/>
        <v>359472</v>
      </c>
      <c r="D30" s="4">
        <f t="shared" si="6"/>
        <v>1892177342</v>
      </c>
      <c r="E30" s="3">
        <v>8861</v>
      </c>
      <c r="F30" s="3">
        <v>72034</v>
      </c>
      <c r="G30" s="4">
        <v>475519809</v>
      </c>
      <c r="H30" s="3">
        <v>10737</v>
      </c>
      <c r="I30" s="3">
        <v>112804</v>
      </c>
      <c r="J30" s="4">
        <v>562758375</v>
      </c>
      <c r="K30" s="3">
        <v>6566</v>
      </c>
      <c r="L30" s="3">
        <v>62734</v>
      </c>
      <c r="M30" s="4">
        <v>319114168</v>
      </c>
      <c r="N30" s="3">
        <v>5492</v>
      </c>
      <c r="O30" s="3">
        <v>49558</v>
      </c>
      <c r="P30" s="4">
        <v>217955187</v>
      </c>
      <c r="Q30" s="3">
        <v>5756</v>
      </c>
      <c r="R30" s="3">
        <v>62342</v>
      </c>
      <c r="S30" s="4">
        <v>316829803</v>
      </c>
      <c r="T30" s="8" t="s">
        <v>9</v>
      </c>
    </row>
    <row r="31" spans="1:20" ht="17.25" customHeight="1" hidden="1">
      <c r="A31" s="10" t="s">
        <v>57</v>
      </c>
      <c r="B31" s="3">
        <f t="shared" si="5"/>
        <v>35768</v>
      </c>
      <c r="C31" s="3">
        <f t="shared" si="5"/>
        <v>358206</v>
      </c>
      <c r="D31" s="4">
        <f t="shared" si="6"/>
        <v>1841775389</v>
      </c>
      <c r="E31" s="3">
        <v>8700</v>
      </c>
      <c r="F31" s="3">
        <v>72759</v>
      </c>
      <c r="G31" s="4">
        <v>479979385</v>
      </c>
      <c r="H31" s="3">
        <v>10451</v>
      </c>
      <c r="I31" s="3">
        <v>120582</v>
      </c>
      <c r="J31" s="4">
        <v>559159990</v>
      </c>
      <c r="K31" s="3">
        <v>6297</v>
      </c>
      <c r="L31" s="3">
        <v>61236</v>
      </c>
      <c r="M31" s="4">
        <v>310078828</v>
      </c>
      <c r="N31" s="3">
        <v>4891</v>
      </c>
      <c r="O31" s="3">
        <v>45912</v>
      </c>
      <c r="P31" s="4">
        <v>195046440</v>
      </c>
      <c r="Q31" s="3">
        <v>5429</v>
      </c>
      <c r="R31" s="3">
        <v>57717</v>
      </c>
      <c r="S31" s="4">
        <v>297510746</v>
      </c>
      <c r="T31" s="8" t="s">
        <v>10</v>
      </c>
    </row>
    <row r="32" spans="1:20" ht="17.25" customHeight="1" hidden="1">
      <c r="A32" s="10" t="s">
        <v>58</v>
      </c>
      <c r="B32" s="3">
        <f t="shared" si="5"/>
        <v>36101</v>
      </c>
      <c r="C32" s="3">
        <f t="shared" si="5"/>
        <v>347623</v>
      </c>
      <c r="D32" s="4">
        <f t="shared" si="6"/>
        <v>1872047271</v>
      </c>
      <c r="E32" s="3">
        <v>8551</v>
      </c>
      <c r="F32" s="3">
        <v>70850</v>
      </c>
      <c r="G32" s="4">
        <v>473559872</v>
      </c>
      <c r="H32" s="3">
        <v>10541</v>
      </c>
      <c r="I32" s="3">
        <v>108169</v>
      </c>
      <c r="J32" s="4">
        <v>558873626</v>
      </c>
      <c r="K32" s="3">
        <v>6434</v>
      </c>
      <c r="L32" s="3">
        <v>63520</v>
      </c>
      <c r="M32" s="4">
        <v>331500370</v>
      </c>
      <c r="N32" s="3">
        <v>5328</v>
      </c>
      <c r="O32" s="3">
        <v>49020</v>
      </c>
      <c r="P32" s="4">
        <v>209302253</v>
      </c>
      <c r="Q32" s="3">
        <v>5247</v>
      </c>
      <c r="R32" s="3">
        <v>56064</v>
      </c>
      <c r="S32" s="4">
        <v>298811150</v>
      </c>
      <c r="T32" s="8" t="s">
        <v>11</v>
      </c>
    </row>
    <row r="33" spans="1:20" ht="17.25" customHeight="1">
      <c r="A33" s="14" t="s">
        <v>59</v>
      </c>
      <c r="B33" s="1">
        <f aca="true" t="shared" si="7" ref="B33:J33">SUM(B34:B45)</f>
        <v>437086</v>
      </c>
      <c r="C33" s="1">
        <f t="shared" si="7"/>
        <v>4334633</v>
      </c>
      <c r="D33" s="2">
        <f t="shared" si="7"/>
        <v>22795587585</v>
      </c>
      <c r="E33" s="1">
        <f t="shared" si="7"/>
        <v>104719</v>
      </c>
      <c r="F33" s="1">
        <f t="shared" si="7"/>
        <v>882273</v>
      </c>
      <c r="G33" s="2">
        <f t="shared" si="7"/>
        <v>5809036005</v>
      </c>
      <c r="H33" s="1">
        <f t="shared" si="7"/>
        <v>129599</v>
      </c>
      <c r="I33" s="1">
        <f t="shared" si="7"/>
        <v>1451941</v>
      </c>
      <c r="J33" s="2">
        <f t="shared" si="7"/>
        <v>6925017479</v>
      </c>
      <c r="K33" s="1">
        <f aca="true" t="shared" si="8" ref="K33:S33">SUM(K34:K45)</f>
        <v>77411</v>
      </c>
      <c r="L33" s="1">
        <f t="shared" si="8"/>
        <v>770800</v>
      </c>
      <c r="M33" s="2">
        <f t="shared" si="8"/>
        <v>3919840048</v>
      </c>
      <c r="N33" s="1">
        <f t="shared" si="8"/>
        <v>64076</v>
      </c>
      <c r="O33" s="1">
        <f t="shared" si="8"/>
        <v>585960</v>
      </c>
      <c r="P33" s="2">
        <f t="shared" si="8"/>
        <v>2699589459</v>
      </c>
      <c r="Q33" s="1">
        <f t="shared" si="8"/>
        <v>61281</v>
      </c>
      <c r="R33" s="1">
        <f t="shared" si="8"/>
        <v>643659</v>
      </c>
      <c r="S33" s="2">
        <f t="shared" si="8"/>
        <v>3442104594</v>
      </c>
      <c r="T33" s="7" t="s">
        <v>18</v>
      </c>
    </row>
    <row r="34" spans="1:20" ht="17.25" customHeight="1" hidden="1">
      <c r="A34" s="10" t="s">
        <v>122</v>
      </c>
      <c r="B34" s="3">
        <f aca="true" t="shared" si="9" ref="B34:B45">E34+H34+K34+N34+Q34</f>
        <v>37033</v>
      </c>
      <c r="C34" s="3">
        <f aca="true" t="shared" si="10" ref="C34:C46">F34+I34+L34+O34+R34</f>
        <v>374714</v>
      </c>
      <c r="D34" s="4">
        <f aca="true" t="shared" si="11" ref="D34:D46">G34+J34+M34+P34+S34</f>
        <v>1959485499</v>
      </c>
      <c r="E34" s="3">
        <v>8700</v>
      </c>
      <c r="F34" s="3">
        <v>74905</v>
      </c>
      <c r="G34" s="4">
        <v>511202930</v>
      </c>
      <c r="H34" s="3">
        <v>10968</v>
      </c>
      <c r="I34" s="3">
        <v>129710</v>
      </c>
      <c r="J34" s="4">
        <v>587079691</v>
      </c>
      <c r="K34" s="3">
        <v>6552</v>
      </c>
      <c r="L34" s="3">
        <v>63933</v>
      </c>
      <c r="M34" s="4">
        <v>325537815</v>
      </c>
      <c r="N34" s="3">
        <v>5177</v>
      </c>
      <c r="O34" s="3">
        <v>43046</v>
      </c>
      <c r="P34" s="4">
        <v>215116191</v>
      </c>
      <c r="Q34" s="3">
        <v>5636</v>
      </c>
      <c r="R34" s="3">
        <v>63120</v>
      </c>
      <c r="S34" s="4">
        <v>320548872</v>
      </c>
      <c r="T34" s="8" t="s">
        <v>0</v>
      </c>
    </row>
    <row r="35" spans="1:20" ht="17.25" customHeight="1" hidden="1">
      <c r="A35" s="10" t="s">
        <v>123</v>
      </c>
      <c r="B35" s="3">
        <f t="shared" si="9"/>
        <v>31759</v>
      </c>
      <c r="C35" s="3">
        <f t="shared" si="10"/>
        <v>295142</v>
      </c>
      <c r="D35" s="4">
        <f t="shared" si="11"/>
        <v>1617886855</v>
      </c>
      <c r="E35" s="3">
        <v>7394</v>
      </c>
      <c r="F35" s="3">
        <v>61136</v>
      </c>
      <c r="G35" s="4">
        <v>409611416</v>
      </c>
      <c r="H35" s="3">
        <v>9628</v>
      </c>
      <c r="I35" s="3">
        <v>96315</v>
      </c>
      <c r="J35" s="4">
        <v>486425591</v>
      </c>
      <c r="K35" s="3">
        <v>5607</v>
      </c>
      <c r="L35" s="3">
        <v>54081</v>
      </c>
      <c r="M35" s="4">
        <v>281504687</v>
      </c>
      <c r="N35" s="3">
        <v>4580</v>
      </c>
      <c r="O35" s="3">
        <v>36419</v>
      </c>
      <c r="P35" s="4">
        <v>187805350</v>
      </c>
      <c r="Q35" s="3">
        <v>4550</v>
      </c>
      <c r="R35" s="3">
        <v>47191</v>
      </c>
      <c r="S35" s="4">
        <v>252539811</v>
      </c>
      <c r="T35" s="8" t="s">
        <v>1</v>
      </c>
    </row>
    <row r="36" spans="1:20" ht="17.25" customHeight="1" hidden="1">
      <c r="A36" s="10" t="s">
        <v>124</v>
      </c>
      <c r="B36" s="3">
        <f t="shared" si="9"/>
        <v>37648</v>
      </c>
      <c r="C36" s="3">
        <f t="shared" si="10"/>
        <v>360440</v>
      </c>
      <c r="D36" s="4">
        <f t="shared" si="11"/>
        <v>1932090874</v>
      </c>
      <c r="E36" s="3">
        <v>8765</v>
      </c>
      <c r="F36" s="3">
        <v>71227</v>
      </c>
      <c r="G36" s="4">
        <v>487837789</v>
      </c>
      <c r="H36" s="3">
        <v>11279</v>
      </c>
      <c r="I36" s="3">
        <v>125047</v>
      </c>
      <c r="J36" s="4">
        <v>586299988</v>
      </c>
      <c r="K36" s="3">
        <v>6685</v>
      </c>
      <c r="L36" s="3">
        <v>62793</v>
      </c>
      <c r="M36" s="4">
        <v>329811438</v>
      </c>
      <c r="N36" s="3">
        <v>5438</v>
      </c>
      <c r="O36" s="3">
        <v>45700</v>
      </c>
      <c r="P36" s="4">
        <v>222240830</v>
      </c>
      <c r="Q36" s="3">
        <v>5481</v>
      </c>
      <c r="R36" s="3">
        <v>55673</v>
      </c>
      <c r="S36" s="4">
        <v>305900829</v>
      </c>
      <c r="T36" s="8" t="s">
        <v>2</v>
      </c>
    </row>
    <row r="37" spans="1:20" ht="17.25" customHeight="1" hidden="1">
      <c r="A37" s="10" t="s">
        <v>125</v>
      </c>
      <c r="B37" s="3">
        <f t="shared" si="9"/>
        <v>36205</v>
      </c>
      <c r="C37" s="3">
        <f t="shared" si="10"/>
        <v>353735</v>
      </c>
      <c r="D37" s="4">
        <f t="shared" si="11"/>
        <v>1907030371</v>
      </c>
      <c r="E37" s="3">
        <v>8510</v>
      </c>
      <c r="F37" s="3">
        <v>73009</v>
      </c>
      <c r="G37" s="4">
        <v>479464298</v>
      </c>
      <c r="H37" s="3">
        <v>10643</v>
      </c>
      <c r="I37" s="3">
        <v>112746</v>
      </c>
      <c r="J37" s="4">
        <v>576326354</v>
      </c>
      <c r="K37" s="3">
        <v>6441</v>
      </c>
      <c r="L37" s="3">
        <v>64512</v>
      </c>
      <c r="M37" s="4">
        <v>325539476</v>
      </c>
      <c r="N37" s="3">
        <v>5451</v>
      </c>
      <c r="O37" s="3">
        <v>50470</v>
      </c>
      <c r="P37" s="4">
        <v>233682414</v>
      </c>
      <c r="Q37" s="3">
        <v>5160</v>
      </c>
      <c r="R37" s="3">
        <v>52998</v>
      </c>
      <c r="S37" s="4">
        <v>292017829</v>
      </c>
      <c r="T37" s="8" t="s">
        <v>3</v>
      </c>
    </row>
    <row r="38" spans="1:20" ht="17.25" customHeight="1" hidden="1">
      <c r="A38" s="10" t="s">
        <v>126</v>
      </c>
      <c r="B38" s="3">
        <f t="shared" si="9"/>
        <v>38084</v>
      </c>
      <c r="C38" s="3">
        <f t="shared" si="10"/>
        <v>386536</v>
      </c>
      <c r="D38" s="4">
        <f t="shared" si="11"/>
        <v>1961112971</v>
      </c>
      <c r="E38" s="3">
        <v>9024</v>
      </c>
      <c r="F38" s="3">
        <v>78793</v>
      </c>
      <c r="G38" s="4">
        <v>509208907</v>
      </c>
      <c r="H38" s="3">
        <v>11185</v>
      </c>
      <c r="I38" s="3">
        <v>127775</v>
      </c>
      <c r="J38" s="4">
        <v>576356508</v>
      </c>
      <c r="K38" s="3">
        <v>6778</v>
      </c>
      <c r="L38" s="3">
        <v>68277</v>
      </c>
      <c r="M38" s="4">
        <v>332230700</v>
      </c>
      <c r="N38" s="3">
        <v>5670</v>
      </c>
      <c r="O38" s="3">
        <v>55200</v>
      </c>
      <c r="P38" s="4">
        <v>241620744</v>
      </c>
      <c r="Q38" s="3">
        <v>5427</v>
      </c>
      <c r="R38" s="3">
        <v>56491</v>
      </c>
      <c r="S38" s="4">
        <v>301696112</v>
      </c>
      <c r="T38" s="8" t="s">
        <v>4</v>
      </c>
    </row>
    <row r="39" spans="1:20" ht="17.25" customHeight="1" hidden="1">
      <c r="A39" s="10" t="s">
        <v>127</v>
      </c>
      <c r="B39" s="3">
        <f t="shared" si="9"/>
        <v>36184</v>
      </c>
      <c r="C39" s="3">
        <f t="shared" si="10"/>
        <v>355885</v>
      </c>
      <c r="D39" s="4">
        <f t="shared" si="11"/>
        <v>1847829397</v>
      </c>
      <c r="E39" s="3">
        <v>8701</v>
      </c>
      <c r="F39" s="3">
        <v>74168</v>
      </c>
      <c r="G39" s="4">
        <v>465986843</v>
      </c>
      <c r="H39" s="3">
        <v>10639</v>
      </c>
      <c r="I39" s="3">
        <v>117488</v>
      </c>
      <c r="J39" s="4">
        <v>565080825</v>
      </c>
      <c r="K39" s="3">
        <v>6404</v>
      </c>
      <c r="L39" s="3">
        <v>60861</v>
      </c>
      <c r="M39" s="4">
        <v>311118778</v>
      </c>
      <c r="N39" s="3">
        <v>5276</v>
      </c>
      <c r="O39" s="3">
        <v>50430</v>
      </c>
      <c r="P39" s="4">
        <v>225365699</v>
      </c>
      <c r="Q39" s="3">
        <v>5164</v>
      </c>
      <c r="R39" s="3">
        <v>52938</v>
      </c>
      <c r="S39" s="4">
        <v>280277252</v>
      </c>
      <c r="T39" s="8" t="s">
        <v>5</v>
      </c>
    </row>
    <row r="40" spans="1:20" ht="17.25" customHeight="1" hidden="1">
      <c r="A40" s="10" t="s">
        <v>128</v>
      </c>
      <c r="B40" s="3">
        <f t="shared" si="9"/>
        <v>38627</v>
      </c>
      <c r="C40" s="3">
        <f t="shared" si="10"/>
        <v>378249</v>
      </c>
      <c r="D40" s="4">
        <f t="shared" si="11"/>
        <v>1973646075</v>
      </c>
      <c r="E40" s="3">
        <v>9384</v>
      </c>
      <c r="F40" s="3">
        <v>74650</v>
      </c>
      <c r="G40" s="4">
        <v>507351603</v>
      </c>
      <c r="H40" s="3">
        <v>11498</v>
      </c>
      <c r="I40" s="3">
        <v>128986</v>
      </c>
      <c r="J40" s="4">
        <v>600447523</v>
      </c>
      <c r="K40" s="3">
        <v>6684</v>
      </c>
      <c r="L40" s="3">
        <v>67199</v>
      </c>
      <c r="M40" s="4">
        <v>341851466</v>
      </c>
      <c r="N40" s="3">
        <v>5679</v>
      </c>
      <c r="O40" s="3">
        <v>53766</v>
      </c>
      <c r="P40" s="4">
        <v>237815807</v>
      </c>
      <c r="Q40" s="3">
        <v>5382</v>
      </c>
      <c r="R40" s="3">
        <v>53648</v>
      </c>
      <c r="S40" s="4">
        <v>286179676</v>
      </c>
      <c r="T40" s="8" t="s">
        <v>6</v>
      </c>
    </row>
    <row r="41" spans="1:20" ht="17.25" customHeight="1" hidden="1">
      <c r="A41" s="10" t="s">
        <v>129</v>
      </c>
      <c r="B41" s="3">
        <f t="shared" si="9"/>
        <v>35688</v>
      </c>
      <c r="C41" s="3">
        <f t="shared" si="10"/>
        <v>358328</v>
      </c>
      <c r="D41" s="4">
        <f t="shared" si="11"/>
        <v>1843067077</v>
      </c>
      <c r="E41" s="3">
        <v>8691</v>
      </c>
      <c r="F41" s="3">
        <v>72420</v>
      </c>
      <c r="G41" s="4">
        <v>464840333</v>
      </c>
      <c r="H41" s="3">
        <v>10457</v>
      </c>
      <c r="I41" s="3">
        <v>117795</v>
      </c>
      <c r="J41" s="4">
        <v>566376856</v>
      </c>
      <c r="K41" s="3">
        <v>6298</v>
      </c>
      <c r="L41" s="3">
        <v>68192</v>
      </c>
      <c r="M41" s="4">
        <v>317805490</v>
      </c>
      <c r="N41" s="3">
        <v>5303</v>
      </c>
      <c r="O41" s="3">
        <v>48494</v>
      </c>
      <c r="P41" s="4">
        <v>217261591</v>
      </c>
      <c r="Q41" s="3">
        <v>4939</v>
      </c>
      <c r="R41" s="3">
        <v>51427</v>
      </c>
      <c r="S41" s="4">
        <v>276782807</v>
      </c>
      <c r="T41" s="8" t="s">
        <v>7</v>
      </c>
    </row>
    <row r="42" spans="1:20" ht="17.25" customHeight="1" hidden="1">
      <c r="A42" s="10" t="s">
        <v>130</v>
      </c>
      <c r="B42" s="3">
        <f t="shared" si="9"/>
        <v>36247</v>
      </c>
      <c r="C42" s="3">
        <f t="shared" si="10"/>
        <v>366731</v>
      </c>
      <c r="D42" s="4">
        <f t="shared" si="11"/>
        <v>1887944480</v>
      </c>
      <c r="E42" s="3">
        <v>8635</v>
      </c>
      <c r="F42" s="3">
        <v>73225</v>
      </c>
      <c r="G42" s="4">
        <v>472476999</v>
      </c>
      <c r="H42" s="3">
        <v>10914</v>
      </c>
      <c r="I42" s="3">
        <v>127896</v>
      </c>
      <c r="J42" s="4">
        <v>590650821</v>
      </c>
      <c r="K42" s="3">
        <v>6405</v>
      </c>
      <c r="L42" s="3">
        <v>64817</v>
      </c>
      <c r="M42" s="4">
        <v>336629439</v>
      </c>
      <c r="N42" s="3">
        <v>5479</v>
      </c>
      <c r="O42" s="3">
        <v>50977</v>
      </c>
      <c r="P42" s="4">
        <v>223411255</v>
      </c>
      <c r="Q42" s="3">
        <v>4814</v>
      </c>
      <c r="R42" s="3">
        <v>49816</v>
      </c>
      <c r="S42" s="4">
        <v>264775966</v>
      </c>
      <c r="T42" s="8" t="s">
        <v>8</v>
      </c>
    </row>
    <row r="43" spans="1:20" ht="17.25" customHeight="1" hidden="1">
      <c r="A43" s="10" t="s">
        <v>131</v>
      </c>
      <c r="B43" s="3">
        <f t="shared" si="9"/>
        <v>37456</v>
      </c>
      <c r="C43" s="3">
        <f t="shared" si="10"/>
        <v>378679</v>
      </c>
      <c r="D43" s="4">
        <f t="shared" si="11"/>
        <v>2009231745</v>
      </c>
      <c r="E43" s="3">
        <v>9204</v>
      </c>
      <c r="F43" s="3">
        <v>79382</v>
      </c>
      <c r="G43" s="4">
        <v>510648911</v>
      </c>
      <c r="H43" s="3">
        <v>10963</v>
      </c>
      <c r="I43" s="3">
        <v>123964</v>
      </c>
      <c r="J43" s="4">
        <v>614920756</v>
      </c>
      <c r="K43" s="3">
        <v>6715</v>
      </c>
      <c r="L43" s="3">
        <v>68194</v>
      </c>
      <c r="M43" s="4">
        <v>344222837</v>
      </c>
      <c r="N43" s="3">
        <v>5354</v>
      </c>
      <c r="O43" s="3">
        <v>48859</v>
      </c>
      <c r="P43" s="4">
        <v>220975453</v>
      </c>
      <c r="Q43" s="3">
        <v>5220</v>
      </c>
      <c r="R43" s="3">
        <v>58280</v>
      </c>
      <c r="S43" s="4">
        <v>318463788</v>
      </c>
      <c r="T43" s="8" t="s">
        <v>9</v>
      </c>
    </row>
    <row r="44" spans="1:20" ht="17.25" customHeight="1" hidden="1">
      <c r="A44" s="10" t="s">
        <v>132</v>
      </c>
      <c r="B44" s="3">
        <f t="shared" si="9"/>
        <v>35218</v>
      </c>
      <c r="C44" s="3">
        <f t="shared" si="10"/>
        <v>360626</v>
      </c>
      <c r="D44" s="4">
        <f t="shared" si="11"/>
        <v>1886758898</v>
      </c>
      <c r="E44" s="3">
        <v>8540</v>
      </c>
      <c r="F44" s="3">
        <v>71034</v>
      </c>
      <c r="G44" s="4">
        <v>481794902</v>
      </c>
      <c r="H44" s="3">
        <v>10428</v>
      </c>
      <c r="I44" s="3">
        <v>125343</v>
      </c>
      <c r="J44" s="4">
        <v>575011628</v>
      </c>
      <c r="K44" s="3">
        <v>6235</v>
      </c>
      <c r="L44" s="3">
        <v>63591</v>
      </c>
      <c r="M44" s="4">
        <v>327583810</v>
      </c>
      <c r="N44" s="3">
        <v>5225</v>
      </c>
      <c r="O44" s="3">
        <v>49808</v>
      </c>
      <c r="P44" s="4">
        <v>227313163</v>
      </c>
      <c r="Q44" s="3">
        <v>4790</v>
      </c>
      <c r="R44" s="3">
        <v>50850</v>
      </c>
      <c r="S44" s="4">
        <v>275055395</v>
      </c>
      <c r="T44" s="8" t="s">
        <v>10</v>
      </c>
    </row>
    <row r="45" spans="1:20" ht="17.25" customHeight="1" hidden="1" thickBot="1">
      <c r="A45" s="11" t="s">
        <v>133</v>
      </c>
      <c r="B45" s="5">
        <f t="shared" si="9"/>
        <v>36937</v>
      </c>
      <c r="C45" s="5">
        <f t="shared" si="10"/>
        <v>365568</v>
      </c>
      <c r="D45" s="6">
        <f t="shared" si="11"/>
        <v>1969503343</v>
      </c>
      <c r="E45" s="5">
        <v>9171</v>
      </c>
      <c r="F45" s="5">
        <v>78324</v>
      </c>
      <c r="G45" s="6">
        <v>508611074</v>
      </c>
      <c r="H45" s="5">
        <v>10997</v>
      </c>
      <c r="I45" s="5">
        <v>118876</v>
      </c>
      <c r="J45" s="6">
        <v>600040938</v>
      </c>
      <c r="K45" s="5">
        <v>6607</v>
      </c>
      <c r="L45" s="5">
        <v>64350</v>
      </c>
      <c r="M45" s="6">
        <v>346004112</v>
      </c>
      <c r="N45" s="5">
        <v>5444</v>
      </c>
      <c r="O45" s="5">
        <v>52791</v>
      </c>
      <c r="P45" s="6">
        <v>246980962</v>
      </c>
      <c r="Q45" s="5">
        <v>4718</v>
      </c>
      <c r="R45" s="5">
        <v>51227</v>
      </c>
      <c r="S45" s="6">
        <v>267866257</v>
      </c>
      <c r="T45" s="9" t="s">
        <v>11</v>
      </c>
    </row>
    <row r="46" spans="1:20" ht="17.25" customHeight="1">
      <c r="A46" s="14" t="s">
        <v>73</v>
      </c>
      <c r="B46" s="1">
        <f>E46+H46+K46+N46+Q46</f>
        <v>447284</v>
      </c>
      <c r="C46" s="1">
        <f t="shared" si="10"/>
        <v>4443134</v>
      </c>
      <c r="D46" s="2">
        <f t="shared" si="11"/>
        <v>23348397285</v>
      </c>
      <c r="E46" s="1">
        <v>107780</v>
      </c>
      <c r="F46" s="1">
        <v>903234</v>
      </c>
      <c r="G46" s="2">
        <v>5928117226</v>
      </c>
      <c r="H46" s="1">
        <v>130025</v>
      </c>
      <c r="I46" s="1">
        <v>1440819</v>
      </c>
      <c r="J46" s="2">
        <v>6988210385</v>
      </c>
      <c r="K46" s="1">
        <v>80038</v>
      </c>
      <c r="L46" s="1">
        <v>789285</v>
      </c>
      <c r="M46" s="2">
        <v>4025522867</v>
      </c>
      <c r="N46" s="1">
        <v>66821</v>
      </c>
      <c r="O46" s="1">
        <v>627967</v>
      </c>
      <c r="P46" s="2">
        <v>2892467722</v>
      </c>
      <c r="Q46" s="1">
        <v>62620</v>
      </c>
      <c r="R46" s="1">
        <v>681829</v>
      </c>
      <c r="S46" s="2">
        <v>3514079085</v>
      </c>
      <c r="T46" s="7" t="s">
        <v>19</v>
      </c>
    </row>
    <row r="47" spans="1:20" ht="17.25" customHeight="1">
      <c r="A47" s="14" t="s">
        <v>74</v>
      </c>
      <c r="B47" s="1">
        <f>SUM(B48:B59)</f>
        <v>462948</v>
      </c>
      <c r="C47" s="1">
        <f aca="true" t="shared" si="12" ref="C47:J47">SUM(C48:C59)</f>
        <v>4598658</v>
      </c>
      <c r="D47" s="2">
        <f t="shared" si="12"/>
        <v>23800791429</v>
      </c>
      <c r="E47" s="1">
        <f t="shared" si="12"/>
        <v>110210</v>
      </c>
      <c r="F47" s="1">
        <f t="shared" si="12"/>
        <v>927251</v>
      </c>
      <c r="G47" s="2">
        <f t="shared" si="12"/>
        <v>6083888526</v>
      </c>
      <c r="H47" s="1">
        <f t="shared" si="12"/>
        <v>130860</v>
      </c>
      <c r="I47" s="1">
        <f t="shared" si="12"/>
        <v>1443684</v>
      </c>
      <c r="J47" s="2">
        <f t="shared" si="12"/>
        <v>6868337375</v>
      </c>
      <c r="K47" s="1">
        <f aca="true" t="shared" si="13" ref="K47:S47">SUM(K48:K59)</f>
        <v>81710</v>
      </c>
      <c r="L47" s="1">
        <f t="shared" si="13"/>
        <v>802836</v>
      </c>
      <c r="M47" s="2">
        <f t="shared" si="13"/>
        <v>4057297095</v>
      </c>
      <c r="N47" s="1">
        <f t="shared" si="13"/>
        <v>71528</v>
      </c>
      <c r="O47" s="1">
        <f t="shared" si="13"/>
        <v>675838</v>
      </c>
      <c r="P47" s="2">
        <f t="shared" si="13"/>
        <v>3044374693</v>
      </c>
      <c r="Q47" s="1">
        <f t="shared" si="13"/>
        <v>68640</v>
      </c>
      <c r="R47" s="1">
        <f t="shared" si="13"/>
        <v>749049</v>
      </c>
      <c r="S47" s="2">
        <f t="shared" si="13"/>
        <v>3746893740</v>
      </c>
      <c r="T47" s="7" t="s">
        <v>20</v>
      </c>
    </row>
    <row r="48" spans="1:20" ht="17.25" customHeight="1" hidden="1">
      <c r="A48" s="10" t="s">
        <v>122</v>
      </c>
      <c r="B48" s="3">
        <f aca="true" t="shared" si="14" ref="B48:B59">E48+H48+K48+N48+Q48</f>
        <v>37227</v>
      </c>
      <c r="C48" s="3">
        <f aca="true" t="shared" si="15" ref="C48:C59">F48+I48+L48+O48+R48</f>
        <v>377040</v>
      </c>
      <c r="D48" s="4">
        <f aca="true" t="shared" si="16" ref="D48:D59">G48+J48+M48+P48+S48</f>
        <v>1955746991</v>
      </c>
      <c r="E48" s="3">
        <v>9034</v>
      </c>
      <c r="F48" s="3">
        <v>81989</v>
      </c>
      <c r="G48" s="4">
        <v>514866132</v>
      </c>
      <c r="H48" s="3">
        <v>10667</v>
      </c>
      <c r="I48" s="3">
        <v>119955</v>
      </c>
      <c r="J48" s="4">
        <v>571157082</v>
      </c>
      <c r="K48" s="3">
        <v>6521</v>
      </c>
      <c r="L48" s="3">
        <v>64967</v>
      </c>
      <c r="M48" s="4">
        <v>333370429</v>
      </c>
      <c r="N48" s="3">
        <v>5754</v>
      </c>
      <c r="O48" s="3">
        <v>54319</v>
      </c>
      <c r="P48" s="4">
        <v>246308999</v>
      </c>
      <c r="Q48" s="3">
        <v>5251</v>
      </c>
      <c r="R48" s="3">
        <v>55810</v>
      </c>
      <c r="S48" s="4">
        <v>290044349</v>
      </c>
      <c r="T48" s="8" t="s">
        <v>0</v>
      </c>
    </row>
    <row r="49" spans="1:20" ht="17.25" customHeight="1" hidden="1">
      <c r="A49" s="10" t="s">
        <v>123</v>
      </c>
      <c r="B49" s="3">
        <f t="shared" si="14"/>
        <v>32087</v>
      </c>
      <c r="C49" s="3">
        <f t="shared" si="15"/>
        <v>319817</v>
      </c>
      <c r="D49" s="4">
        <f t="shared" si="16"/>
        <v>1675394985</v>
      </c>
      <c r="E49" s="3">
        <v>7570</v>
      </c>
      <c r="F49" s="3">
        <v>62420</v>
      </c>
      <c r="G49" s="4">
        <v>434219344</v>
      </c>
      <c r="H49" s="3">
        <v>9398</v>
      </c>
      <c r="I49" s="3">
        <v>102984</v>
      </c>
      <c r="J49" s="4">
        <v>493101486</v>
      </c>
      <c r="K49" s="3">
        <v>5615</v>
      </c>
      <c r="L49" s="3">
        <v>56603</v>
      </c>
      <c r="M49" s="4">
        <v>278450063</v>
      </c>
      <c r="N49" s="3">
        <v>4918</v>
      </c>
      <c r="O49" s="3">
        <v>47269</v>
      </c>
      <c r="P49" s="4">
        <v>213282367</v>
      </c>
      <c r="Q49" s="3">
        <v>4586</v>
      </c>
      <c r="R49" s="3">
        <v>50541</v>
      </c>
      <c r="S49" s="4">
        <v>256341725</v>
      </c>
      <c r="T49" s="8" t="s">
        <v>1</v>
      </c>
    </row>
    <row r="50" spans="1:20" ht="17.25" customHeight="1" hidden="1">
      <c r="A50" s="10" t="s">
        <v>124</v>
      </c>
      <c r="B50" s="3">
        <f t="shared" si="14"/>
        <v>39761</v>
      </c>
      <c r="C50" s="3">
        <f t="shared" si="15"/>
        <v>385968</v>
      </c>
      <c r="D50" s="4">
        <f t="shared" si="16"/>
        <v>2034678217</v>
      </c>
      <c r="E50" s="3">
        <v>9239</v>
      </c>
      <c r="F50" s="3">
        <v>74860</v>
      </c>
      <c r="G50" s="4">
        <v>495919085</v>
      </c>
      <c r="H50" s="3">
        <v>11420</v>
      </c>
      <c r="I50" s="3">
        <v>123530</v>
      </c>
      <c r="J50" s="4">
        <v>589799790</v>
      </c>
      <c r="K50" s="3">
        <v>7000</v>
      </c>
      <c r="L50" s="3">
        <v>66579</v>
      </c>
      <c r="M50" s="4">
        <v>356158481</v>
      </c>
      <c r="N50" s="3">
        <v>6105</v>
      </c>
      <c r="O50" s="3">
        <v>55912</v>
      </c>
      <c r="P50" s="4">
        <v>259451544</v>
      </c>
      <c r="Q50" s="3">
        <v>5997</v>
      </c>
      <c r="R50" s="3">
        <v>65087</v>
      </c>
      <c r="S50" s="4">
        <v>333349317</v>
      </c>
      <c r="T50" s="8" t="s">
        <v>2</v>
      </c>
    </row>
    <row r="51" spans="1:20" ht="17.25" customHeight="1" hidden="1">
      <c r="A51" s="10" t="s">
        <v>125</v>
      </c>
      <c r="B51" s="3">
        <f t="shared" si="14"/>
        <v>38665</v>
      </c>
      <c r="C51" s="3">
        <f t="shared" si="15"/>
        <v>385692</v>
      </c>
      <c r="D51" s="4">
        <f t="shared" si="16"/>
        <v>1971987376</v>
      </c>
      <c r="E51" s="3">
        <v>9319</v>
      </c>
      <c r="F51" s="3">
        <v>81782</v>
      </c>
      <c r="G51" s="4">
        <v>519009818</v>
      </c>
      <c r="H51" s="3">
        <v>10880</v>
      </c>
      <c r="I51" s="3">
        <v>121897</v>
      </c>
      <c r="J51" s="4">
        <v>564017121</v>
      </c>
      <c r="K51" s="3">
        <v>6837</v>
      </c>
      <c r="L51" s="3">
        <v>67028</v>
      </c>
      <c r="M51" s="4">
        <v>338641823</v>
      </c>
      <c r="N51" s="3">
        <v>5948</v>
      </c>
      <c r="O51" s="3">
        <v>54251</v>
      </c>
      <c r="P51" s="4">
        <v>252882941</v>
      </c>
      <c r="Q51" s="3">
        <v>5681</v>
      </c>
      <c r="R51" s="3">
        <v>60734</v>
      </c>
      <c r="S51" s="4">
        <v>297435673</v>
      </c>
      <c r="T51" s="8" t="s">
        <v>3</v>
      </c>
    </row>
    <row r="52" spans="1:20" ht="17.25" customHeight="1" hidden="1">
      <c r="A52" s="10" t="s">
        <v>126</v>
      </c>
      <c r="B52" s="3">
        <f t="shared" si="14"/>
        <v>39667</v>
      </c>
      <c r="C52" s="3">
        <f t="shared" si="15"/>
        <v>387071</v>
      </c>
      <c r="D52" s="4">
        <f t="shared" si="16"/>
        <v>1999866743</v>
      </c>
      <c r="E52" s="3">
        <v>9384</v>
      </c>
      <c r="F52" s="3">
        <v>78074</v>
      </c>
      <c r="G52" s="4">
        <v>507700003</v>
      </c>
      <c r="H52" s="3">
        <v>11312</v>
      </c>
      <c r="I52" s="3">
        <v>124296</v>
      </c>
      <c r="J52" s="4">
        <v>593773439</v>
      </c>
      <c r="K52" s="3">
        <v>7019</v>
      </c>
      <c r="L52" s="3">
        <v>67049</v>
      </c>
      <c r="M52" s="4">
        <v>338085945</v>
      </c>
      <c r="N52" s="3">
        <v>6257</v>
      </c>
      <c r="O52" s="3">
        <v>56128</v>
      </c>
      <c r="P52" s="4">
        <v>254567000</v>
      </c>
      <c r="Q52" s="3">
        <v>5695</v>
      </c>
      <c r="R52" s="3">
        <v>61524</v>
      </c>
      <c r="S52" s="4">
        <v>305740356</v>
      </c>
      <c r="T52" s="8" t="s">
        <v>4</v>
      </c>
    </row>
    <row r="53" spans="1:20" ht="17.25" customHeight="1" hidden="1">
      <c r="A53" s="10" t="s">
        <v>127</v>
      </c>
      <c r="B53" s="3">
        <f t="shared" si="14"/>
        <v>37969</v>
      </c>
      <c r="C53" s="3">
        <f t="shared" si="15"/>
        <v>379654</v>
      </c>
      <c r="D53" s="4">
        <f t="shared" si="16"/>
        <v>1916494744</v>
      </c>
      <c r="E53" s="3">
        <v>9030</v>
      </c>
      <c r="F53" s="3">
        <v>77722</v>
      </c>
      <c r="G53" s="4">
        <v>498305571</v>
      </c>
      <c r="H53" s="3">
        <v>10911</v>
      </c>
      <c r="I53" s="3">
        <v>120698</v>
      </c>
      <c r="J53" s="4">
        <v>557222903</v>
      </c>
      <c r="K53" s="3">
        <v>6664</v>
      </c>
      <c r="L53" s="3">
        <v>66869</v>
      </c>
      <c r="M53" s="4">
        <v>323146489</v>
      </c>
      <c r="N53" s="3">
        <v>5827</v>
      </c>
      <c r="O53" s="3">
        <v>53234</v>
      </c>
      <c r="P53" s="4">
        <v>237225230</v>
      </c>
      <c r="Q53" s="3">
        <v>5537</v>
      </c>
      <c r="R53" s="3">
        <v>61131</v>
      </c>
      <c r="S53" s="4">
        <v>300594551</v>
      </c>
      <c r="T53" s="8" t="s">
        <v>5</v>
      </c>
    </row>
    <row r="54" spans="1:20" ht="17.25" customHeight="1" hidden="1">
      <c r="A54" s="10" t="s">
        <v>128</v>
      </c>
      <c r="B54" s="3">
        <f t="shared" si="14"/>
        <v>41644</v>
      </c>
      <c r="C54" s="3">
        <f t="shared" si="15"/>
        <v>396526</v>
      </c>
      <c r="D54" s="4">
        <f t="shared" si="16"/>
        <v>2086018489</v>
      </c>
      <c r="E54" s="3">
        <v>9798</v>
      </c>
      <c r="F54" s="3">
        <v>77081</v>
      </c>
      <c r="G54" s="4">
        <v>526443115</v>
      </c>
      <c r="H54" s="3">
        <v>11757</v>
      </c>
      <c r="I54" s="3">
        <v>124543</v>
      </c>
      <c r="J54" s="4">
        <v>608274817</v>
      </c>
      <c r="K54" s="3">
        <v>7131</v>
      </c>
      <c r="L54" s="3">
        <v>68653</v>
      </c>
      <c r="M54" s="4">
        <v>352124379</v>
      </c>
      <c r="N54" s="3">
        <v>6568</v>
      </c>
      <c r="O54" s="3">
        <v>59565</v>
      </c>
      <c r="P54" s="4">
        <v>275059596</v>
      </c>
      <c r="Q54" s="3">
        <v>6390</v>
      </c>
      <c r="R54" s="3">
        <v>66684</v>
      </c>
      <c r="S54" s="4">
        <v>324116582</v>
      </c>
      <c r="T54" s="8" t="s">
        <v>6</v>
      </c>
    </row>
    <row r="55" spans="1:20" ht="17.25" customHeight="1" hidden="1">
      <c r="A55" s="10" t="s">
        <v>129</v>
      </c>
      <c r="B55" s="3">
        <f t="shared" si="14"/>
        <v>40035</v>
      </c>
      <c r="C55" s="3">
        <f t="shared" si="15"/>
        <v>401146</v>
      </c>
      <c r="D55" s="4">
        <f t="shared" si="16"/>
        <v>2017921199</v>
      </c>
      <c r="E55" s="3">
        <v>9522</v>
      </c>
      <c r="F55" s="3">
        <v>82795</v>
      </c>
      <c r="G55" s="4">
        <v>513142801</v>
      </c>
      <c r="H55" s="3">
        <v>11416</v>
      </c>
      <c r="I55" s="3">
        <v>124996</v>
      </c>
      <c r="J55" s="4">
        <v>575798618</v>
      </c>
      <c r="K55" s="3">
        <v>6934</v>
      </c>
      <c r="L55" s="3">
        <v>69235</v>
      </c>
      <c r="M55" s="4">
        <v>348027552</v>
      </c>
      <c r="N55" s="3">
        <v>6197</v>
      </c>
      <c r="O55" s="3">
        <v>58671</v>
      </c>
      <c r="P55" s="4">
        <v>252204836</v>
      </c>
      <c r="Q55" s="3">
        <v>5966</v>
      </c>
      <c r="R55" s="3">
        <v>65449</v>
      </c>
      <c r="S55" s="4">
        <v>328747392</v>
      </c>
      <c r="T55" s="8" t="s">
        <v>7</v>
      </c>
    </row>
    <row r="56" spans="1:20" ht="17.25" customHeight="1" hidden="1">
      <c r="A56" s="10" t="s">
        <v>130</v>
      </c>
      <c r="B56" s="3">
        <f t="shared" si="14"/>
        <v>38334</v>
      </c>
      <c r="C56" s="3">
        <f t="shared" si="15"/>
        <v>377852</v>
      </c>
      <c r="D56" s="4">
        <f t="shared" si="16"/>
        <v>1934899876</v>
      </c>
      <c r="E56" s="3">
        <v>9032</v>
      </c>
      <c r="F56" s="3">
        <v>74549</v>
      </c>
      <c r="G56" s="4">
        <v>493795556</v>
      </c>
      <c r="H56" s="3">
        <v>10740</v>
      </c>
      <c r="I56" s="3">
        <v>118528</v>
      </c>
      <c r="J56" s="4">
        <v>552127889</v>
      </c>
      <c r="K56" s="3">
        <v>6899</v>
      </c>
      <c r="L56" s="3">
        <v>67080</v>
      </c>
      <c r="M56" s="4">
        <v>335931414</v>
      </c>
      <c r="N56" s="3">
        <v>6013</v>
      </c>
      <c r="O56" s="3">
        <v>55412</v>
      </c>
      <c r="P56" s="4">
        <v>248852554</v>
      </c>
      <c r="Q56" s="3">
        <v>5650</v>
      </c>
      <c r="R56" s="3">
        <v>62283</v>
      </c>
      <c r="S56" s="4">
        <v>304192463</v>
      </c>
      <c r="T56" s="8" t="s">
        <v>8</v>
      </c>
    </row>
    <row r="57" spans="1:20" ht="17.25" customHeight="1" hidden="1">
      <c r="A57" s="10" t="s">
        <v>131</v>
      </c>
      <c r="B57" s="3">
        <f t="shared" si="14"/>
        <v>40131</v>
      </c>
      <c r="C57" s="3">
        <f t="shared" si="15"/>
        <v>402424</v>
      </c>
      <c r="D57" s="4">
        <f t="shared" si="16"/>
        <v>2097111022</v>
      </c>
      <c r="E57" s="3">
        <v>9681</v>
      </c>
      <c r="F57" s="3">
        <v>82570</v>
      </c>
      <c r="G57" s="4">
        <v>534420022</v>
      </c>
      <c r="H57" s="3">
        <v>10969</v>
      </c>
      <c r="I57" s="3">
        <v>120187</v>
      </c>
      <c r="J57" s="4">
        <v>578470162</v>
      </c>
      <c r="K57" s="3">
        <v>7204</v>
      </c>
      <c r="L57" s="3">
        <v>70563</v>
      </c>
      <c r="M57" s="4">
        <v>355235703</v>
      </c>
      <c r="N57" s="3">
        <v>6085</v>
      </c>
      <c r="O57" s="3">
        <v>59265</v>
      </c>
      <c r="P57" s="4">
        <v>265250696</v>
      </c>
      <c r="Q57" s="3">
        <v>6192</v>
      </c>
      <c r="R57" s="3">
        <v>69839</v>
      </c>
      <c r="S57" s="4">
        <v>363734439</v>
      </c>
      <c r="T57" s="8" t="s">
        <v>9</v>
      </c>
    </row>
    <row r="58" spans="1:20" ht="17.25" customHeight="1" hidden="1">
      <c r="A58" s="10" t="s">
        <v>132</v>
      </c>
      <c r="B58" s="3">
        <f t="shared" si="14"/>
        <v>37850</v>
      </c>
      <c r="C58" s="3">
        <f t="shared" si="15"/>
        <v>381194</v>
      </c>
      <c r="D58" s="4">
        <f t="shared" si="16"/>
        <v>2014317810</v>
      </c>
      <c r="E58" s="3">
        <v>9129</v>
      </c>
      <c r="F58" s="3">
        <v>76137</v>
      </c>
      <c r="G58" s="4">
        <v>514087572</v>
      </c>
      <c r="H58" s="3">
        <v>10389</v>
      </c>
      <c r="I58" s="3">
        <v>119301</v>
      </c>
      <c r="J58" s="4">
        <v>581649659</v>
      </c>
      <c r="K58" s="3">
        <v>6899</v>
      </c>
      <c r="L58" s="3">
        <v>67584</v>
      </c>
      <c r="M58" s="4">
        <v>342466037</v>
      </c>
      <c r="N58" s="3">
        <v>5775</v>
      </c>
      <c r="O58" s="3">
        <v>53746</v>
      </c>
      <c r="P58" s="4">
        <v>257172240</v>
      </c>
      <c r="Q58" s="3">
        <v>5658</v>
      </c>
      <c r="R58" s="3">
        <v>64426</v>
      </c>
      <c r="S58" s="4">
        <v>318942302</v>
      </c>
      <c r="T58" s="8" t="s">
        <v>10</v>
      </c>
    </row>
    <row r="59" spans="1:20" ht="17.25" customHeight="1" hidden="1">
      <c r="A59" s="10" t="s">
        <v>133</v>
      </c>
      <c r="B59" s="3">
        <f t="shared" si="14"/>
        <v>39578</v>
      </c>
      <c r="C59" s="3">
        <f t="shared" si="15"/>
        <v>404274</v>
      </c>
      <c r="D59" s="4">
        <f t="shared" si="16"/>
        <v>2096353977</v>
      </c>
      <c r="E59" s="3">
        <v>9472</v>
      </c>
      <c r="F59" s="3">
        <v>77272</v>
      </c>
      <c r="G59" s="4">
        <v>531979507</v>
      </c>
      <c r="H59" s="3">
        <v>11001</v>
      </c>
      <c r="I59" s="3">
        <v>122769</v>
      </c>
      <c r="J59" s="4">
        <v>602944409</v>
      </c>
      <c r="K59" s="3">
        <v>6987</v>
      </c>
      <c r="L59" s="3">
        <v>70626</v>
      </c>
      <c r="M59" s="4">
        <v>355658780</v>
      </c>
      <c r="N59" s="3">
        <v>6081</v>
      </c>
      <c r="O59" s="3">
        <v>68066</v>
      </c>
      <c r="P59" s="4">
        <v>282116690</v>
      </c>
      <c r="Q59" s="3">
        <v>6037</v>
      </c>
      <c r="R59" s="3">
        <v>65541</v>
      </c>
      <c r="S59" s="4">
        <v>323654591</v>
      </c>
      <c r="T59" s="8" t="s">
        <v>11</v>
      </c>
    </row>
    <row r="60" spans="1:20" ht="17.25" customHeight="1">
      <c r="A60" s="14" t="s">
        <v>153</v>
      </c>
      <c r="B60" s="1">
        <f>SUM(B61:B72)</f>
        <v>471095</v>
      </c>
      <c r="C60" s="1">
        <f aca="true" t="shared" si="17" ref="C60:J60">SUM(C61:C72)</f>
        <v>4603006</v>
      </c>
      <c r="D60" s="2">
        <f t="shared" si="17"/>
        <v>24050206773</v>
      </c>
      <c r="E60" s="1">
        <f t="shared" si="17"/>
        <v>241887</v>
      </c>
      <c r="F60" s="1">
        <f t="shared" si="17"/>
        <v>2350956</v>
      </c>
      <c r="G60" s="2">
        <f t="shared" si="17"/>
        <v>12920734795</v>
      </c>
      <c r="H60" s="50">
        <f t="shared" si="17"/>
        <v>0</v>
      </c>
      <c r="I60" s="50">
        <f t="shared" si="17"/>
        <v>0</v>
      </c>
      <c r="J60" s="50">
        <f t="shared" si="17"/>
        <v>0</v>
      </c>
      <c r="K60" s="1">
        <f aca="true" t="shared" si="18" ref="K60:S60">SUM(K61:K72)</f>
        <v>85119</v>
      </c>
      <c r="L60" s="1">
        <f t="shared" si="18"/>
        <v>823390</v>
      </c>
      <c r="M60" s="2">
        <f t="shared" si="18"/>
        <v>4180340482</v>
      </c>
      <c r="N60" s="1">
        <f t="shared" si="18"/>
        <v>72496</v>
      </c>
      <c r="O60" s="1">
        <f t="shared" si="18"/>
        <v>686024</v>
      </c>
      <c r="P60" s="2">
        <f t="shared" si="18"/>
        <v>3174018083</v>
      </c>
      <c r="Q60" s="1">
        <f t="shared" si="18"/>
        <v>71593</v>
      </c>
      <c r="R60" s="1">
        <f t="shared" si="18"/>
        <v>742636</v>
      </c>
      <c r="S60" s="2">
        <f t="shared" si="18"/>
        <v>3775113413</v>
      </c>
      <c r="T60" s="7" t="s">
        <v>155</v>
      </c>
    </row>
    <row r="61" spans="1:20" ht="17.25" customHeight="1">
      <c r="A61" s="10" t="s">
        <v>122</v>
      </c>
      <c r="B61" s="3">
        <f aca="true" t="shared" si="19" ref="B61:B72">E61+H61+K61+N61+Q61</f>
        <v>39770</v>
      </c>
      <c r="C61" s="3">
        <f aca="true" t="shared" si="20" ref="C61:C72">F61+I61+L61+O61+R61</f>
        <v>396433</v>
      </c>
      <c r="D61" s="4">
        <f aca="true" t="shared" si="21" ref="D61:D72">G61+J61+M61+P61+S61</f>
        <v>2100224770</v>
      </c>
      <c r="E61" s="3">
        <v>20279</v>
      </c>
      <c r="F61" s="3">
        <v>201522</v>
      </c>
      <c r="G61" s="4">
        <v>1132705759</v>
      </c>
      <c r="H61" s="51">
        <v>0</v>
      </c>
      <c r="I61" s="51">
        <v>0</v>
      </c>
      <c r="J61" s="51">
        <v>0</v>
      </c>
      <c r="K61" s="3">
        <v>7244</v>
      </c>
      <c r="L61" s="3">
        <v>70808</v>
      </c>
      <c r="M61" s="4">
        <v>356469173</v>
      </c>
      <c r="N61" s="3">
        <v>6053</v>
      </c>
      <c r="O61" s="3">
        <v>55810</v>
      </c>
      <c r="P61" s="4">
        <v>268675900</v>
      </c>
      <c r="Q61" s="3">
        <v>6194</v>
      </c>
      <c r="R61" s="3">
        <v>68293</v>
      </c>
      <c r="S61" s="4">
        <v>342373938</v>
      </c>
      <c r="T61" s="8" t="s">
        <v>0</v>
      </c>
    </row>
    <row r="62" spans="1:20" ht="17.25" customHeight="1">
      <c r="A62" s="10" t="s">
        <v>123</v>
      </c>
      <c r="B62" s="3">
        <f t="shared" si="19"/>
        <v>34530</v>
      </c>
      <c r="C62" s="3">
        <f t="shared" si="20"/>
        <v>331298</v>
      </c>
      <c r="D62" s="4">
        <f t="shared" si="21"/>
        <v>1659732369</v>
      </c>
      <c r="E62" s="3">
        <v>17806</v>
      </c>
      <c r="F62" s="3">
        <v>171967</v>
      </c>
      <c r="G62" s="4">
        <v>893143942</v>
      </c>
      <c r="H62" s="51">
        <v>0</v>
      </c>
      <c r="I62" s="51">
        <v>0</v>
      </c>
      <c r="J62" s="51">
        <v>0</v>
      </c>
      <c r="K62" s="3">
        <v>6261</v>
      </c>
      <c r="L62" s="3">
        <v>59898</v>
      </c>
      <c r="M62" s="4">
        <v>295195724</v>
      </c>
      <c r="N62" s="3">
        <v>5302</v>
      </c>
      <c r="O62" s="3">
        <v>49268</v>
      </c>
      <c r="P62" s="4">
        <v>225054094</v>
      </c>
      <c r="Q62" s="3">
        <v>5161</v>
      </c>
      <c r="R62" s="3">
        <v>50165</v>
      </c>
      <c r="S62" s="4">
        <v>246338609</v>
      </c>
      <c r="T62" s="8" t="s">
        <v>1</v>
      </c>
    </row>
    <row r="63" spans="1:20" ht="17.25" customHeight="1">
      <c r="A63" s="10" t="s">
        <v>124</v>
      </c>
      <c r="B63" s="3">
        <f t="shared" si="19"/>
        <v>40570</v>
      </c>
      <c r="C63" s="3">
        <f t="shared" si="20"/>
        <v>395601</v>
      </c>
      <c r="D63" s="4">
        <f t="shared" si="21"/>
        <v>2093415934</v>
      </c>
      <c r="E63" s="3">
        <v>20172</v>
      </c>
      <c r="F63" s="3">
        <v>197175</v>
      </c>
      <c r="G63" s="4">
        <v>1081505409</v>
      </c>
      <c r="H63" s="51">
        <v>0</v>
      </c>
      <c r="I63" s="51">
        <v>0</v>
      </c>
      <c r="J63" s="51">
        <v>0</v>
      </c>
      <c r="K63" s="3">
        <v>7555</v>
      </c>
      <c r="L63" s="3">
        <v>72634</v>
      </c>
      <c r="M63" s="4">
        <v>376562633</v>
      </c>
      <c r="N63" s="3">
        <v>6433</v>
      </c>
      <c r="O63" s="3">
        <v>60236</v>
      </c>
      <c r="P63" s="4">
        <v>290347707</v>
      </c>
      <c r="Q63" s="3">
        <v>6410</v>
      </c>
      <c r="R63" s="3">
        <v>65556</v>
      </c>
      <c r="S63" s="4">
        <v>345000185</v>
      </c>
      <c r="T63" s="8" t="s">
        <v>2</v>
      </c>
    </row>
    <row r="64" spans="1:20" ht="17.25" customHeight="1">
      <c r="A64" s="10" t="s">
        <v>125</v>
      </c>
      <c r="B64" s="3">
        <f t="shared" si="19"/>
        <v>40114</v>
      </c>
      <c r="C64" s="3">
        <f t="shared" si="20"/>
        <v>402498</v>
      </c>
      <c r="D64" s="4">
        <f t="shared" si="21"/>
        <v>2066569831</v>
      </c>
      <c r="E64" s="3">
        <v>20532</v>
      </c>
      <c r="F64" s="3">
        <v>204801</v>
      </c>
      <c r="G64" s="4">
        <v>1110208280</v>
      </c>
      <c r="H64" s="51">
        <v>0</v>
      </c>
      <c r="I64" s="51">
        <v>0</v>
      </c>
      <c r="J64" s="51">
        <v>0</v>
      </c>
      <c r="K64" s="3">
        <v>7265</v>
      </c>
      <c r="L64" s="3">
        <v>69818</v>
      </c>
      <c r="M64" s="4">
        <v>356021242</v>
      </c>
      <c r="N64" s="3">
        <v>6200</v>
      </c>
      <c r="O64" s="3">
        <v>63384</v>
      </c>
      <c r="P64" s="4">
        <v>275114585</v>
      </c>
      <c r="Q64" s="3">
        <v>6117</v>
      </c>
      <c r="R64" s="3">
        <v>64495</v>
      </c>
      <c r="S64" s="4">
        <v>325225724</v>
      </c>
      <c r="T64" s="8" t="s">
        <v>3</v>
      </c>
    </row>
    <row r="65" spans="1:20" ht="17.25" customHeight="1">
      <c r="A65" s="10" t="s">
        <v>126</v>
      </c>
      <c r="B65" s="3">
        <f t="shared" si="19"/>
        <v>40067</v>
      </c>
      <c r="C65" s="3">
        <f t="shared" si="20"/>
        <v>394497</v>
      </c>
      <c r="D65" s="4">
        <f t="shared" si="21"/>
        <v>2051547714</v>
      </c>
      <c r="E65" s="3">
        <v>20558</v>
      </c>
      <c r="F65" s="3">
        <v>206044</v>
      </c>
      <c r="G65" s="4">
        <v>1110315375</v>
      </c>
      <c r="H65" s="51">
        <v>0</v>
      </c>
      <c r="I65" s="51">
        <v>0</v>
      </c>
      <c r="J65" s="51">
        <v>0</v>
      </c>
      <c r="K65" s="3">
        <v>7236</v>
      </c>
      <c r="L65" s="3">
        <v>69407</v>
      </c>
      <c r="M65" s="4">
        <v>349819290</v>
      </c>
      <c r="N65" s="3">
        <v>6081</v>
      </c>
      <c r="O65" s="3">
        <v>54876</v>
      </c>
      <c r="P65" s="4">
        <v>268809597</v>
      </c>
      <c r="Q65" s="3">
        <v>6192</v>
      </c>
      <c r="R65" s="3">
        <v>64170</v>
      </c>
      <c r="S65" s="4">
        <v>322603452</v>
      </c>
      <c r="T65" s="8" t="s">
        <v>4</v>
      </c>
    </row>
    <row r="66" spans="1:20" ht="17.25" customHeight="1">
      <c r="A66" s="10" t="s">
        <v>127</v>
      </c>
      <c r="B66" s="3">
        <f t="shared" si="19"/>
        <v>38953</v>
      </c>
      <c r="C66" s="3">
        <f t="shared" si="20"/>
        <v>382928</v>
      </c>
      <c r="D66" s="4">
        <f t="shared" si="21"/>
        <v>1983596480</v>
      </c>
      <c r="E66" s="3">
        <v>20059</v>
      </c>
      <c r="F66" s="3">
        <v>194613</v>
      </c>
      <c r="G66" s="4">
        <v>1065070885</v>
      </c>
      <c r="H66" s="51">
        <v>0</v>
      </c>
      <c r="I66" s="51">
        <v>0</v>
      </c>
      <c r="J66" s="51">
        <v>0</v>
      </c>
      <c r="K66" s="3">
        <v>6936</v>
      </c>
      <c r="L66" s="3">
        <v>69286</v>
      </c>
      <c r="M66" s="4">
        <v>338431985</v>
      </c>
      <c r="N66" s="3">
        <v>5994</v>
      </c>
      <c r="O66" s="3">
        <v>56395</v>
      </c>
      <c r="P66" s="4">
        <v>261589368</v>
      </c>
      <c r="Q66" s="3">
        <v>5964</v>
      </c>
      <c r="R66" s="3">
        <v>62634</v>
      </c>
      <c r="S66" s="4">
        <v>318504242</v>
      </c>
      <c r="T66" s="8" t="s">
        <v>5</v>
      </c>
    </row>
    <row r="67" spans="1:20" ht="17.25" customHeight="1">
      <c r="A67" s="10" t="s">
        <v>128</v>
      </c>
      <c r="B67" s="3">
        <f t="shared" si="19"/>
        <v>40734</v>
      </c>
      <c r="C67" s="3">
        <f t="shared" si="20"/>
        <v>384360</v>
      </c>
      <c r="D67" s="4">
        <f t="shared" si="21"/>
        <v>2049367945</v>
      </c>
      <c r="E67" s="3">
        <v>21043</v>
      </c>
      <c r="F67" s="3">
        <v>198183</v>
      </c>
      <c r="G67" s="4">
        <v>1116369035</v>
      </c>
      <c r="H67" s="51">
        <v>0</v>
      </c>
      <c r="I67" s="51">
        <v>0</v>
      </c>
      <c r="J67" s="51">
        <v>0</v>
      </c>
      <c r="K67" s="3">
        <v>7314</v>
      </c>
      <c r="L67" s="3">
        <v>68437</v>
      </c>
      <c r="M67" s="4">
        <v>350343373</v>
      </c>
      <c r="N67" s="3">
        <v>6137</v>
      </c>
      <c r="O67" s="3">
        <v>54924</v>
      </c>
      <c r="P67" s="4">
        <v>258013658</v>
      </c>
      <c r="Q67" s="3">
        <v>6240</v>
      </c>
      <c r="R67" s="3">
        <v>62816</v>
      </c>
      <c r="S67" s="4">
        <v>324641879</v>
      </c>
      <c r="T67" s="8" t="s">
        <v>6</v>
      </c>
    </row>
    <row r="68" spans="1:20" ht="17.25" customHeight="1">
      <c r="A68" s="10" t="s">
        <v>129</v>
      </c>
      <c r="B68" s="3">
        <f t="shared" si="19"/>
        <v>39941</v>
      </c>
      <c r="C68" s="3">
        <f t="shared" si="20"/>
        <v>380847</v>
      </c>
      <c r="D68" s="4">
        <f t="shared" si="21"/>
        <v>1962315482</v>
      </c>
      <c r="E68" s="3">
        <v>20564</v>
      </c>
      <c r="F68" s="3">
        <v>194345</v>
      </c>
      <c r="G68" s="4">
        <v>1061038797</v>
      </c>
      <c r="H68" s="51">
        <v>0</v>
      </c>
      <c r="I68" s="51">
        <v>0</v>
      </c>
      <c r="J68" s="51">
        <v>0</v>
      </c>
      <c r="K68" s="3">
        <v>7268</v>
      </c>
      <c r="L68" s="3">
        <v>68014</v>
      </c>
      <c r="M68" s="4">
        <v>341389102</v>
      </c>
      <c r="N68" s="3">
        <v>6203</v>
      </c>
      <c r="O68" s="3">
        <v>57502</v>
      </c>
      <c r="P68" s="4">
        <v>263070328</v>
      </c>
      <c r="Q68" s="3">
        <v>5906</v>
      </c>
      <c r="R68" s="3">
        <v>60986</v>
      </c>
      <c r="S68" s="4">
        <v>296817255</v>
      </c>
      <c r="T68" s="8" t="s">
        <v>7</v>
      </c>
    </row>
    <row r="69" spans="1:20" ht="17.25" customHeight="1">
      <c r="A69" s="10" t="s">
        <v>130</v>
      </c>
      <c r="B69" s="3">
        <f t="shared" si="19"/>
        <v>38692</v>
      </c>
      <c r="C69" s="3">
        <f t="shared" si="20"/>
        <v>378630</v>
      </c>
      <c r="D69" s="4">
        <f t="shared" si="21"/>
        <v>1966533223</v>
      </c>
      <c r="E69" s="3">
        <v>20131</v>
      </c>
      <c r="F69" s="3">
        <v>192954</v>
      </c>
      <c r="G69" s="4">
        <v>1062047087</v>
      </c>
      <c r="H69" s="51">
        <v>0</v>
      </c>
      <c r="I69" s="51">
        <v>0</v>
      </c>
      <c r="J69" s="51">
        <v>0</v>
      </c>
      <c r="K69" s="3">
        <v>6898</v>
      </c>
      <c r="L69" s="3">
        <v>66825</v>
      </c>
      <c r="M69" s="4">
        <v>344794479</v>
      </c>
      <c r="N69" s="3">
        <v>5886</v>
      </c>
      <c r="O69" s="3">
        <v>58377</v>
      </c>
      <c r="P69" s="4">
        <v>255915133</v>
      </c>
      <c r="Q69" s="3">
        <v>5777</v>
      </c>
      <c r="R69" s="3">
        <v>60474</v>
      </c>
      <c r="S69" s="4">
        <v>303776524</v>
      </c>
      <c r="T69" s="8" t="s">
        <v>8</v>
      </c>
    </row>
    <row r="70" spans="1:20" ht="17.25" customHeight="1">
      <c r="A70" s="10" t="s">
        <v>131</v>
      </c>
      <c r="B70" s="3">
        <f t="shared" si="19"/>
        <v>39282</v>
      </c>
      <c r="C70" s="3">
        <f t="shared" si="20"/>
        <v>387678</v>
      </c>
      <c r="D70" s="4">
        <f t="shared" si="21"/>
        <v>2045560157</v>
      </c>
      <c r="E70" s="3">
        <v>20405</v>
      </c>
      <c r="F70" s="3">
        <v>199099</v>
      </c>
      <c r="G70" s="4">
        <v>1106672432</v>
      </c>
      <c r="H70" s="51">
        <v>0</v>
      </c>
      <c r="I70" s="51">
        <v>0</v>
      </c>
      <c r="J70" s="51">
        <v>0</v>
      </c>
      <c r="K70" s="3">
        <v>7010</v>
      </c>
      <c r="L70" s="3">
        <v>69427</v>
      </c>
      <c r="M70" s="4">
        <v>351494515</v>
      </c>
      <c r="N70" s="3">
        <v>5994</v>
      </c>
      <c r="O70" s="3">
        <v>57874</v>
      </c>
      <c r="P70" s="4">
        <v>269150330</v>
      </c>
      <c r="Q70" s="3">
        <v>5873</v>
      </c>
      <c r="R70" s="3">
        <v>61278</v>
      </c>
      <c r="S70" s="4">
        <v>318242880</v>
      </c>
      <c r="T70" s="8" t="s">
        <v>9</v>
      </c>
    </row>
    <row r="71" spans="1:20" ht="17.25" customHeight="1">
      <c r="A71" s="10" t="s">
        <v>132</v>
      </c>
      <c r="B71" s="3">
        <f t="shared" si="19"/>
        <v>38334</v>
      </c>
      <c r="C71" s="3">
        <f t="shared" si="20"/>
        <v>378197</v>
      </c>
      <c r="D71" s="4">
        <f t="shared" si="21"/>
        <v>2002594018</v>
      </c>
      <c r="E71" s="3">
        <v>19759</v>
      </c>
      <c r="F71" s="3">
        <v>190791</v>
      </c>
      <c r="G71" s="4">
        <v>1079221160</v>
      </c>
      <c r="H71" s="51">
        <v>0</v>
      </c>
      <c r="I71" s="51">
        <v>0</v>
      </c>
      <c r="J71" s="51">
        <v>0</v>
      </c>
      <c r="K71" s="3">
        <v>6811</v>
      </c>
      <c r="L71" s="3">
        <v>67932</v>
      </c>
      <c r="M71" s="4">
        <v>347691609</v>
      </c>
      <c r="N71" s="3">
        <v>6002</v>
      </c>
      <c r="O71" s="3">
        <v>58488</v>
      </c>
      <c r="P71" s="4">
        <v>264195778</v>
      </c>
      <c r="Q71" s="3">
        <v>5762</v>
      </c>
      <c r="R71" s="3">
        <v>60986</v>
      </c>
      <c r="S71" s="4">
        <v>311485471</v>
      </c>
      <c r="T71" s="8" t="s">
        <v>10</v>
      </c>
    </row>
    <row r="72" spans="1:20" ht="17.25" customHeight="1" thickBot="1">
      <c r="A72" s="11" t="s">
        <v>133</v>
      </c>
      <c r="B72" s="5">
        <f t="shared" si="19"/>
        <v>40108</v>
      </c>
      <c r="C72" s="5">
        <f t="shared" si="20"/>
        <v>390039</v>
      </c>
      <c r="D72" s="6">
        <f t="shared" si="21"/>
        <v>2068748850</v>
      </c>
      <c r="E72" s="5">
        <v>20579</v>
      </c>
      <c r="F72" s="5">
        <v>199462</v>
      </c>
      <c r="G72" s="6">
        <v>1102436634</v>
      </c>
      <c r="H72" s="52">
        <v>0</v>
      </c>
      <c r="I72" s="52">
        <v>0</v>
      </c>
      <c r="J72" s="52">
        <v>0</v>
      </c>
      <c r="K72" s="5">
        <v>7321</v>
      </c>
      <c r="L72" s="5">
        <v>70904</v>
      </c>
      <c r="M72" s="6">
        <v>372127357</v>
      </c>
      <c r="N72" s="5">
        <v>6211</v>
      </c>
      <c r="O72" s="5">
        <v>58890</v>
      </c>
      <c r="P72" s="6">
        <v>274081605</v>
      </c>
      <c r="Q72" s="5">
        <v>5997</v>
      </c>
      <c r="R72" s="5">
        <v>60783</v>
      </c>
      <c r="S72" s="6">
        <v>320103254</v>
      </c>
      <c r="T72" s="9" t="s">
        <v>11</v>
      </c>
    </row>
    <row r="73" spans="1:2" ht="15.75">
      <c r="A73" s="23"/>
      <c r="B73" s="42"/>
    </row>
    <row r="74" ht="15.75">
      <c r="A74" s="23"/>
    </row>
    <row r="75" ht="15.75">
      <c r="A75" s="23"/>
    </row>
    <row r="76" ht="15.75">
      <c r="A76" s="23"/>
    </row>
    <row r="77" ht="15.75">
      <c r="A77" s="23"/>
    </row>
    <row r="78" ht="15.75">
      <c r="A78" s="23"/>
    </row>
    <row r="79" ht="15.75">
      <c r="A79" s="23"/>
    </row>
    <row r="80" ht="15.75">
      <c r="A80" s="23"/>
    </row>
    <row r="81" ht="15.75">
      <c r="A81" s="23"/>
    </row>
    <row r="82" ht="15.75">
      <c r="A82" s="23"/>
    </row>
    <row r="83" ht="15.75">
      <c r="A83" s="23"/>
    </row>
    <row r="84" ht="15.75">
      <c r="A84" s="23"/>
    </row>
    <row r="85" ht="15.75">
      <c r="A85" s="23"/>
    </row>
    <row r="86" ht="15.75">
      <c r="A86" s="23"/>
    </row>
    <row r="87" ht="15.75">
      <c r="A87" s="23"/>
    </row>
    <row r="88" ht="15.75">
      <c r="A88" s="23"/>
    </row>
    <row r="89" ht="15.75">
      <c r="A89" s="23"/>
    </row>
    <row r="90" ht="15.75">
      <c r="A90" s="23"/>
    </row>
    <row r="91" ht="15.75">
      <c r="A91" s="23"/>
    </row>
    <row r="92" ht="15.75">
      <c r="A92" s="23"/>
    </row>
    <row r="93" ht="15.75">
      <c r="A93" s="23"/>
    </row>
    <row r="94" ht="15.75">
      <c r="A94" s="23"/>
    </row>
    <row r="95" ht="15.75">
      <c r="A95" s="23"/>
    </row>
    <row r="96" ht="15.75">
      <c r="A96" s="23"/>
    </row>
    <row r="97" ht="15.75">
      <c r="A97" s="23"/>
    </row>
    <row r="98" ht="15.75">
      <c r="A98" s="23"/>
    </row>
    <row r="99" ht="15.75">
      <c r="A99" s="23"/>
    </row>
    <row r="100" ht="15.75">
      <c r="A100" s="23"/>
    </row>
    <row r="101" ht="15.75">
      <c r="A101" s="23"/>
    </row>
    <row r="102" ht="15.75">
      <c r="A102" s="23"/>
    </row>
    <row r="103" ht="15.75">
      <c r="A103" s="23"/>
    </row>
    <row r="104" ht="15.75">
      <c r="A104" s="23"/>
    </row>
    <row r="105" ht="15.75">
      <c r="A105" s="23"/>
    </row>
    <row r="106" ht="15.75">
      <c r="A106" s="23"/>
    </row>
    <row r="107" ht="15.75">
      <c r="A107" s="23"/>
    </row>
    <row r="108" ht="15.75">
      <c r="A108" s="23"/>
    </row>
    <row r="109" ht="15.75">
      <c r="A109" s="23"/>
    </row>
    <row r="110" ht="15.75">
      <c r="A110" s="23"/>
    </row>
    <row r="111" ht="15.75">
      <c r="A111" s="23"/>
    </row>
    <row r="112" ht="15.75">
      <c r="A112" s="23"/>
    </row>
    <row r="113" ht="15.75">
      <c r="A113" s="23"/>
    </row>
    <row r="114" ht="15.75">
      <c r="A114" s="23"/>
    </row>
    <row r="115" ht="15.75">
      <c r="A115" s="23"/>
    </row>
    <row r="116" ht="15.75">
      <c r="A116" s="23"/>
    </row>
    <row r="117" ht="15.75">
      <c r="A117" s="23"/>
    </row>
    <row r="118" ht="15.75">
      <c r="A118" s="23"/>
    </row>
    <row r="119" ht="15.75">
      <c r="A119" s="23"/>
    </row>
    <row r="120" ht="15.75">
      <c r="A120" s="23"/>
    </row>
    <row r="121" ht="15.75">
      <c r="A121" s="23"/>
    </row>
    <row r="122" ht="15.75">
      <c r="A122" s="23"/>
    </row>
    <row r="123" ht="15.75">
      <c r="A123" s="23"/>
    </row>
    <row r="124" ht="15.75">
      <c r="A124" s="23"/>
    </row>
    <row r="125" ht="15.75">
      <c r="A125" s="23"/>
    </row>
    <row r="126" ht="15.75">
      <c r="A126" s="23"/>
    </row>
    <row r="127" ht="15.75">
      <c r="A127" s="23"/>
    </row>
    <row r="128" ht="15.75">
      <c r="A128" s="23"/>
    </row>
    <row r="129" ht="15.75">
      <c r="A129" s="23"/>
    </row>
    <row r="130" ht="15.75">
      <c r="A130" s="23"/>
    </row>
    <row r="131" ht="15.75">
      <c r="A131" s="23"/>
    </row>
    <row r="132" ht="15.75">
      <c r="A132" s="23"/>
    </row>
    <row r="133" ht="15.75">
      <c r="A133" s="23"/>
    </row>
    <row r="134" ht="15.75">
      <c r="A134" s="23"/>
    </row>
    <row r="135" ht="15.75">
      <c r="A135" s="23"/>
    </row>
    <row r="136" ht="15.75">
      <c r="A136" s="23"/>
    </row>
  </sheetData>
  <sheetProtection/>
  <mergeCells count="15">
    <mergeCell ref="A1:J1"/>
    <mergeCell ref="K1:T1"/>
    <mergeCell ref="K2:T2"/>
    <mergeCell ref="A3:J3"/>
    <mergeCell ref="K3:T3"/>
    <mergeCell ref="A4:B4"/>
    <mergeCell ref="T5:T7"/>
    <mergeCell ref="A5:A7"/>
    <mergeCell ref="B6:D6"/>
    <mergeCell ref="E6:G6"/>
    <mergeCell ref="H6:J6"/>
    <mergeCell ref="K6:M6"/>
    <mergeCell ref="H5:J5"/>
    <mergeCell ref="N6:P6"/>
    <mergeCell ref="Q6:S6"/>
  </mergeCells>
  <printOptions horizontalCentered="1"/>
  <pageMargins left="0.7874015748031497" right="0.7874015748031497" top="1.3779527559055118" bottom="0.7086614173228347" header="0.3937007874015748" footer="0.3937007874015748"/>
  <pageSetup firstPageNumber="204" useFirstPageNumber="1" horizontalDpi="600" verticalDpi="600" orientation="portrait" paperSize="9" r:id="rId1"/>
  <headerFooter alignWithMargins="0">
    <oddHeader xml:space="preserve">&amp;R&amp;14 &amp;13 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48" sqref="A48:IV59"/>
      <selection pane="topRight" activeCell="A48" sqref="A48:IV59"/>
      <selection pane="bottomLeft" activeCell="A48" sqref="A48:IV59"/>
      <selection pane="bottomRight" activeCell="K2" sqref="K2:T2"/>
    </sheetView>
  </sheetViews>
  <sheetFormatPr defaultColWidth="9.00390625" defaultRowHeight="15.75"/>
  <cols>
    <col min="1" max="1" width="11.375" style="18" customWidth="1"/>
    <col min="2" max="4" width="7.625" style="36" customWidth="1"/>
    <col min="5" max="19" width="7.625" style="23" customWidth="1"/>
    <col min="20" max="20" width="11.375" style="23" customWidth="1"/>
    <col min="21" max="16384" width="9.00390625" style="23" customWidth="1"/>
  </cols>
  <sheetData>
    <row r="1" spans="1:20" s="20" customFormat="1" ht="24.75" customHeight="1">
      <c r="A1" s="85" t="s">
        <v>164</v>
      </c>
      <c r="B1" s="74"/>
      <c r="C1" s="74"/>
      <c r="D1" s="74"/>
      <c r="E1" s="74"/>
      <c r="F1" s="74"/>
      <c r="G1" s="74"/>
      <c r="H1" s="74"/>
      <c r="I1" s="74"/>
      <c r="J1" s="74"/>
      <c r="K1" s="76" t="s">
        <v>160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ht="24.75" customHeigh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75" t="s">
        <v>168</v>
      </c>
      <c r="L2" s="75"/>
      <c r="M2" s="75"/>
      <c r="N2" s="75"/>
      <c r="O2" s="75"/>
      <c r="P2" s="75"/>
      <c r="Q2" s="75"/>
      <c r="R2" s="75"/>
      <c r="S2" s="75"/>
      <c r="T2" s="75"/>
    </row>
    <row r="3" spans="1:20" ht="21" customHeight="1">
      <c r="A3" s="77" t="s">
        <v>157</v>
      </c>
      <c r="B3" s="78"/>
      <c r="C3" s="78"/>
      <c r="D3" s="78"/>
      <c r="E3" s="78"/>
      <c r="F3" s="78"/>
      <c r="G3" s="78"/>
      <c r="H3" s="78"/>
      <c r="I3" s="78"/>
      <c r="J3" s="78"/>
      <c r="K3" s="77" t="s">
        <v>158</v>
      </c>
      <c r="L3" s="78"/>
      <c r="M3" s="78"/>
      <c r="N3" s="78"/>
      <c r="O3" s="78"/>
      <c r="P3" s="78"/>
      <c r="Q3" s="78"/>
      <c r="R3" s="78"/>
      <c r="S3" s="78"/>
      <c r="T3" s="78"/>
    </row>
    <row r="4" spans="1:20" ht="21" customHeight="1" thickBot="1">
      <c r="A4" s="67" t="s">
        <v>21</v>
      </c>
      <c r="B4" s="68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3" t="s">
        <v>22</v>
      </c>
    </row>
    <row r="5" spans="1:20" s="18" customFormat="1" ht="30.75" customHeight="1">
      <c r="A5" s="61" t="s">
        <v>23</v>
      </c>
      <c r="B5" s="39"/>
      <c r="C5" s="40"/>
      <c r="D5" s="40"/>
      <c r="E5" s="40"/>
      <c r="F5" s="40"/>
      <c r="G5" s="40"/>
      <c r="H5" s="80" t="s">
        <v>115</v>
      </c>
      <c r="I5" s="80"/>
      <c r="J5" s="80"/>
      <c r="K5" s="41"/>
      <c r="L5" s="41"/>
      <c r="M5" s="41"/>
      <c r="N5" s="41"/>
      <c r="O5" s="41"/>
      <c r="P5" s="41"/>
      <c r="Q5" s="79" t="s">
        <v>116</v>
      </c>
      <c r="R5" s="80"/>
      <c r="S5" s="88"/>
      <c r="T5" s="69" t="s">
        <v>13</v>
      </c>
    </row>
    <row r="6" spans="1:20" s="18" customFormat="1" ht="30.75" customHeight="1">
      <c r="A6" s="62"/>
      <c r="B6" s="66" t="s">
        <v>117</v>
      </c>
      <c r="C6" s="53"/>
      <c r="D6" s="54"/>
      <c r="E6" s="66" t="s">
        <v>118</v>
      </c>
      <c r="F6" s="53"/>
      <c r="G6" s="54"/>
      <c r="H6" s="66" t="s">
        <v>119</v>
      </c>
      <c r="I6" s="53"/>
      <c r="J6" s="54"/>
      <c r="K6" s="53" t="s">
        <v>120</v>
      </c>
      <c r="L6" s="53"/>
      <c r="M6" s="54"/>
      <c r="N6" s="66" t="s">
        <v>121</v>
      </c>
      <c r="O6" s="53"/>
      <c r="P6" s="54"/>
      <c r="Q6" s="66" t="s">
        <v>117</v>
      </c>
      <c r="R6" s="53"/>
      <c r="S6" s="54"/>
      <c r="T6" s="70"/>
    </row>
    <row r="7" spans="1:20" s="30" customFormat="1" ht="41.25" customHeight="1">
      <c r="A7" s="63"/>
      <c r="B7" s="27" t="s">
        <v>31</v>
      </c>
      <c r="C7" s="27" t="s">
        <v>32</v>
      </c>
      <c r="D7" s="28" t="s">
        <v>33</v>
      </c>
      <c r="E7" s="27" t="s">
        <v>31</v>
      </c>
      <c r="F7" s="27" t="s">
        <v>32</v>
      </c>
      <c r="G7" s="28" t="s">
        <v>33</v>
      </c>
      <c r="H7" s="27" t="s">
        <v>31</v>
      </c>
      <c r="I7" s="27" t="s">
        <v>32</v>
      </c>
      <c r="J7" s="28" t="s">
        <v>33</v>
      </c>
      <c r="K7" s="29" t="s">
        <v>31</v>
      </c>
      <c r="L7" s="27" t="s">
        <v>32</v>
      </c>
      <c r="M7" s="28" t="s">
        <v>33</v>
      </c>
      <c r="N7" s="29" t="s">
        <v>31</v>
      </c>
      <c r="O7" s="27" t="s">
        <v>32</v>
      </c>
      <c r="P7" s="28" t="s">
        <v>33</v>
      </c>
      <c r="Q7" s="27" t="s">
        <v>31</v>
      </c>
      <c r="R7" s="27" t="s">
        <v>32</v>
      </c>
      <c r="S7" s="28" t="s">
        <v>33</v>
      </c>
      <c r="T7" s="71"/>
    </row>
    <row r="8" spans="1:20" ht="17.25" customHeight="1">
      <c r="A8" s="14" t="s">
        <v>34</v>
      </c>
      <c r="B8" s="1">
        <f>E8+H8+K8+N8</f>
        <v>229834</v>
      </c>
      <c r="C8" s="1">
        <f>F8+I8+L8+O8</f>
        <v>2100012</v>
      </c>
      <c r="D8" s="2">
        <f>G8+J8+M8+P8</f>
        <v>6419445088</v>
      </c>
      <c r="E8" s="1">
        <v>110920</v>
      </c>
      <c r="F8" s="1">
        <v>1080397</v>
      </c>
      <c r="G8" s="2">
        <v>3560978250</v>
      </c>
      <c r="H8" s="1">
        <v>64920</v>
      </c>
      <c r="I8" s="1">
        <v>573452</v>
      </c>
      <c r="J8" s="2">
        <v>1918008971</v>
      </c>
      <c r="K8" s="1">
        <v>49215</v>
      </c>
      <c r="L8" s="1">
        <v>399908</v>
      </c>
      <c r="M8" s="2">
        <v>838287661</v>
      </c>
      <c r="N8" s="1">
        <v>4779</v>
      </c>
      <c r="O8" s="1">
        <v>46255</v>
      </c>
      <c r="P8" s="2">
        <v>102170206</v>
      </c>
      <c r="Q8" s="1">
        <f>'表24-5'!B8+'表24-5'!E8</f>
        <v>46783</v>
      </c>
      <c r="R8" s="1">
        <f>'表24-5'!C8+'表24-5'!F8</f>
        <v>572356</v>
      </c>
      <c r="S8" s="2">
        <f>'表24-5'!D8+'表24-5'!G8</f>
        <v>1261038137</v>
      </c>
      <c r="T8" s="7">
        <v>1995</v>
      </c>
    </row>
    <row r="9" spans="1:20" ht="17.25" customHeight="1">
      <c r="A9" s="14" t="s">
        <v>35</v>
      </c>
      <c r="B9" s="1">
        <f aca="true" t="shared" si="0" ref="B9:B19">E9+H9+K9+N9</f>
        <v>454636</v>
      </c>
      <c r="C9" s="1">
        <f aca="true" t="shared" si="1" ref="C9:C19">F9+I9+L9+O9</f>
        <v>3872084</v>
      </c>
      <c r="D9" s="2">
        <f aca="true" t="shared" si="2" ref="D9:D19">G9+J9+M9+P9</f>
        <v>13047250214</v>
      </c>
      <c r="E9" s="1">
        <v>214426</v>
      </c>
      <c r="F9" s="1">
        <v>2024115</v>
      </c>
      <c r="G9" s="2">
        <v>7192882862</v>
      </c>
      <c r="H9" s="1">
        <v>129599</v>
      </c>
      <c r="I9" s="1">
        <v>1060867</v>
      </c>
      <c r="J9" s="2">
        <v>3826230207</v>
      </c>
      <c r="K9" s="1">
        <v>102287</v>
      </c>
      <c r="L9" s="1">
        <v>709358</v>
      </c>
      <c r="M9" s="2">
        <v>1831050229</v>
      </c>
      <c r="N9" s="1">
        <v>8324</v>
      </c>
      <c r="O9" s="1">
        <v>77744</v>
      </c>
      <c r="P9" s="2">
        <v>197086916</v>
      </c>
      <c r="Q9" s="1">
        <f>'表24-5'!B9+'表24-5'!E9</f>
        <v>90247</v>
      </c>
      <c r="R9" s="1">
        <f>'表24-5'!C9+'表24-5'!F9</f>
        <v>1017037</v>
      </c>
      <c r="S9" s="2">
        <f>'表24-5'!D9+'表24-5'!G9</f>
        <v>2564246338</v>
      </c>
      <c r="T9" s="7">
        <v>1996</v>
      </c>
    </row>
    <row r="10" spans="1:20" ht="17.25" customHeight="1">
      <c r="A10" s="14" t="s">
        <v>36</v>
      </c>
      <c r="B10" s="1">
        <f t="shared" si="0"/>
        <v>450849</v>
      </c>
      <c r="C10" s="1">
        <f t="shared" si="1"/>
        <v>3722699</v>
      </c>
      <c r="D10" s="2">
        <f t="shared" si="2"/>
        <v>13399295552</v>
      </c>
      <c r="E10" s="1">
        <v>213610</v>
      </c>
      <c r="F10" s="1">
        <v>1881180</v>
      </c>
      <c r="G10" s="2">
        <v>7313886679</v>
      </c>
      <c r="H10" s="1">
        <v>128880</v>
      </c>
      <c r="I10" s="1">
        <v>1047336</v>
      </c>
      <c r="J10" s="2">
        <v>3915866021</v>
      </c>
      <c r="K10" s="1">
        <v>101002</v>
      </c>
      <c r="L10" s="1">
        <v>728412</v>
      </c>
      <c r="M10" s="2">
        <v>1999884075</v>
      </c>
      <c r="N10" s="1">
        <v>7357</v>
      </c>
      <c r="O10" s="1">
        <v>65771</v>
      </c>
      <c r="P10" s="2">
        <v>169658777</v>
      </c>
      <c r="Q10" s="1">
        <f>'表24-5'!B10+'表24-5'!E10</f>
        <v>81825</v>
      </c>
      <c r="R10" s="1">
        <f>'表24-5'!C10+'表24-5'!F10</f>
        <v>1003310</v>
      </c>
      <c r="S10" s="2">
        <f>'表24-5'!D10+'表24-5'!G10</f>
        <v>2634556161</v>
      </c>
      <c r="T10" s="7">
        <v>1997</v>
      </c>
    </row>
    <row r="11" spans="1:20" ht="17.25" customHeight="1">
      <c r="A11" s="14" t="s">
        <v>37</v>
      </c>
      <c r="B11" s="1">
        <f t="shared" si="0"/>
        <v>460146</v>
      </c>
      <c r="C11" s="1">
        <f t="shared" si="1"/>
        <v>3794532</v>
      </c>
      <c r="D11" s="2">
        <f t="shared" si="2"/>
        <v>14305439587</v>
      </c>
      <c r="E11" s="1">
        <v>213119</v>
      </c>
      <c r="F11" s="1">
        <v>1870303</v>
      </c>
      <c r="G11" s="2">
        <v>7700739066</v>
      </c>
      <c r="H11" s="1">
        <v>134593</v>
      </c>
      <c r="I11" s="1">
        <v>1063699</v>
      </c>
      <c r="J11" s="2">
        <v>4104714667</v>
      </c>
      <c r="K11" s="1">
        <v>105458</v>
      </c>
      <c r="L11" s="1">
        <v>801261</v>
      </c>
      <c r="M11" s="2">
        <v>2329237016</v>
      </c>
      <c r="N11" s="1">
        <v>6976</v>
      </c>
      <c r="O11" s="1">
        <v>59269</v>
      </c>
      <c r="P11" s="2">
        <v>170748838</v>
      </c>
      <c r="Q11" s="1">
        <f>'表24-5'!B11+'表24-5'!E11</f>
        <v>85812</v>
      </c>
      <c r="R11" s="1">
        <f>'表24-5'!C11+'表24-5'!F11</f>
        <v>1119265</v>
      </c>
      <c r="S11" s="2">
        <f>'表24-5'!D11+'表24-5'!G11</f>
        <v>2954659515</v>
      </c>
      <c r="T11" s="7">
        <v>1998</v>
      </c>
    </row>
    <row r="12" spans="1:20" ht="17.25" customHeight="1">
      <c r="A12" s="14" t="s">
        <v>38</v>
      </c>
      <c r="B12" s="1">
        <f t="shared" si="0"/>
        <v>484752</v>
      </c>
      <c r="C12" s="1">
        <f t="shared" si="1"/>
        <v>4065445</v>
      </c>
      <c r="D12" s="2">
        <f t="shared" si="2"/>
        <v>16042452546</v>
      </c>
      <c r="E12" s="1">
        <v>224740</v>
      </c>
      <c r="F12" s="1">
        <v>1953299</v>
      </c>
      <c r="G12" s="2">
        <v>8523134184</v>
      </c>
      <c r="H12" s="1">
        <v>144182</v>
      </c>
      <c r="I12" s="1">
        <v>1167365</v>
      </c>
      <c r="J12" s="2">
        <v>4657622609</v>
      </c>
      <c r="K12" s="1">
        <v>108629</v>
      </c>
      <c r="L12" s="1">
        <v>881727</v>
      </c>
      <c r="M12" s="2">
        <v>2667911807</v>
      </c>
      <c r="N12" s="1">
        <v>7201</v>
      </c>
      <c r="O12" s="1">
        <v>63054</v>
      </c>
      <c r="P12" s="2">
        <v>193783946</v>
      </c>
      <c r="Q12" s="1">
        <f>'表24-5'!B12+'表24-5'!E12</f>
        <v>92123</v>
      </c>
      <c r="R12" s="1">
        <f>'表24-5'!C12+'表24-5'!F12</f>
        <v>1191904</v>
      </c>
      <c r="S12" s="2">
        <f>'表24-5'!D12+'表24-5'!G12</f>
        <v>3200587151</v>
      </c>
      <c r="T12" s="7">
        <v>1999</v>
      </c>
    </row>
    <row r="13" spans="1:20" ht="17.25" customHeight="1">
      <c r="A13" s="14" t="s">
        <v>39</v>
      </c>
      <c r="B13" s="1">
        <f t="shared" si="0"/>
        <v>491574</v>
      </c>
      <c r="C13" s="1">
        <f t="shared" si="1"/>
        <v>4126125</v>
      </c>
      <c r="D13" s="2">
        <f t="shared" si="2"/>
        <v>16617308687</v>
      </c>
      <c r="E13" s="1">
        <v>229337</v>
      </c>
      <c r="F13" s="1">
        <v>1930098</v>
      </c>
      <c r="G13" s="2">
        <v>8679741369</v>
      </c>
      <c r="H13" s="1">
        <v>147186</v>
      </c>
      <c r="I13" s="1">
        <v>1221840</v>
      </c>
      <c r="J13" s="2">
        <v>4977140891</v>
      </c>
      <c r="K13" s="1">
        <v>107931</v>
      </c>
      <c r="L13" s="1">
        <v>912349</v>
      </c>
      <c r="M13" s="2">
        <v>2777187155</v>
      </c>
      <c r="N13" s="1">
        <v>7120</v>
      </c>
      <c r="O13" s="1">
        <v>61838</v>
      </c>
      <c r="P13" s="2">
        <v>183239272</v>
      </c>
      <c r="Q13" s="1">
        <f>'表24-5'!B13+'表24-5'!E13</f>
        <v>92071</v>
      </c>
      <c r="R13" s="1">
        <f>'表24-5'!C13+'表24-5'!F13</f>
        <v>1198937</v>
      </c>
      <c r="S13" s="2">
        <f>'表24-5'!D13+'表24-5'!G13</f>
        <v>3302659711</v>
      </c>
      <c r="T13" s="7">
        <v>2000</v>
      </c>
    </row>
    <row r="14" spans="1:20" ht="17.25" customHeight="1">
      <c r="A14" s="14" t="s">
        <v>40</v>
      </c>
      <c r="B14" s="1">
        <f t="shared" si="0"/>
        <v>519769</v>
      </c>
      <c r="C14" s="1">
        <f t="shared" si="1"/>
        <v>4400656</v>
      </c>
      <c r="D14" s="2">
        <f t="shared" si="2"/>
        <v>17881284630</v>
      </c>
      <c r="E14" s="1">
        <v>247989</v>
      </c>
      <c r="F14" s="1">
        <v>2054570</v>
      </c>
      <c r="G14" s="2">
        <v>9412928076</v>
      </c>
      <c r="H14" s="1">
        <v>148501</v>
      </c>
      <c r="I14" s="1">
        <v>1267445</v>
      </c>
      <c r="J14" s="2">
        <v>5157304337</v>
      </c>
      <c r="K14" s="1">
        <v>114749</v>
      </c>
      <c r="L14" s="1">
        <v>1005070</v>
      </c>
      <c r="M14" s="2">
        <v>3103287620</v>
      </c>
      <c r="N14" s="1">
        <v>8530</v>
      </c>
      <c r="O14" s="1">
        <v>73571</v>
      </c>
      <c r="P14" s="2">
        <v>207764597</v>
      </c>
      <c r="Q14" s="1">
        <f>'表24-5'!B14+'表24-5'!E14</f>
        <v>95377</v>
      </c>
      <c r="R14" s="1">
        <f>'表24-5'!C14+'表24-5'!F14</f>
        <v>1248324</v>
      </c>
      <c r="S14" s="2">
        <f>'表24-5'!D14+'表24-5'!G14</f>
        <v>3489473765</v>
      </c>
      <c r="T14" s="7">
        <v>2001</v>
      </c>
    </row>
    <row r="15" spans="1:20" ht="17.25" customHeight="1">
      <c r="A15" s="14" t="s">
        <v>41</v>
      </c>
      <c r="B15" s="1">
        <f t="shared" si="0"/>
        <v>539428</v>
      </c>
      <c r="C15" s="1">
        <f t="shared" si="1"/>
        <v>4690434</v>
      </c>
      <c r="D15" s="2">
        <f t="shared" si="2"/>
        <v>19622030621</v>
      </c>
      <c r="E15" s="1">
        <v>258133</v>
      </c>
      <c r="F15" s="1">
        <v>2183869</v>
      </c>
      <c r="G15" s="2">
        <v>10254627979</v>
      </c>
      <c r="H15" s="1">
        <v>147926</v>
      </c>
      <c r="I15" s="1">
        <v>1310055</v>
      </c>
      <c r="J15" s="2">
        <v>5510820006</v>
      </c>
      <c r="K15" s="1">
        <v>123980</v>
      </c>
      <c r="L15" s="1">
        <v>1117906</v>
      </c>
      <c r="M15" s="2">
        <v>3618490340</v>
      </c>
      <c r="N15" s="1">
        <v>9389</v>
      </c>
      <c r="O15" s="1">
        <v>78604</v>
      </c>
      <c r="P15" s="2">
        <v>238092296</v>
      </c>
      <c r="Q15" s="1">
        <f>'表24-5'!B15+'表24-5'!E15</f>
        <v>97972</v>
      </c>
      <c r="R15" s="1">
        <f>'表24-5'!C15+'表24-5'!F15</f>
        <v>1358559</v>
      </c>
      <c r="S15" s="2">
        <f>'表24-5'!D15+'表24-5'!G15</f>
        <v>3984417178</v>
      </c>
      <c r="T15" s="7">
        <v>2002</v>
      </c>
    </row>
    <row r="16" spans="1:20" ht="17.25" customHeight="1">
      <c r="A16" s="14" t="s">
        <v>42</v>
      </c>
      <c r="B16" s="1">
        <f t="shared" si="0"/>
        <v>495391</v>
      </c>
      <c r="C16" s="1">
        <f t="shared" si="1"/>
        <v>4515780</v>
      </c>
      <c r="D16" s="2">
        <f t="shared" si="2"/>
        <v>19859388235</v>
      </c>
      <c r="E16" s="1">
        <v>244546</v>
      </c>
      <c r="F16" s="1">
        <v>2135455</v>
      </c>
      <c r="G16" s="2">
        <v>10584728550</v>
      </c>
      <c r="H16" s="1">
        <v>127217</v>
      </c>
      <c r="I16" s="1">
        <v>1210616</v>
      </c>
      <c r="J16" s="2">
        <v>5179123716</v>
      </c>
      <c r="K16" s="1">
        <v>115160</v>
      </c>
      <c r="L16" s="1">
        <v>1095309</v>
      </c>
      <c r="M16" s="2">
        <v>3851322189</v>
      </c>
      <c r="N16" s="1">
        <v>8468</v>
      </c>
      <c r="O16" s="1">
        <v>74400</v>
      </c>
      <c r="P16" s="2">
        <v>244213780</v>
      </c>
      <c r="Q16" s="1">
        <f>'表24-5'!B16+'表24-5'!E16</f>
        <v>95040</v>
      </c>
      <c r="R16" s="1">
        <f>'表24-5'!C16+'表24-5'!F16</f>
        <v>1371074</v>
      </c>
      <c r="S16" s="2">
        <f>'表24-5'!D16+'表24-5'!G16</f>
        <v>4256258525</v>
      </c>
      <c r="T16" s="7">
        <v>2003</v>
      </c>
    </row>
    <row r="17" spans="1:20" ht="17.25" customHeight="1">
      <c r="A17" s="14" t="s">
        <v>43</v>
      </c>
      <c r="B17" s="1">
        <f t="shared" si="0"/>
        <v>536312</v>
      </c>
      <c r="C17" s="1">
        <f t="shared" si="1"/>
        <v>4918049</v>
      </c>
      <c r="D17" s="2">
        <f t="shared" si="2"/>
        <v>23426335260</v>
      </c>
      <c r="E17" s="1">
        <v>260958</v>
      </c>
      <c r="F17" s="1">
        <v>2312440</v>
      </c>
      <c r="G17" s="2">
        <v>12174637724</v>
      </c>
      <c r="H17" s="1">
        <v>146004</v>
      </c>
      <c r="I17" s="1">
        <v>1403870</v>
      </c>
      <c r="J17" s="2">
        <v>6719577444</v>
      </c>
      <c r="K17" s="1">
        <v>120844</v>
      </c>
      <c r="L17" s="1">
        <v>1120449</v>
      </c>
      <c r="M17" s="2">
        <v>4262761083</v>
      </c>
      <c r="N17" s="1">
        <v>8506</v>
      </c>
      <c r="O17" s="1">
        <v>81290</v>
      </c>
      <c r="P17" s="2">
        <v>269359009</v>
      </c>
      <c r="Q17" s="1">
        <f>'表24-5'!B17+'表24-5'!E17</f>
        <v>102360</v>
      </c>
      <c r="R17" s="1">
        <f>'表24-5'!C17+'表24-5'!F17</f>
        <v>1465135</v>
      </c>
      <c r="S17" s="2">
        <f>'表24-5'!D17+'表24-5'!G17</f>
        <v>4943595206</v>
      </c>
      <c r="T17" s="7">
        <v>2004</v>
      </c>
    </row>
    <row r="18" spans="1:20" ht="17.25" customHeight="1">
      <c r="A18" s="14" t="s">
        <v>44</v>
      </c>
      <c r="B18" s="1">
        <f t="shared" si="0"/>
        <v>547789</v>
      </c>
      <c r="C18" s="1">
        <f t="shared" si="1"/>
        <v>5078158</v>
      </c>
      <c r="D18" s="2">
        <f t="shared" si="2"/>
        <v>24836527152</v>
      </c>
      <c r="E18" s="1">
        <v>260082</v>
      </c>
      <c r="F18" s="1">
        <v>2324796</v>
      </c>
      <c r="G18" s="2">
        <v>12421253708</v>
      </c>
      <c r="H18" s="1">
        <v>155284</v>
      </c>
      <c r="I18" s="1">
        <v>1524978</v>
      </c>
      <c r="J18" s="2">
        <v>7656447645</v>
      </c>
      <c r="K18" s="1">
        <v>123898</v>
      </c>
      <c r="L18" s="1">
        <v>1144303</v>
      </c>
      <c r="M18" s="2">
        <v>4484538150</v>
      </c>
      <c r="N18" s="1">
        <v>8525</v>
      </c>
      <c r="O18" s="1">
        <v>84081</v>
      </c>
      <c r="P18" s="2">
        <v>274287649</v>
      </c>
      <c r="Q18" s="1">
        <f>'表24-5'!B18+'表24-5'!E18</f>
        <v>101232</v>
      </c>
      <c r="R18" s="1">
        <f>'表24-5'!C18+'表24-5'!F18</f>
        <v>1483302</v>
      </c>
      <c r="S18" s="2">
        <f>'表24-5'!D18+'表24-5'!G18</f>
        <v>5117186511</v>
      </c>
      <c r="T18" s="7">
        <v>2005</v>
      </c>
    </row>
    <row r="19" spans="1:20" ht="17.25" customHeight="1">
      <c r="A19" s="14" t="s">
        <v>45</v>
      </c>
      <c r="B19" s="1">
        <f t="shared" si="0"/>
        <v>517461</v>
      </c>
      <c r="C19" s="1">
        <f t="shared" si="1"/>
        <v>4799947</v>
      </c>
      <c r="D19" s="2">
        <f t="shared" si="2"/>
        <v>24139050028</v>
      </c>
      <c r="E19" s="1">
        <v>239140</v>
      </c>
      <c r="F19" s="1">
        <v>2154415</v>
      </c>
      <c r="G19" s="2">
        <v>11708521281</v>
      </c>
      <c r="H19" s="1">
        <v>152589</v>
      </c>
      <c r="I19" s="1">
        <v>1499944</v>
      </c>
      <c r="J19" s="2">
        <v>7884089653</v>
      </c>
      <c r="K19" s="1">
        <v>118455</v>
      </c>
      <c r="L19" s="1">
        <v>1066761</v>
      </c>
      <c r="M19" s="2">
        <v>4302601157</v>
      </c>
      <c r="N19" s="1">
        <v>7277</v>
      </c>
      <c r="O19" s="1">
        <v>78827</v>
      </c>
      <c r="P19" s="2">
        <v>243837937</v>
      </c>
      <c r="Q19" s="1">
        <f>'表24-5'!B19+'表24-5'!E19</f>
        <v>99687</v>
      </c>
      <c r="R19" s="1">
        <f>'表24-5'!C19+'表24-5'!F19</f>
        <v>1470986</v>
      </c>
      <c r="S19" s="2">
        <f>'表24-5'!D19+'表24-5'!G19</f>
        <v>5082499297</v>
      </c>
      <c r="T19" s="7">
        <v>2006</v>
      </c>
    </row>
    <row r="20" spans="1:20" ht="17.25" customHeight="1">
      <c r="A20" s="14" t="s">
        <v>46</v>
      </c>
      <c r="B20" s="1">
        <f aca="true" t="shared" si="3" ref="B20:S20">SUM(B21:B32)</f>
        <v>516132</v>
      </c>
      <c r="C20" s="1">
        <f t="shared" si="3"/>
        <v>4862297</v>
      </c>
      <c r="D20" s="2">
        <f t="shared" si="3"/>
        <v>24816290978</v>
      </c>
      <c r="E20" s="1">
        <f t="shared" si="3"/>
        <v>241293</v>
      </c>
      <c r="F20" s="1">
        <f t="shared" si="3"/>
        <v>2179511</v>
      </c>
      <c r="G20" s="2">
        <f t="shared" si="3"/>
        <v>12128545625</v>
      </c>
      <c r="H20" s="1">
        <f t="shared" si="3"/>
        <v>151931</v>
      </c>
      <c r="I20" s="1">
        <f t="shared" si="3"/>
        <v>1524109</v>
      </c>
      <c r="J20" s="2">
        <f t="shared" si="3"/>
        <v>8131164203</v>
      </c>
      <c r="K20" s="1">
        <f t="shared" si="3"/>
        <v>116018</v>
      </c>
      <c r="L20" s="1">
        <f t="shared" si="3"/>
        <v>1082449</v>
      </c>
      <c r="M20" s="2">
        <f t="shared" si="3"/>
        <v>4304394537</v>
      </c>
      <c r="N20" s="1">
        <f t="shared" si="3"/>
        <v>6890</v>
      </c>
      <c r="O20" s="1">
        <f t="shared" si="3"/>
        <v>76228</v>
      </c>
      <c r="P20" s="2">
        <f t="shared" si="3"/>
        <v>252186613</v>
      </c>
      <c r="Q20" s="1">
        <f t="shared" si="3"/>
        <v>100112</v>
      </c>
      <c r="R20" s="1">
        <f t="shared" si="3"/>
        <v>1465823</v>
      </c>
      <c r="S20" s="2">
        <f t="shared" si="3"/>
        <v>5132829223</v>
      </c>
      <c r="T20" s="7">
        <v>2007</v>
      </c>
    </row>
    <row r="21" spans="1:20" ht="17.25" customHeight="1" hidden="1">
      <c r="A21" s="10" t="s">
        <v>47</v>
      </c>
      <c r="B21" s="3">
        <f aca="true" t="shared" si="4" ref="B21:C32">E21+H21+K21+N21</f>
        <v>44691</v>
      </c>
      <c r="C21" s="3">
        <f t="shared" si="4"/>
        <v>419089</v>
      </c>
      <c r="D21" s="4">
        <f aca="true" t="shared" si="5" ref="D21:D32">G21+J21+M21+P21</f>
        <v>2137573414</v>
      </c>
      <c r="E21" s="3">
        <v>20403</v>
      </c>
      <c r="F21" s="3">
        <v>188061</v>
      </c>
      <c r="G21" s="4">
        <v>1037831705</v>
      </c>
      <c r="H21" s="3">
        <v>13188</v>
      </c>
      <c r="I21" s="3">
        <v>129598</v>
      </c>
      <c r="J21" s="4">
        <v>697001782</v>
      </c>
      <c r="K21" s="3">
        <v>10517</v>
      </c>
      <c r="L21" s="3">
        <v>96271</v>
      </c>
      <c r="M21" s="4">
        <v>380226053</v>
      </c>
      <c r="N21" s="3">
        <v>583</v>
      </c>
      <c r="O21" s="3">
        <v>5159</v>
      </c>
      <c r="P21" s="4">
        <v>22513874</v>
      </c>
      <c r="Q21" s="3">
        <f>'表24-5'!B21+'表24-5'!E21</f>
        <v>8410</v>
      </c>
      <c r="R21" s="3">
        <f>'表24-5'!C21+'表24-5'!F21</f>
        <v>122791</v>
      </c>
      <c r="S21" s="4">
        <f>'表24-5'!D21+'表24-5'!G21</f>
        <v>435014616</v>
      </c>
      <c r="T21" s="8" t="s">
        <v>0</v>
      </c>
    </row>
    <row r="22" spans="1:20" ht="17.25" customHeight="1" hidden="1">
      <c r="A22" s="10" t="s">
        <v>48</v>
      </c>
      <c r="B22" s="3">
        <f t="shared" si="4"/>
        <v>38438</v>
      </c>
      <c r="C22" s="3">
        <f t="shared" si="4"/>
        <v>362445</v>
      </c>
      <c r="D22" s="4">
        <f t="shared" si="5"/>
        <v>1796295362</v>
      </c>
      <c r="E22" s="3">
        <v>17654</v>
      </c>
      <c r="F22" s="3">
        <v>161330</v>
      </c>
      <c r="G22" s="4">
        <v>870832424</v>
      </c>
      <c r="H22" s="3">
        <v>11057</v>
      </c>
      <c r="I22" s="3">
        <v>110058</v>
      </c>
      <c r="J22" s="4">
        <v>576141636</v>
      </c>
      <c r="K22" s="3">
        <v>9187</v>
      </c>
      <c r="L22" s="3">
        <v>84046</v>
      </c>
      <c r="M22" s="4">
        <v>330706275</v>
      </c>
      <c r="N22" s="3">
        <v>540</v>
      </c>
      <c r="O22" s="3">
        <v>7011</v>
      </c>
      <c r="P22" s="4">
        <v>18615027</v>
      </c>
      <c r="Q22" s="3">
        <f>'表24-5'!B22+'表24-5'!E22</f>
        <v>7254</v>
      </c>
      <c r="R22" s="3">
        <f>'表24-5'!C22+'表24-5'!F22</f>
        <v>113414</v>
      </c>
      <c r="S22" s="4">
        <f>'表24-5'!D22+'表24-5'!G22</f>
        <v>367350908</v>
      </c>
      <c r="T22" s="8" t="s">
        <v>1</v>
      </c>
    </row>
    <row r="23" spans="1:20" ht="17.25" customHeight="1" hidden="1">
      <c r="A23" s="10" t="s">
        <v>49</v>
      </c>
      <c r="B23" s="3">
        <f t="shared" si="4"/>
        <v>44132</v>
      </c>
      <c r="C23" s="3">
        <f t="shared" si="4"/>
        <v>399722</v>
      </c>
      <c r="D23" s="4">
        <f t="shared" si="5"/>
        <v>2082617308</v>
      </c>
      <c r="E23" s="3">
        <v>20873</v>
      </c>
      <c r="F23" s="3">
        <v>183690</v>
      </c>
      <c r="G23" s="4">
        <v>1036013546</v>
      </c>
      <c r="H23" s="3">
        <v>12853</v>
      </c>
      <c r="I23" s="3">
        <v>124270</v>
      </c>
      <c r="J23" s="4">
        <v>669253019</v>
      </c>
      <c r="K23" s="3">
        <v>9849</v>
      </c>
      <c r="L23" s="3">
        <v>86625</v>
      </c>
      <c r="M23" s="4">
        <v>357208840</v>
      </c>
      <c r="N23" s="3">
        <v>557</v>
      </c>
      <c r="O23" s="3">
        <v>5137</v>
      </c>
      <c r="P23" s="4">
        <v>20141903</v>
      </c>
      <c r="Q23" s="3">
        <f>'表24-5'!B23+'表24-5'!E23</f>
        <v>8781</v>
      </c>
      <c r="R23" s="3">
        <f>'表24-5'!C23+'表24-5'!F23</f>
        <v>122052</v>
      </c>
      <c r="S23" s="4">
        <f>'表24-5'!D23+'表24-5'!G23</f>
        <v>438230544</v>
      </c>
      <c r="T23" s="8" t="s">
        <v>2</v>
      </c>
    </row>
    <row r="24" spans="1:20" ht="17.25" customHeight="1" hidden="1">
      <c r="A24" s="10" t="s">
        <v>50</v>
      </c>
      <c r="B24" s="3">
        <f t="shared" si="4"/>
        <v>42471</v>
      </c>
      <c r="C24" s="3">
        <f t="shared" si="4"/>
        <v>404588</v>
      </c>
      <c r="D24" s="4">
        <f t="shared" si="5"/>
        <v>2070732731</v>
      </c>
      <c r="E24" s="3">
        <v>19970</v>
      </c>
      <c r="F24" s="3">
        <v>184928</v>
      </c>
      <c r="G24" s="4">
        <v>1023014074</v>
      </c>
      <c r="H24" s="3">
        <v>12505</v>
      </c>
      <c r="I24" s="3">
        <v>123136</v>
      </c>
      <c r="J24" s="4">
        <v>668535789</v>
      </c>
      <c r="K24" s="3">
        <v>9411</v>
      </c>
      <c r="L24" s="3">
        <v>89808</v>
      </c>
      <c r="M24" s="4">
        <v>357874795</v>
      </c>
      <c r="N24" s="3">
        <v>585</v>
      </c>
      <c r="O24" s="3">
        <v>6716</v>
      </c>
      <c r="P24" s="4">
        <v>21308073</v>
      </c>
      <c r="Q24" s="3">
        <f>'表24-5'!B24+'表24-5'!E24</f>
        <v>8211</v>
      </c>
      <c r="R24" s="3">
        <f>'表24-5'!C24+'表24-5'!F24</f>
        <v>122859</v>
      </c>
      <c r="S24" s="4">
        <f>'表24-5'!D24+'表24-5'!G24</f>
        <v>423173927</v>
      </c>
      <c r="T24" s="8" t="s">
        <v>3</v>
      </c>
    </row>
    <row r="25" spans="1:20" ht="17.25" customHeight="1" hidden="1">
      <c r="A25" s="10" t="s">
        <v>51</v>
      </c>
      <c r="B25" s="3">
        <f t="shared" si="4"/>
        <v>44852</v>
      </c>
      <c r="C25" s="3">
        <f t="shared" si="4"/>
        <v>423818</v>
      </c>
      <c r="D25" s="4">
        <f t="shared" si="5"/>
        <v>2183907255</v>
      </c>
      <c r="E25" s="3">
        <v>21184</v>
      </c>
      <c r="F25" s="3">
        <v>189760</v>
      </c>
      <c r="G25" s="4">
        <v>1077282202</v>
      </c>
      <c r="H25" s="3">
        <v>13253</v>
      </c>
      <c r="I25" s="3">
        <v>136109</v>
      </c>
      <c r="J25" s="4">
        <v>711597782</v>
      </c>
      <c r="K25" s="3">
        <v>9763</v>
      </c>
      <c r="L25" s="3">
        <v>92028</v>
      </c>
      <c r="M25" s="4">
        <v>371599830</v>
      </c>
      <c r="N25" s="3">
        <v>652</v>
      </c>
      <c r="O25" s="3">
        <v>5921</v>
      </c>
      <c r="P25" s="4">
        <v>23427441</v>
      </c>
      <c r="Q25" s="3">
        <f>'表24-5'!B25+'表24-5'!E25</f>
        <v>8840</v>
      </c>
      <c r="R25" s="3">
        <f>'表24-5'!C25+'表24-5'!F25</f>
        <v>127776</v>
      </c>
      <c r="S25" s="4">
        <f>'表24-5'!D25+'表24-5'!G25</f>
        <v>463913064</v>
      </c>
      <c r="T25" s="8" t="s">
        <v>4</v>
      </c>
    </row>
    <row r="26" spans="1:20" ht="17.25" customHeight="1" hidden="1">
      <c r="A26" s="10" t="s">
        <v>52</v>
      </c>
      <c r="B26" s="3">
        <f t="shared" si="4"/>
        <v>42588</v>
      </c>
      <c r="C26" s="3">
        <f t="shared" si="4"/>
        <v>401011</v>
      </c>
      <c r="D26" s="4">
        <f t="shared" si="5"/>
        <v>1990122814</v>
      </c>
      <c r="E26" s="3">
        <v>19647</v>
      </c>
      <c r="F26" s="3">
        <v>178347</v>
      </c>
      <c r="G26" s="4">
        <v>955446697</v>
      </c>
      <c r="H26" s="3">
        <v>12734</v>
      </c>
      <c r="I26" s="3">
        <v>126232</v>
      </c>
      <c r="J26" s="4">
        <v>668558073</v>
      </c>
      <c r="K26" s="3">
        <v>9646</v>
      </c>
      <c r="L26" s="3">
        <v>90888</v>
      </c>
      <c r="M26" s="4">
        <v>347310239</v>
      </c>
      <c r="N26" s="3">
        <v>561</v>
      </c>
      <c r="O26" s="3">
        <v>5544</v>
      </c>
      <c r="P26" s="4">
        <v>18807805</v>
      </c>
      <c r="Q26" s="3">
        <f>'表24-5'!B26+'表24-5'!E26</f>
        <v>8303</v>
      </c>
      <c r="R26" s="3">
        <f>'表24-5'!C26+'表24-5'!F26</f>
        <v>119012</v>
      </c>
      <c r="S26" s="4">
        <f>'表24-5'!D26+'表24-5'!G26</f>
        <v>410644861</v>
      </c>
      <c r="T26" s="8" t="s">
        <v>5</v>
      </c>
    </row>
    <row r="27" spans="1:20" ht="17.25" customHeight="1" hidden="1">
      <c r="A27" s="10" t="s">
        <v>53</v>
      </c>
      <c r="B27" s="3">
        <f t="shared" si="4"/>
        <v>46019</v>
      </c>
      <c r="C27" s="3">
        <f t="shared" si="4"/>
        <v>429467</v>
      </c>
      <c r="D27" s="4">
        <f t="shared" si="5"/>
        <v>2198025875</v>
      </c>
      <c r="E27" s="3">
        <v>21570</v>
      </c>
      <c r="F27" s="3">
        <v>191125</v>
      </c>
      <c r="G27" s="4">
        <v>1090360655</v>
      </c>
      <c r="H27" s="3">
        <v>13497</v>
      </c>
      <c r="I27" s="3">
        <v>138351</v>
      </c>
      <c r="J27" s="4">
        <v>712915776</v>
      </c>
      <c r="K27" s="3">
        <v>10301</v>
      </c>
      <c r="L27" s="3">
        <v>93351</v>
      </c>
      <c r="M27" s="4">
        <v>373570729</v>
      </c>
      <c r="N27" s="3">
        <v>651</v>
      </c>
      <c r="O27" s="3">
        <v>6640</v>
      </c>
      <c r="P27" s="4">
        <v>21178715</v>
      </c>
      <c r="Q27" s="3">
        <f>'表24-5'!B27+'表24-5'!E27</f>
        <v>8980</v>
      </c>
      <c r="R27" s="3">
        <f>'表24-5'!C27+'表24-5'!F27</f>
        <v>127083</v>
      </c>
      <c r="S27" s="4">
        <f>'表24-5'!D27+'表24-5'!G27</f>
        <v>459110132</v>
      </c>
      <c r="T27" s="8" t="s">
        <v>6</v>
      </c>
    </row>
    <row r="28" spans="1:20" ht="17.25" customHeight="1" hidden="1">
      <c r="A28" s="10" t="s">
        <v>54</v>
      </c>
      <c r="B28" s="3">
        <f t="shared" si="4"/>
        <v>44092</v>
      </c>
      <c r="C28" s="3">
        <f t="shared" si="4"/>
        <v>421410</v>
      </c>
      <c r="D28" s="4">
        <f t="shared" si="5"/>
        <v>2185671376</v>
      </c>
      <c r="E28" s="3">
        <v>20788</v>
      </c>
      <c r="F28" s="3">
        <v>188576</v>
      </c>
      <c r="G28" s="4">
        <v>1049869197</v>
      </c>
      <c r="H28" s="3">
        <v>13099</v>
      </c>
      <c r="I28" s="3">
        <v>132418</v>
      </c>
      <c r="J28" s="4">
        <v>728833543</v>
      </c>
      <c r="K28" s="3">
        <v>9611</v>
      </c>
      <c r="L28" s="3">
        <v>93687</v>
      </c>
      <c r="M28" s="4">
        <v>387572006</v>
      </c>
      <c r="N28" s="3">
        <v>594</v>
      </c>
      <c r="O28" s="3">
        <v>6729</v>
      </c>
      <c r="P28" s="4">
        <v>19396630</v>
      </c>
      <c r="Q28" s="3">
        <f>'表24-5'!B28+'表24-5'!E28</f>
        <v>8515</v>
      </c>
      <c r="R28" s="3">
        <f>'表24-5'!C28+'表24-5'!F28</f>
        <v>124361</v>
      </c>
      <c r="S28" s="4">
        <f>'表24-5'!D28+'表24-5'!G28</f>
        <v>433504160</v>
      </c>
      <c r="T28" s="8" t="s">
        <v>7</v>
      </c>
    </row>
    <row r="29" spans="1:20" ht="17.25" customHeight="1" hidden="1">
      <c r="A29" s="10" t="s">
        <v>55</v>
      </c>
      <c r="B29" s="3">
        <f t="shared" si="4"/>
        <v>40459</v>
      </c>
      <c r="C29" s="3">
        <f t="shared" si="4"/>
        <v>375748</v>
      </c>
      <c r="D29" s="4">
        <f t="shared" si="5"/>
        <v>1870556150</v>
      </c>
      <c r="E29" s="3">
        <v>18768</v>
      </c>
      <c r="F29" s="3">
        <v>167612</v>
      </c>
      <c r="G29" s="4">
        <v>908920972</v>
      </c>
      <c r="H29" s="3">
        <v>11963</v>
      </c>
      <c r="I29" s="3">
        <v>116708</v>
      </c>
      <c r="J29" s="4">
        <v>621159200</v>
      </c>
      <c r="K29" s="3">
        <v>9172</v>
      </c>
      <c r="L29" s="3">
        <v>84748</v>
      </c>
      <c r="M29" s="4">
        <v>316067281</v>
      </c>
      <c r="N29" s="3">
        <v>556</v>
      </c>
      <c r="O29" s="3">
        <v>6680</v>
      </c>
      <c r="P29" s="4">
        <v>24408697</v>
      </c>
      <c r="Q29" s="3">
        <f>'表24-5'!B29+'表24-5'!E29</f>
        <v>7826</v>
      </c>
      <c r="R29" s="3">
        <f>'表24-5'!C29+'表24-5'!F29</f>
        <v>118876</v>
      </c>
      <c r="S29" s="4">
        <f>'表24-5'!D29+'表24-5'!G29</f>
        <v>404507072</v>
      </c>
      <c r="T29" s="8" t="s">
        <v>8</v>
      </c>
    </row>
    <row r="30" spans="1:20" ht="17.25" customHeight="1" hidden="1">
      <c r="A30" s="10" t="s">
        <v>56</v>
      </c>
      <c r="B30" s="3">
        <f t="shared" si="4"/>
        <v>44535</v>
      </c>
      <c r="C30" s="3">
        <f t="shared" si="4"/>
        <v>437267</v>
      </c>
      <c r="D30" s="4">
        <f t="shared" si="5"/>
        <v>2233146316</v>
      </c>
      <c r="E30" s="3">
        <v>20725</v>
      </c>
      <c r="F30" s="3">
        <v>192064</v>
      </c>
      <c r="G30" s="4">
        <v>1075671565</v>
      </c>
      <c r="H30" s="3">
        <v>13073</v>
      </c>
      <c r="I30" s="3">
        <v>140512</v>
      </c>
      <c r="J30" s="4">
        <v>738001192</v>
      </c>
      <c r="K30" s="3">
        <v>10173</v>
      </c>
      <c r="L30" s="3">
        <v>96871</v>
      </c>
      <c r="M30" s="4">
        <v>396882527</v>
      </c>
      <c r="N30" s="3">
        <v>564</v>
      </c>
      <c r="O30" s="3">
        <v>7820</v>
      </c>
      <c r="P30" s="4">
        <v>22591032</v>
      </c>
      <c r="Q30" s="3">
        <f>'表24-5'!B30+'表24-5'!E30</f>
        <v>8575</v>
      </c>
      <c r="R30" s="3">
        <f>'表24-5'!C30+'表24-5'!F30</f>
        <v>128578</v>
      </c>
      <c r="S30" s="4">
        <f>'表24-5'!D30+'表24-5'!G30</f>
        <v>457159858</v>
      </c>
      <c r="T30" s="8" t="s">
        <v>9</v>
      </c>
    </row>
    <row r="31" spans="1:20" ht="17.25" customHeight="1" hidden="1">
      <c r="A31" s="10" t="s">
        <v>57</v>
      </c>
      <c r="B31" s="3">
        <f t="shared" si="4"/>
        <v>42501</v>
      </c>
      <c r="C31" s="3">
        <f t="shared" si="4"/>
        <v>402798</v>
      </c>
      <c r="D31" s="4">
        <f t="shared" si="5"/>
        <v>2085586878</v>
      </c>
      <c r="E31" s="3">
        <v>20260</v>
      </c>
      <c r="F31" s="3">
        <v>182381</v>
      </c>
      <c r="G31" s="4">
        <v>1036799719</v>
      </c>
      <c r="H31" s="3">
        <v>12524</v>
      </c>
      <c r="I31" s="3">
        <v>129272</v>
      </c>
      <c r="J31" s="4">
        <v>693609095</v>
      </c>
      <c r="K31" s="3">
        <v>9166</v>
      </c>
      <c r="L31" s="3">
        <v>84689</v>
      </c>
      <c r="M31" s="4">
        <v>334394070</v>
      </c>
      <c r="N31" s="3">
        <v>551</v>
      </c>
      <c r="O31" s="3">
        <v>6456</v>
      </c>
      <c r="P31" s="4">
        <v>20783994</v>
      </c>
      <c r="Q31" s="3">
        <f>'表24-5'!B31+'表24-5'!E31</f>
        <v>8207</v>
      </c>
      <c r="R31" s="3">
        <f>'表24-5'!C31+'表24-5'!F31</f>
        <v>119757</v>
      </c>
      <c r="S31" s="4">
        <f>'表24-5'!D31+'表24-5'!G31</f>
        <v>414163422</v>
      </c>
      <c r="T31" s="8" t="s">
        <v>10</v>
      </c>
    </row>
    <row r="32" spans="1:20" ht="17.25" customHeight="1" hidden="1">
      <c r="A32" s="10" t="s">
        <v>58</v>
      </c>
      <c r="B32" s="3">
        <f t="shared" si="4"/>
        <v>41354</v>
      </c>
      <c r="C32" s="3">
        <f t="shared" si="4"/>
        <v>384934</v>
      </c>
      <c r="D32" s="4">
        <f t="shared" si="5"/>
        <v>1982055499</v>
      </c>
      <c r="E32" s="3">
        <v>19451</v>
      </c>
      <c r="F32" s="3">
        <v>171637</v>
      </c>
      <c r="G32" s="4">
        <v>966502869</v>
      </c>
      <c r="H32" s="3">
        <v>12185</v>
      </c>
      <c r="I32" s="3">
        <v>117445</v>
      </c>
      <c r="J32" s="4">
        <v>645557316</v>
      </c>
      <c r="K32" s="3">
        <v>9222</v>
      </c>
      <c r="L32" s="3">
        <v>89437</v>
      </c>
      <c r="M32" s="4">
        <v>350981892</v>
      </c>
      <c r="N32" s="3">
        <v>496</v>
      </c>
      <c r="O32" s="3">
        <v>6415</v>
      </c>
      <c r="P32" s="4">
        <v>19013422</v>
      </c>
      <c r="Q32" s="3">
        <f>'表24-5'!B32+'表24-5'!E32</f>
        <v>8210</v>
      </c>
      <c r="R32" s="3">
        <f>'表24-5'!C32+'表24-5'!F32</f>
        <v>119264</v>
      </c>
      <c r="S32" s="4">
        <f>'表24-5'!D32+'表24-5'!G32</f>
        <v>426056659</v>
      </c>
      <c r="T32" s="8" t="s">
        <v>11</v>
      </c>
    </row>
    <row r="33" spans="1:20" ht="17.25" customHeight="1">
      <c r="A33" s="14" t="s">
        <v>59</v>
      </c>
      <c r="B33" s="1">
        <f aca="true" t="shared" si="6" ref="B33:S33">SUM(B34:B45)</f>
        <v>516877</v>
      </c>
      <c r="C33" s="1">
        <f t="shared" si="6"/>
        <v>5064921</v>
      </c>
      <c r="D33" s="2">
        <f t="shared" si="6"/>
        <v>25898955057</v>
      </c>
      <c r="E33" s="1">
        <f t="shared" si="6"/>
        <v>244569</v>
      </c>
      <c r="F33" s="1">
        <f t="shared" si="6"/>
        <v>2284185</v>
      </c>
      <c r="G33" s="2">
        <f t="shared" si="6"/>
        <v>12701213578</v>
      </c>
      <c r="H33" s="1">
        <f t="shared" si="6"/>
        <v>153175</v>
      </c>
      <c r="I33" s="1">
        <f t="shared" si="6"/>
        <v>1565663</v>
      </c>
      <c r="J33" s="2">
        <f t="shared" si="6"/>
        <v>8614937170</v>
      </c>
      <c r="K33" s="1">
        <f t="shared" si="6"/>
        <v>111734</v>
      </c>
      <c r="L33" s="1">
        <f t="shared" si="6"/>
        <v>1118519</v>
      </c>
      <c r="M33" s="2">
        <f t="shared" si="6"/>
        <v>4321011761</v>
      </c>
      <c r="N33" s="1">
        <f t="shared" si="6"/>
        <v>7399</v>
      </c>
      <c r="O33" s="1">
        <f t="shared" si="6"/>
        <v>96554</v>
      </c>
      <c r="P33" s="2">
        <f t="shared" si="6"/>
        <v>261792548</v>
      </c>
      <c r="Q33" s="1">
        <f t="shared" si="6"/>
        <v>105211</v>
      </c>
      <c r="R33" s="1">
        <f t="shared" si="6"/>
        <v>1611305</v>
      </c>
      <c r="S33" s="2">
        <f t="shared" si="6"/>
        <v>5225476852</v>
      </c>
      <c r="T33" s="7" t="s">
        <v>18</v>
      </c>
    </row>
    <row r="34" spans="1:20" ht="17.25" customHeight="1" hidden="1">
      <c r="A34" s="10" t="s">
        <v>122</v>
      </c>
      <c r="B34" s="3">
        <f aca="true" t="shared" si="7" ref="B34:B45">E34+H34+K34+N34</f>
        <v>43299</v>
      </c>
      <c r="C34" s="3">
        <f aca="true" t="shared" si="8" ref="C34:C46">F34+I34+L34+O34</f>
        <v>426908</v>
      </c>
      <c r="D34" s="4">
        <f aca="true" t="shared" si="9" ref="D34:D46">G34+J34+M34+P34</f>
        <v>2256475227</v>
      </c>
      <c r="E34" s="3">
        <v>20303</v>
      </c>
      <c r="F34" s="3">
        <v>193640</v>
      </c>
      <c r="G34" s="4">
        <v>1101850731</v>
      </c>
      <c r="H34" s="3">
        <v>13100</v>
      </c>
      <c r="I34" s="3">
        <v>137682</v>
      </c>
      <c r="J34" s="4">
        <v>774935739</v>
      </c>
      <c r="K34" s="3">
        <v>9376</v>
      </c>
      <c r="L34" s="3">
        <v>89758</v>
      </c>
      <c r="M34" s="4">
        <v>359771009</v>
      </c>
      <c r="N34" s="3">
        <v>520</v>
      </c>
      <c r="O34" s="3">
        <v>5828</v>
      </c>
      <c r="P34" s="4">
        <v>19917748</v>
      </c>
      <c r="Q34" s="3">
        <f>'表24-5'!B34+'表24-5'!E34</f>
        <v>8336</v>
      </c>
      <c r="R34" s="3">
        <f>'表24-5'!C34+'表24-5'!F34</f>
        <v>126010</v>
      </c>
      <c r="S34" s="4">
        <f>'表24-5'!D34+'表24-5'!G34</f>
        <v>440981559</v>
      </c>
      <c r="T34" s="8" t="s">
        <v>0</v>
      </c>
    </row>
    <row r="35" spans="1:20" ht="17.25" customHeight="1" hidden="1">
      <c r="A35" s="10" t="s">
        <v>123</v>
      </c>
      <c r="B35" s="3">
        <f t="shared" si="7"/>
        <v>37307</v>
      </c>
      <c r="C35" s="3">
        <f t="shared" si="8"/>
        <v>351305</v>
      </c>
      <c r="D35" s="4">
        <f t="shared" si="9"/>
        <v>1833739764</v>
      </c>
      <c r="E35" s="3">
        <v>17540</v>
      </c>
      <c r="F35" s="3">
        <v>157026</v>
      </c>
      <c r="G35" s="4">
        <v>890101548</v>
      </c>
      <c r="H35" s="3">
        <v>10852</v>
      </c>
      <c r="I35" s="3">
        <v>108205</v>
      </c>
      <c r="J35" s="4">
        <v>601327484</v>
      </c>
      <c r="K35" s="3">
        <v>8366</v>
      </c>
      <c r="L35" s="3">
        <v>79304</v>
      </c>
      <c r="M35" s="4">
        <v>321765101</v>
      </c>
      <c r="N35" s="3">
        <v>549</v>
      </c>
      <c r="O35" s="3">
        <v>6770</v>
      </c>
      <c r="P35" s="4">
        <v>20545631</v>
      </c>
      <c r="Q35" s="3">
        <f>'表24-5'!B35+'表24-5'!E35</f>
        <v>7511</v>
      </c>
      <c r="R35" s="3">
        <f>'表24-5'!C35+'表24-5'!F35</f>
        <v>111933</v>
      </c>
      <c r="S35" s="4">
        <f>'表24-5'!D35+'表24-5'!G35</f>
        <v>383948702</v>
      </c>
      <c r="T35" s="8" t="s">
        <v>1</v>
      </c>
    </row>
    <row r="36" spans="1:20" ht="17.25" customHeight="1" hidden="1">
      <c r="A36" s="10" t="s">
        <v>124</v>
      </c>
      <c r="B36" s="3">
        <f t="shared" si="7"/>
        <v>43564</v>
      </c>
      <c r="C36" s="3">
        <f t="shared" si="8"/>
        <v>407580</v>
      </c>
      <c r="D36" s="4">
        <f t="shared" si="9"/>
        <v>2152912181</v>
      </c>
      <c r="E36" s="3">
        <v>20476</v>
      </c>
      <c r="F36" s="3">
        <v>185754</v>
      </c>
      <c r="G36" s="4">
        <v>1070115373</v>
      </c>
      <c r="H36" s="3">
        <v>13051</v>
      </c>
      <c r="I36" s="3">
        <v>124021</v>
      </c>
      <c r="J36" s="4">
        <v>695495135</v>
      </c>
      <c r="K36" s="3">
        <v>9351</v>
      </c>
      <c r="L36" s="3">
        <v>89271</v>
      </c>
      <c r="M36" s="4">
        <v>363078817</v>
      </c>
      <c r="N36" s="3">
        <v>686</v>
      </c>
      <c r="O36" s="3">
        <v>8534</v>
      </c>
      <c r="P36" s="4">
        <v>24222856</v>
      </c>
      <c r="Q36" s="3">
        <f>'表24-5'!B36+'表24-5'!E36</f>
        <v>8627</v>
      </c>
      <c r="R36" s="3">
        <f>'表24-5'!C36+'表24-5'!F36</f>
        <v>123253</v>
      </c>
      <c r="S36" s="4">
        <f>'表24-5'!D36+'表24-5'!G36</f>
        <v>440076253</v>
      </c>
      <c r="T36" s="8" t="s">
        <v>2</v>
      </c>
    </row>
    <row r="37" spans="1:20" ht="17.25" customHeight="1" hidden="1">
      <c r="A37" s="10" t="s">
        <v>125</v>
      </c>
      <c r="B37" s="3">
        <f t="shared" si="7"/>
        <v>42842</v>
      </c>
      <c r="C37" s="3">
        <f t="shared" si="8"/>
        <v>422348</v>
      </c>
      <c r="D37" s="4">
        <f t="shared" si="9"/>
        <v>2145252729</v>
      </c>
      <c r="E37" s="3">
        <v>20251</v>
      </c>
      <c r="F37" s="3">
        <v>191477</v>
      </c>
      <c r="G37" s="4">
        <v>1036370488</v>
      </c>
      <c r="H37" s="3">
        <v>12580</v>
      </c>
      <c r="I37" s="3">
        <v>129583</v>
      </c>
      <c r="J37" s="4">
        <v>720169724</v>
      </c>
      <c r="K37" s="3">
        <v>9437</v>
      </c>
      <c r="L37" s="3">
        <v>93346</v>
      </c>
      <c r="M37" s="4">
        <v>365915408</v>
      </c>
      <c r="N37" s="3">
        <v>574</v>
      </c>
      <c r="O37" s="3">
        <v>7942</v>
      </c>
      <c r="P37" s="4">
        <v>22797109</v>
      </c>
      <c r="Q37" s="3">
        <f>'表24-5'!B37+'表24-5'!E37</f>
        <v>8838</v>
      </c>
      <c r="R37" s="3">
        <f>'表24-5'!C37+'表24-5'!F37</f>
        <v>131908</v>
      </c>
      <c r="S37" s="4">
        <f>'表24-5'!D37+'表24-5'!G37</f>
        <v>444381501</v>
      </c>
      <c r="T37" s="8" t="s">
        <v>3</v>
      </c>
    </row>
    <row r="38" spans="1:20" ht="17.25" customHeight="1" hidden="1">
      <c r="A38" s="10" t="s">
        <v>126</v>
      </c>
      <c r="B38" s="3">
        <f t="shared" si="7"/>
        <v>44445</v>
      </c>
      <c r="C38" s="3">
        <f t="shared" si="8"/>
        <v>437298</v>
      </c>
      <c r="D38" s="4">
        <f t="shared" si="9"/>
        <v>2193516715</v>
      </c>
      <c r="E38" s="3">
        <v>20958</v>
      </c>
      <c r="F38" s="3">
        <v>195512</v>
      </c>
      <c r="G38" s="4">
        <v>1075314484</v>
      </c>
      <c r="H38" s="3">
        <v>13445</v>
      </c>
      <c r="I38" s="3">
        <v>138937</v>
      </c>
      <c r="J38" s="4">
        <v>737066967</v>
      </c>
      <c r="K38" s="3">
        <v>9424</v>
      </c>
      <c r="L38" s="3">
        <v>94592</v>
      </c>
      <c r="M38" s="4">
        <v>360729522</v>
      </c>
      <c r="N38" s="3">
        <v>618</v>
      </c>
      <c r="O38" s="3">
        <v>8257</v>
      </c>
      <c r="P38" s="4">
        <v>20405742</v>
      </c>
      <c r="Q38" s="3">
        <f>'表24-5'!B38+'表24-5'!E38</f>
        <v>9365</v>
      </c>
      <c r="R38" s="3">
        <f>'表24-5'!C38+'表24-5'!F38</f>
        <v>140300</v>
      </c>
      <c r="S38" s="4">
        <f>'表24-5'!D38+'表24-5'!G38</f>
        <v>444064913</v>
      </c>
      <c r="T38" s="8" t="s">
        <v>4</v>
      </c>
    </row>
    <row r="39" spans="1:20" ht="17.25" customHeight="1" hidden="1">
      <c r="A39" s="10" t="s">
        <v>127</v>
      </c>
      <c r="B39" s="3">
        <f t="shared" si="7"/>
        <v>42911</v>
      </c>
      <c r="C39" s="3">
        <f t="shared" si="8"/>
        <v>433286</v>
      </c>
      <c r="D39" s="4">
        <f t="shared" si="9"/>
        <v>2138327022</v>
      </c>
      <c r="E39" s="3">
        <v>20528</v>
      </c>
      <c r="F39" s="3">
        <v>201214</v>
      </c>
      <c r="G39" s="4">
        <v>1078668799</v>
      </c>
      <c r="H39" s="3">
        <v>12628</v>
      </c>
      <c r="I39" s="3">
        <v>133579</v>
      </c>
      <c r="J39" s="4">
        <v>699893419</v>
      </c>
      <c r="K39" s="3">
        <v>9099</v>
      </c>
      <c r="L39" s="3">
        <v>88452</v>
      </c>
      <c r="M39" s="4">
        <v>337049795</v>
      </c>
      <c r="N39" s="3">
        <v>656</v>
      </c>
      <c r="O39" s="3">
        <v>10041</v>
      </c>
      <c r="P39" s="4">
        <v>22715009</v>
      </c>
      <c r="Q39" s="3">
        <f>'表24-5'!B39+'表24-5'!E39</f>
        <v>8938</v>
      </c>
      <c r="R39" s="3">
        <f>'表24-5'!C39+'表24-5'!F39</f>
        <v>139870</v>
      </c>
      <c r="S39" s="4">
        <f>'表24-5'!D39+'表24-5'!G39</f>
        <v>415489351</v>
      </c>
      <c r="T39" s="8" t="s">
        <v>5</v>
      </c>
    </row>
    <row r="40" spans="1:20" ht="17.25" customHeight="1" hidden="1">
      <c r="A40" s="10" t="s">
        <v>128</v>
      </c>
      <c r="B40" s="3">
        <f t="shared" si="7"/>
        <v>45943</v>
      </c>
      <c r="C40" s="3">
        <f t="shared" si="8"/>
        <v>434851</v>
      </c>
      <c r="D40" s="4">
        <f t="shared" si="9"/>
        <v>2212142781</v>
      </c>
      <c r="E40" s="3">
        <v>21740</v>
      </c>
      <c r="F40" s="3">
        <v>193753</v>
      </c>
      <c r="G40" s="4">
        <v>1069288867</v>
      </c>
      <c r="H40" s="3">
        <v>13684</v>
      </c>
      <c r="I40" s="3">
        <v>130309</v>
      </c>
      <c r="J40" s="4">
        <v>737280125</v>
      </c>
      <c r="K40" s="3">
        <v>9854</v>
      </c>
      <c r="L40" s="3">
        <v>102023</v>
      </c>
      <c r="M40" s="4">
        <v>381510185</v>
      </c>
      <c r="N40" s="3">
        <v>665</v>
      </c>
      <c r="O40" s="3">
        <v>8766</v>
      </c>
      <c r="P40" s="4">
        <v>24063604</v>
      </c>
      <c r="Q40" s="3">
        <f>'表24-5'!B40+'表24-5'!E40</f>
        <v>9520</v>
      </c>
      <c r="R40" s="3">
        <f>'表24-5'!C40+'表24-5'!F40</f>
        <v>143950</v>
      </c>
      <c r="S40" s="4">
        <f>'表24-5'!D40+'表24-5'!G40</f>
        <v>454697565</v>
      </c>
      <c r="T40" s="8" t="s">
        <v>6</v>
      </c>
    </row>
    <row r="41" spans="1:20" ht="17.25" customHeight="1" hidden="1">
      <c r="A41" s="10" t="s">
        <v>129</v>
      </c>
      <c r="B41" s="3">
        <f t="shared" si="7"/>
        <v>42608</v>
      </c>
      <c r="C41" s="3">
        <f t="shared" si="8"/>
        <v>433846</v>
      </c>
      <c r="D41" s="4">
        <f t="shared" si="9"/>
        <v>2148430304</v>
      </c>
      <c r="E41" s="3">
        <v>20072</v>
      </c>
      <c r="F41" s="3">
        <v>194432</v>
      </c>
      <c r="G41" s="4">
        <v>1062072910</v>
      </c>
      <c r="H41" s="3">
        <v>12656</v>
      </c>
      <c r="I41" s="3">
        <v>134252</v>
      </c>
      <c r="J41" s="4">
        <v>708690782</v>
      </c>
      <c r="K41" s="3">
        <v>9303</v>
      </c>
      <c r="L41" s="3">
        <v>97722</v>
      </c>
      <c r="M41" s="4">
        <v>358758295</v>
      </c>
      <c r="N41" s="3">
        <v>577</v>
      </c>
      <c r="O41" s="3">
        <v>7440</v>
      </c>
      <c r="P41" s="4">
        <v>18908317</v>
      </c>
      <c r="Q41" s="3">
        <f>'表24-5'!B41+'表24-5'!E41</f>
        <v>8739</v>
      </c>
      <c r="R41" s="3">
        <f>'表24-5'!C41+'表24-5'!F41</f>
        <v>139900</v>
      </c>
      <c r="S41" s="4">
        <f>'表24-5'!D41+'表24-5'!G41</f>
        <v>424327955</v>
      </c>
      <c r="T41" s="8" t="s">
        <v>7</v>
      </c>
    </row>
    <row r="42" spans="1:20" ht="17.25" customHeight="1" hidden="1">
      <c r="A42" s="10" t="s">
        <v>130</v>
      </c>
      <c r="B42" s="3">
        <f t="shared" si="7"/>
        <v>43255</v>
      </c>
      <c r="C42" s="3">
        <f t="shared" si="8"/>
        <v>421774</v>
      </c>
      <c r="D42" s="4">
        <f t="shared" si="9"/>
        <v>2153206714</v>
      </c>
      <c r="E42" s="3">
        <v>20392</v>
      </c>
      <c r="F42" s="3">
        <v>187722</v>
      </c>
      <c r="G42" s="4">
        <v>1043262925</v>
      </c>
      <c r="H42" s="3">
        <v>12842</v>
      </c>
      <c r="I42" s="3">
        <v>133486</v>
      </c>
      <c r="J42" s="4">
        <v>737100868</v>
      </c>
      <c r="K42" s="3">
        <v>9356</v>
      </c>
      <c r="L42" s="3">
        <v>91956</v>
      </c>
      <c r="M42" s="4">
        <v>350965982</v>
      </c>
      <c r="N42" s="3">
        <v>665</v>
      </c>
      <c r="O42" s="3">
        <v>8610</v>
      </c>
      <c r="P42" s="4">
        <v>21876939</v>
      </c>
      <c r="Q42" s="3">
        <f>'表24-5'!B42+'表24-5'!E42</f>
        <v>8798</v>
      </c>
      <c r="R42" s="3">
        <f>'表24-5'!C42+'表24-5'!F42</f>
        <v>137533</v>
      </c>
      <c r="S42" s="4">
        <f>'表24-5'!D42+'表24-5'!G42</f>
        <v>430848798</v>
      </c>
      <c r="T42" s="8" t="s">
        <v>8</v>
      </c>
    </row>
    <row r="43" spans="1:20" ht="17.25" customHeight="1" hidden="1">
      <c r="A43" s="10" t="s">
        <v>131</v>
      </c>
      <c r="B43" s="3">
        <f t="shared" si="7"/>
        <v>44541</v>
      </c>
      <c r="C43" s="3">
        <f t="shared" si="8"/>
        <v>437790</v>
      </c>
      <c r="D43" s="4">
        <f t="shared" si="9"/>
        <v>2265755844</v>
      </c>
      <c r="E43" s="3">
        <v>21400</v>
      </c>
      <c r="F43" s="3">
        <v>204046</v>
      </c>
      <c r="G43" s="4">
        <v>1147319213</v>
      </c>
      <c r="H43" s="3">
        <v>12931</v>
      </c>
      <c r="I43" s="3">
        <v>128137</v>
      </c>
      <c r="J43" s="4">
        <v>727360877</v>
      </c>
      <c r="K43" s="3">
        <v>9540</v>
      </c>
      <c r="L43" s="3">
        <v>97497</v>
      </c>
      <c r="M43" s="4">
        <v>368995391</v>
      </c>
      <c r="N43" s="3">
        <v>670</v>
      </c>
      <c r="O43" s="3">
        <v>8110</v>
      </c>
      <c r="P43" s="4">
        <v>22080363</v>
      </c>
      <c r="Q43" s="3">
        <f>'表24-5'!B43+'表24-5'!E43</f>
        <v>9191</v>
      </c>
      <c r="R43" s="3">
        <f>'表24-5'!C43+'表24-5'!F43</f>
        <v>142388</v>
      </c>
      <c r="S43" s="4">
        <f>'表24-5'!D43+'表24-5'!G43</f>
        <v>451345765</v>
      </c>
      <c r="T43" s="8" t="s">
        <v>9</v>
      </c>
    </row>
    <row r="44" spans="1:20" ht="17.25" customHeight="1" hidden="1">
      <c r="A44" s="10" t="s">
        <v>132</v>
      </c>
      <c r="B44" s="3">
        <f t="shared" si="7"/>
        <v>42142</v>
      </c>
      <c r="C44" s="3">
        <f t="shared" si="8"/>
        <v>424743</v>
      </c>
      <c r="D44" s="4">
        <f t="shared" si="9"/>
        <v>2185173068</v>
      </c>
      <c r="E44" s="3">
        <v>20155</v>
      </c>
      <c r="F44" s="3">
        <v>189302</v>
      </c>
      <c r="G44" s="4">
        <v>1066842942</v>
      </c>
      <c r="H44" s="3">
        <v>12334</v>
      </c>
      <c r="I44" s="3">
        <v>131486</v>
      </c>
      <c r="J44" s="4">
        <v>726422139</v>
      </c>
      <c r="K44" s="3">
        <v>9040</v>
      </c>
      <c r="L44" s="3">
        <v>95548</v>
      </c>
      <c r="M44" s="4">
        <v>369308364</v>
      </c>
      <c r="N44" s="3">
        <v>613</v>
      </c>
      <c r="O44" s="3">
        <v>8407</v>
      </c>
      <c r="P44" s="4">
        <v>22599623</v>
      </c>
      <c r="Q44" s="3">
        <f>'表24-5'!B44+'表24-5'!E44</f>
        <v>8529</v>
      </c>
      <c r="R44" s="3">
        <f>'表24-5'!C44+'表24-5'!F44</f>
        <v>138251</v>
      </c>
      <c r="S44" s="4">
        <f>'表24-5'!D44+'表24-5'!G44</f>
        <v>437055976</v>
      </c>
      <c r="T44" s="8" t="s">
        <v>10</v>
      </c>
    </row>
    <row r="45" spans="1:20" ht="17.25" customHeight="1" hidden="1" thickBot="1">
      <c r="A45" s="11" t="s">
        <v>133</v>
      </c>
      <c r="B45" s="5">
        <f t="shared" si="7"/>
        <v>44020</v>
      </c>
      <c r="C45" s="5">
        <f t="shared" si="8"/>
        <v>433192</v>
      </c>
      <c r="D45" s="6">
        <f t="shared" si="9"/>
        <v>2214022708</v>
      </c>
      <c r="E45" s="5">
        <v>20754</v>
      </c>
      <c r="F45" s="5">
        <v>190307</v>
      </c>
      <c r="G45" s="6">
        <v>1060005298</v>
      </c>
      <c r="H45" s="5">
        <v>13072</v>
      </c>
      <c r="I45" s="5">
        <v>135986</v>
      </c>
      <c r="J45" s="6">
        <v>749193911</v>
      </c>
      <c r="K45" s="5">
        <v>9588</v>
      </c>
      <c r="L45" s="5">
        <v>99050</v>
      </c>
      <c r="M45" s="6">
        <v>383163892</v>
      </c>
      <c r="N45" s="5">
        <v>606</v>
      </c>
      <c r="O45" s="5">
        <v>7849</v>
      </c>
      <c r="P45" s="6">
        <v>21659607</v>
      </c>
      <c r="Q45" s="5">
        <f>'表24-5'!B45+'表24-5'!E45</f>
        <v>8819</v>
      </c>
      <c r="R45" s="5">
        <f>'表24-5'!C45+'表24-5'!F45</f>
        <v>136009</v>
      </c>
      <c r="S45" s="6">
        <f>'表24-5'!D45+'表24-5'!G45</f>
        <v>458258514</v>
      </c>
      <c r="T45" s="9" t="s">
        <v>11</v>
      </c>
    </row>
    <row r="46" spans="1:20" ht="17.25" customHeight="1">
      <c r="A46" s="14" t="s">
        <v>73</v>
      </c>
      <c r="B46" s="1">
        <f>E46+H46+K46+N46</f>
        <v>533432</v>
      </c>
      <c r="C46" s="1">
        <f t="shared" si="8"/>
        <v>5253635</v>
      </c>
      <c r="D46" s="2">
        <f t="shared" si="9"/>
        <v>26663827190</v>
      </c>
      <c r="E46" s="1">
        <v>248798</v>
      </c>
      <c r="F46" s="1">
        <v>2343245</v>
      </c>
      <c r="G46" s="2">
        <v>12927613759</v>
      </c>
      <c r="H46" s="1">
        <v>155430</v>
      </c>
      <c r="I46" s="1">
        <v>1622425</v>
      </c>
      <c r="J46" s="2">
        <v>8923148654</v>
      </c>
      <c r="K46" s="1">
        <v>120740</v>
      </c>
      <c r="L46" s="1">
        <v>1180200</v>
      </c>
      <c r="M46" s="2">
        <v>4518460950</v>
      </c>
      <c r="N46" s="1">
        <v>8464</v>
      </c>
      <c r="O46" s="1">
        <v>107765</v>
      </c>
      <c r="P46" s="2">
        <v>294603827</v>
      </c>
      <c r="Q46" s="1">
        <f>'表24-5'!B46+'表24-5'!E46</f>
        <v>110645</v>
      </c>
      <c r="R46" s="1">
        <f>'表24-5'!C46+'表24-5'!F46</f>
        <v>1724990</v>
      </c>
      <c r="S46" s="2">
        <f>'表24-5'!D46+'表24-5'!G46</f>
        <v>5468790471</v>
      </c>
      <c r="T46" s="7" t="s">
        <v>19</v>
      </c>
    </row>
    <row r="47" spans="1:20" ht="17.25" customHeight="1">
      <c r="A47" s="14" t="s">
        <v>74</v>
      </c>
      <c r="B47" s="1">
        <f aca="true" t="shared" si="10" ref="B47:S47">SUM(B48:B59)</f>
        <v>542272</v>
      </c>
      <c r="C47" s="1">
        <f t="shared" si="10"/>
        <v>5365442</v>
      </c>
      <c r="D47" s="2">
        <f t="shared" si="10"/>
        <v>26982216520</v>
      </c>
      <c r="E47" s="1">
        <f t="shared" si="10"/>
        <v>254802</v>
      </c>
      <c r="F47" s="1">
        <f t="shared" si="10"/>
        <v>2373615</v>
      </c>
      <c r="G47" s="2">
        <f t="shared" si="10"/>
        <v>13017433994</v>
      </c>
      <c r="H47" s="1">
        <f t="shared" si="10"/>
        <v>156846</v>
      </c>
      <c r="I47" s="1">
        <f t="shared" si="10"/>
        <v>1676760</v>
      </c>
      <c r="J47" s="2">
        <f t="shared" si="10"/>
        <v>9098548815</v>
      </c>
      <c r="K47" s="1">
        <f t="shared" si="10"/>
        <v>121141</v>
      </c>
      <c r="L47" s="1">
        <f t="shared" si="10"/>
        <v>1210918</v>
      </c>
      <c r="M47" s="2">
        <f t="shared" si="10"/>
        <v>4580326307</v>
      </c>
      <c r="N47" s="1">
        <f t="shared" si="10"/>
        <v>9483</v>
      </c>
      <c r="O47" s="1">
        <f t="shared" si="10"/>
        <v>104149</v>
      </c>
      <c r="P47" s="2">
        <f t="shared" si="10"/>
        <v>285907404</v>
      </c>
      <c r="Q47" s="1">
        <f t="shared" si="10"/>
        <v>113991</v>
      </c>
      <c r="R47" s="1">
        <f t="shared" si="10"/>
        <v>1793736</v>
      </c>
      <c r="S47" s="15">
        <f t="shared" si="10"/>
        <v>5655652817</v>
      </c>
      <c r="T47" s="7" t="s">
        <v>20</v>
      </c>
    </row>
    <row r="48" spans="1:20" ht="17.25" customHeight="1" hidden="1">
      <c r="A48" s="10" t="s">
        <v>122</v>
      </c>
      <c r="B48" s="3">
        <f aca="true" t="shared" si="11" ref="B48:B59">E48+H48+K48+N48</f>
        <v>43008</v>
      </c>
      <c r="C48" s="3">
        <f aca="true" t="shared" si="12" ref="C48:C59">F48+I48+L48+O48</f>
        <v>444614</v>
      </c>
      <c r="D48" s="4">
        <f aca="true" t="shared" si="13" ref="D48:D59">G48+J48+M48+P48</f>
        <v>2205874570</v>
      </c>
      <c r="E48" s="3">
        <v>20035</v>
      </c>
      <c r="F48" s="3">
        <v>193671</v>
      </c>
      <c r="G48" s="4">
        <v>1053868089</v>
      </c>
      <c r="H48" s="3">
        <v>12489</v>
      </c>
      <c r="I48" s="3">
        <v>139630</v>
      </c>
      <c r="J48" s="4">
        <v>758818256</v>
      </c>
      <c r="K48" s="3">
        <v>9765</v>
      </c>
      <c r="L48" s="3">
        <v>102852</v>
      </c>
      <c r="M48" s="4">
        <v>370689041</v>
      </c>
      <c r="N48" s="3">
        <v>719</v>
      </c>
      <c r="O48" s="3">
        <v>8461</v>
      </c>
      <c r="P48" s="4">
        <v>22499184</v>
      </c>
      <c r="Q48" s="3">
        <f>'表24-5'!B48+'表24-5'!E48</f>
        <v>9426</v>
      </c>
      <c r="R48" s="3">
        <f>'表24-5'!C48+'表24-5'!F48</f>
        <v>152020</v>
      </c>
      <c r="S48" s="4">
        <f>'表24-5'!D48+'表24-5'!G48</f>
        <v>452568289</v>
      </c>
      <c r="T48" s="8" t="s">
        <v>0</v>
      </c>
    </row>
    <row r="49" spans="1:20" ht="17.25" customHeight="1" hidden="1">
      <c r="A49" s="10" t="s">
        <v>123</v>
      </c>
      <c r="B49" s="3">
        <f t="shared" si="11"/>
        <v>37383</v>
      </c>
      <c r="C49" s="3">
        <f t="shared" si="12"/>
        <v>372388</v>
      </c>
      <c r="D49" s="4">
        <f t="shared" si="13"/>
        <v>1873890047</v>
      </c>
      <c r="E49" s="3">
        <v>17382</v>
      </c>
      <c r="F49" s="3">
        <v>163403</v>
      </c>
      <c r="G49" s="4">
        <v>906152351</v>
      </c>
      <c r="H49" s="3">
        <v>10658</v>
      </c>
      <c r="I49" s="3">
        <v>113891</v>
      </c>
      <c r="J49" s="4">
        <v>616921758</v>
      </c>
      <c r="K49" s="3">
        <v>8573</v>
      </c>
      <c r="L49" s="3">
        <v>85190</v>
      </c>
      <c r="M49" s="4">
        <v>328094455</v>
      </c>
      <c r="N49" s="3">
        <v>770</v>
      </c>
      <c r="O49" s="3">
        <v>9904</v>
      </c>
      <c r="P49" s="4">
        <v>22721483</v>
      </c>
      <c r="Q49" s="3">
        <f>'表24-5'!B49+'表24-5'!E49</f>
        <v>7958</v>
      </c>
      <c r="R49" s="3">
        <f>'表24-5'!C49+'表24-5'!F49</f>
        <v>130774</v>
      </c>
      <c r="S49" s="4">
        <f>'表24-5'!D49+'表24-5'!G49</f>
        <v>394278095</v>
      </c>
      <c r="T49" s="8" t="s">
        <v>1</v>
      </c>
    </row>
    <row r="50" spans="1:20" ht="17.25" customHeight="1" hidden="1">
      <c r="A50" s="10" t="s">
        <v>124</v>
      </c>
      <c r="B50" s="3">
        <f t="shared" si="11"/>
        <v>46524</v>
      </c>
      <c r="C50" s="3">
        <f t="shared" si="12"/>
        <v>444205</v>
      </c>
      <c r="D50" s="4">
        <f t="shared" si="13"/>
        <v>2317416924</v>
      </c>
      <c r="E50" s="3">
        <v>21752</v>
      </c>
      <c r="F50" s="3">
        <v>194915</v>
      </c>
      <c r="G50" s="4">
        <v>1093949060</v>
      </c>
      <c r="H50" s="3">
        <v>13321</v>
      </c>
      <c r="I50" s="3">
        <v>140312</v>
      </c>
      <c r="J50" s="4">
        <v>802850179</v>
      </c>
      <c r="K50" s="3">
        <v>10612</v>
      </c>
      <c r="L50" s="3">
        <v>99712</v>
      </c>
      <c r="M50" s="4">
        <v>393327331</v>
      </c>
      <c r="N50" s="3">
        <v>839</v>
      </c>
      <c r="O50" s="3">
        <v>9266</v>
      </c>
      <c r="P50" s="4">
        <v>27290354</v>
      </c>
      <c r="Q50" s="3">
        <f>'表24-5'!B50+'表24-5'!E50</f>
        <v>9793</v>
      </c>
      <c r="R50" s="3">
        <f>'表24-5'!C50+'表24-5'!F50</f>
        <v>148202</v>
      </c>
      <c r="S50" s="4">
        <f>'表24-5'!D50+'表24-5'!G50</f>
        <v>476119313</v>
      </c>
      <c r="T50" s="8" t="s">
        <v>2</v>
      </c>
    </row>
    <row r="51" spans="1:20" ht="17.25" customHeight="1" hidden="1">
      <c r="A51" s="10" t="s">
        <v>125</v>
      </c>
      <c r="B51" s="3">
        <f t="shared" si="11"/>
        <v>44816</v>
      </c>
      <c r="C51" s="3">
        <f t="shared" si="12"/>
        <v>444038</v>
      </c>
      <c r="D51" s="4">
        <f t="shared" si="13"/>
        <v>2249537770</v>
      </c>
      <c r="E51" s="3">
        <v>21009</v>
      </c>
      <c r="F51" s="3">
        <v>199246</v>
      </c>
      <c r="G51" s="4">
        <v>1102938535</v>
      </c>
      <c r="H51" s="3">
        <v>12819</v>
      </c>
      <c r="I51" s="3">
        <v>134376</v>
      </c>
      <c r="J51" s="4">
        <v>716898670</v>
      </c>
      <c r="K51" s="3">
        <v>10190</v>
      </c>
      <c r="L51" s="3">
        <v>102145</v>
      </c>
      <c r="M51" s="4">
        <v>406319219</v>
      </c>
      <c r="N51" s="3">
        <v>798</v>
      </c>
      <c r="O51" s="3">
        <v>8271</v>
      </c>
      <c r="P51" s="4">
        <v>23381346</v>
      </c>
      <c r="Q51" s="3">
        <f>'表24-5'!B51+'表24-5'!E51</f>
        <v>9410</v>
      </c>
      <c r="R51" s="3">
        <f>'表24-5'!C51+'表24-5'!F51</f>
        <v>148789</v>
      </c>
      <c r="S51" s="4">
        <f>'表24-5'!D51+'表24-5'!G51</f>
        <v>471939137</v>
      </c>
      <c r="T51" s="8" t="s">
        <v>3</v>
      </c>
    </row>
    <row r="52" spans="1:20" ht="17.25" customHeight="1" hidden="1">
      <c r="A52" s="10" t="s">
        <v>126</v>
      </c>
      <c r="B52" s="3">
        <f t="shared" si="11"/>
        <v>46194</v>
      </c>
      <c r="C52" s="3">
        <f t="shared" si="12"/>
        <v>455250</v>
      </c>
      <c r="D52" s="4">
        <f t="shared" si="13"/>
        <v>2264698647</v>
      </c>
      <c r="E52" s="3">
        <v>21533</v>
      </c>
      <c r="F52" s="3">
        <v>199708</v>
      </c>
      <c r="G52" s="4">
        <v>1075198918</v>
      </c>
      <c r="H52" s="3">
        <v>13298</v>
      </c>
      <c r="I52" s="3">
        <v>142964</v>
      </c>
      <c r="J52" s="4">
        <v>772315683</v>
      </c>
      <c r="K52" s="3">
        <v>10553</v>
      </c>
      <c r="L52" s="3">
        <v>103697</v>
      </c>
      <c r="M52" s="4">
        <v>392499696</v>
      </c>
      <c r="N52" s="3">
        <v>810</v>
      </c>
      <c r="O52" s="3">
        <v>8881</v>
      </c>
      <c r="P52" s="4">
        <v>24684350</v>
      </c>
      <c r="Q52" s="3">
        <f>'表24-5'!B52+'表24-5'!E52</f>
        <v>9779</v>
      </c>
      <c r="R52" s="3">
        <f>'表24-5'!C52+'表24-5'!F52</f>
        <v>153789</v>
      </c>
      <c r="S52" s="4">
        <f>'表24-5'!D52+'表24-5'!G52</f>
        <v>482227302</v>
      </c>
      <c r="T52" s="8" t="s">
        <v>4</v>
      </c>
    </row>
    <row r="53" spans="1:20" ht="17.25" customHeight="1" hidden="1">
      <c r="A53" s="10" t="s">
        <v>127</v>
      </c>
      <c r="B53" s="3">
        <f t="shared" si="11"/>
        <v>45420</v>
      </c>
      <c r="C53" s="3">
        <f t="shared" si="12"/>
        <v>452415</v>
      </c>
      <c r="D53" s="4">
        <f t="shared" si="13"/>
        <v>2289592509</v>
      </c>
      <c r="E53" s="3">
        <v>21289</v>
      </c>
      <c r="F53" s="3">
        <v>200395</v>
      </c>
      <c r="G53" s="4">
        <v>1107069764</v>
      </c>
      <c r="H53" s="3">
        <v>13192</v>
      </c>
      <c r="I53" s="3">
        <v>145967</v>
      </c>
      <c r="J53" s="4">
        <v>791483240</v>
      </c>
      <c r="K53" s="3">
        <v>10141</v>
      </c>
      <c r="L53" s="3">
        <v>97564</v>
      </c>
      <c r="M53" s="4">
        <v>367412524</v>
      </c>
      <c r="N53" s="3">
        <v>798</v>
      </c>
      <c r="O53" s="3">
        <v>8489</v>
      </c>
      <c r="P53" s="4">
        <v>23626981</v>
      </c>
      <c r="Q53" s="3">
        <f>'表24-5'!B53+'表24-5'!E53</f>
        <v>9580</v>
      </c>
      <c r="R53" s="3">
        <f>'表24-5'!C53+'表24-5'!F53</f>
        <v>152415</v>
      </c>
      <c r="S53" s="4">
        <f>'表24-5'!D53+'表24-5'!G53</f>
        <v>476394382</v>
      </c>
      <c r="T53" s="8" t="s">
        <v>5</v>
      </c>
    </row>
    <row r="54" spans="1:20" ht="17.25" customHeight="1" hidden="1">
      <c r="A54" s="10" t="s">
        <v>128</v>
      </c>
      <c r="B54" s="3">
        <f t="shared" si="11"/>
        <v>48586</v>
      </c>
      <c r="C54" s="3">
        <f t="shared" si="12"/>
        <v>458438</v>
      </c>
      <c r="D54" s="4">
        <f t="shared" si="13"/>
        <v>2279128392</v>
      </c>
      <c r="E54" s="3">
        <v>22843</v>
      </c>
      <c r="F54" s="3">
        <v>202872</v>
      </c>
      <c r="G54" s="4">
        <v>1098618265</v>
      </c>
      <c r="H54" s="3">
        <v>14127</v>
      </c>
      <c r="I54" s="3">
        <v>138437</v>
      </c>
      <c r="J54" s="4">
        <v>750732453</v>
      </c>
      <c r="K54" s="3">
        <v>10793</v>
      </c>
      <c r="L54" s="3">
        <v>108589</v>
      </c>
      <c r="M54" s="4">
        <v>407320090</v>
      </c>
      <c r="N54" s="3">
        <v>823</v>
      </c>
      <c r="O54" s="3">
        <v>8540</v>
      </c>
      <c r="P54" s="4">
        <v>22457584</v>
      </c>
      <c r="Q54" s="3">
        <f>'表24-5'!B54+'表24-5'!E54</f>
        <v>10040</v>
      </c>
      <c r="R54" s="3">
        <f>'表24-5'!C54+'表24-5'!F54</f>
        <v>150393</v>
      </c>
      <c r="S54" s="4">
        <f>'表24-5'!D54+'表24-5'!G54</f>
        <v>489698225</v>
      </c>
      <c r="T54" s="8" t="s">
        <v>6</v>
      </c>
    </row>
    <row r="55" spans="1:20" ht="17.25" customHeight="1" hidden="1">
      <c r="A55" s="10" t="s">
        <v>129</v>
      </c>
      <c r="B55" s="3">
        <f t="shared" si="11"/>
        <v>47247</v>
      </c>
      <c r="C55" s="3">
        <f t="shared" si="12"/>
        <v>469172</v>
      </c>
      <c r="D55" s="4">
        <f t="shared" si="13"/>
        <v>2326070925</v>
      </c>
      <c r="E55" s="3">
        <v>21960</v>
      </c>
      <c r="F55" s="3">
        <v>206211</v>
      </c>
      <c r="G55" s="4">
        <v>1112053426</v>
      </c>
      <c r="H55" s="3">
        <v>13732</v>
      </c>
      <c r="I55" s="3">
        <v>148770</v>
      </c>
      <c r="J55" s="4">
        <v>795507147</v>
      </c>
      <c r="K55" s="3">
        <v>10763</v>
      </c>
      <c r="L55" s="3">
        <v>105519</v>
      </c>
      <c r="M55" s="4">
        <v>396030864</v>
      </c>
      <c r="N55" s="3">
        <v>792</v>
      </c>
      <c r="O55" s="3">
        <v>8672</v>
      </c>
      <c r="P55" s="4">
        <v>22479488</v>
      </c>
      <c r="Q55" s="3">
        <f>'表24-5'!B55+'表24-5'!E55</f>
        <v>9871</v>
      </c>
      <c r="R55" s="3">
        <f>'表24-5'!C55+'表24-5'!F55</f>
        <v>156272</v>
      </c>
      <c r="S55" s="4">
        <f>'表24-5'!D55+'表24-5'!G55</f>
        <v>483749351</v>
      </c>
      <c r="T55" s="8" t="s">
        <v>7</v>
      </c>
    </row>
    <row r="56" spans="1:20" ht="17.25" customHeight="1" hidden="1">
      <c r="A56" s="10" t="s">
        <v>130</v>
      </c>
      <c r="B56" s="3">
        <f t="shared" si="11"/>
        <v>44822</v>
      </c>
      <c r="C56" s="3">
        <f t="shared" si="12"/>
        <v>448276</v>
      </c>
      <c r="D56" s="4">
        <f t="shared" si="13"/>
        <v>2206532499</v>
      </c>
      <c r="E56" s="3">
        <v>21238</v>
      </c>
      <c r="F56" s="3">
        <v>200684</v>
      </c>
      <c r="G56" s="4">
        <v>1094007466</v>
      </c>
      <c r="H56" s="3">
        <v>12899</v>
      </c>
      <c r="I56" s="3">
        <v>140591</v>
      </c>
      <c r="J56" s="4">
        <v>725662219</v>
      </c>
      <c r="K56" s="3">
        <v>9864</v>
      </c>
      <c r="L56" s="3">
        <v>98348</v>
      </c>
      <c r="M56" s="4">
        <v>361678579</v>
      </c>
      <c r="N56" s="3">
        <v>821</v>
      </c>
      <c r="O56" s="3">
        <v>8653</v>
      </c>
      <c r="P56" s="4">
        <v>25184235</v>
      </c>
      <c r="Q56" s="3">
        <f>'表24-5'!B56+'表24-5'!E56</f>
        <v>9478</v>
      </c>
      <c r="R56" s="3">
        <f>'表24-5'!C56+'表24-5'!F56</f>
        <v>148074</v>
      </c>
      <c r="S56" s="4">
        <f>'表24-5'!D56+'表24-5'!G56</f>
        <v>466834051</v>
      </c>
      <c r="T56" s="8" t="s">
        <v>8</v>
      </c>
    </row>
    <row r="57" spans="1:20" ht="17.25" customHeight="1" hidden="1">
      <c r="A57" s="10" t="s">
        <v>131</v>
      </c>
      <c r="B57" s="3">
        <f t="shared" si="11"/>
        <v>47051</v>
      </c>
      <c r="C57" s="3">
        <f t="shared" si="12"/>
        <v>466837</v>
      </c>
      <c r="D57" s="4">
        <f t="shared" si="13"/>
        <v>2340255615</v>
      </c>
      <c r="E57" s="3">
        <v>22373</v>
      </c>
      <c r="F57" s="3">
        <v>204092</v>
      </c>
      <c r="G57" s="4">
        <v>1107016903</v>
      </c>
      <c r="H57" s="3">
        <v>13651</v>
      </c>
      <c r="I57" s="3">
        <v>147284</v>
      </c>
      <c r="J57" s="4">
        <v>809813363</v>
      </c>
      <c r="K57" s="3">
        <v>10222</v>
      </c>
      <c r="L57" s="3">
        <v>106753</v>
      </c>
      <c r="M57" s="4">
        <v>397876859</v>
      </c>
      <c r="N57" s="3">
        <v>805</v>
      </c>
      <c r="O57" s="3">
        <v>8708</v>
      </c>
      <c r="P57" s="4">
        <v>25548490</v>
      </c>
      <c r="Q57" s="3">
        <f>'表24-5'!B57+'表24-5'!E57</f>
        <v>9799</v>
      </c>
      <c r="R57" s="3">
        <f>'表24-5'!C57+'表24-5'!F57</f>
        <v>153762</v>
      </c>
      <c r="S57" s="4">
        <f>'表24-5'!D57+'表24-5'!G57</f>
        <v>502398770</v>
      </c>
      <c r="T57" s="8" t="s">
        <v>9</v>
      </c>
    </row>
    <row r="58" spans="1:20" ht="17.25" customHeight="1" hidden="1">
      <c r="A58" s="10" t="s">
        <v>132</v>
      </c>
      <c r="B58" s="3">
        <f t="shared" si="11"/>
        <v>44303</v>
      </c>
      <c r="C58" s="3">
        <f t="shared" si="12"/>
        <v>448133</v>
      </c>
      <c r="D58" s="4">
        <f t="shared" si="13"/>
        <v>2283994984</v>
      </c>
      <c r="E58" s="3">
        <v>21034</v>
      </c>
      <c r="F58" s="3">
        <v>200365</v>
      </c>
      <c r="G58" s="4">
        <v>1112169214</v>
      </c>
      <c r="H58" s="3">
        <v>12993</v>
      </c>
      <c r="I58" s="3">
        <v>141772</v>
      </c>
      <c r="J58" s="4">
        <v>776005613</v>
      </c>
      <c r="K58" s="3">
        <v>9526</v>
      </c>
      <c r="L58" s="3">
        <v>97995</v>
      </c>
      <c r="M58" s="4">
        <v>374151207</v>
      </c>
      <c r="N58" s="3">
        <v>750</v>
      </c>
      <c r="O58" s="3">
        <v>8001</v>
      </c>
      <c r="P58" s="4">
        <v>21668950</v>
      </c>
      <c r="Q58" s="3">
        <f>'表24-5'!B58+'表24-5'!E58</f>
        <v>9184</v>
      </c>
      <c r="R58" s="3">
        <f>'表24-5'!C58+'表24-5'!F58</f>
        <v>146365</v>
      </c>
      <c r="S58" s="4">
        <f>'表24-5'!D58+'表24-5'!G58</f>
        <v>473473968</v>
      </c>
      <c r="T58" s="8" t="s">
        <v>10</v>
      </c>
    </row>
    <row r="59" spans="1:20" ht="17.25" customHeight="1" hidden="1">
      <c r="A59" s="10" t="s">
        <v>133</v>
      </c>
      <c r="B59" s="3">
        <f t="shared" si="11"/>
        <v>46918</v>
      </c>
      <c r="C59" s="3">
        <f t="shared" si="12"/>
        <v>461676</v>
      </c>
      <c r="D59" s="4">
        <f t="shared" si="13"/>
        <v>2345223638</v>
      </c>
      <c r="E59" s="3">
        <v>22354</v>
      </c>
      <c r="F59" s="3">
        <v>208053</v>
      </c>
      <c r="G59" s="4">
        <v>1154392003</v>
      </c>
      <c r="H59" s="3">
        <v>13667</v>
      </c>
      <c r="I59" s="3">
        <v>142766</v>
      </c>
      <c r="J59" s="4">
        <v>781540234</v>
      </c>
      <c r="K59" s="3">
        <v>10139</v>
      </c>
      <c r="L59" s="3">
        <v>102554</v>
      </c>
      <c r="M59" s="4">
        <v>384926442</v>
      </c>
      <c r="N59" s="3">
        <v>758</v>
      </c>
      <c r="O59" s="3">
        <v>8303</v>
      </c>
      <c r="P59" s="4">
        <v>24364959</v>
      </c>
      <c r="Q59" s="3">
        <f>'表24-5'!B59+'表24-5'!E59</f>
        <v>9673</v>
      </c>
      <c r="R59" s="3">
        <f>'表24-5'!C59+'表24-5'!F59</f>
        <v>152881</v>
      </c>
      <c r="S59" s="49">
        <f>'表24-5'!D59+'表24-5'!G59</f>
        <v>485971934</v>
      </c>
      <c r="T59" s="8" t="s">
        <v>11</v>
      </c>
    </row>
    <row r="60" spans="1:20" ht="17.25" customHeight="1">
      <c r="A60" s="14" t="s">
        <v>156</v>
      </c>
      <c r="B60" s="1">
        <f aca="true" t="shared" si="14" ref="B60:S60">SUM(B61:B72)</f>
        <v>555902</v>
      </c>
      <c r="C60" s="1">
        <f t="shared" si="14"/>
        <v>5481726</v>
      </c>
      <c r="D60" s="2">
        <f t="shared" si="14"/>
        <v>28038116466</v>
      </c>
      <c r="E60" s="1">
        <f t="shared" si="14"/>
        <v>426276</v>
      </c>
      <c r="F60" s="1">
        <f t="shared" si="14"/>
        <v>4158401</v>
      </c>
      <c r="G60" s="2">
        <f t="shared" si="14"/>
        <v>23126489571</v>
      </c>
      <c r="H60" s="50">
        <f t="shared" si="14"/>
        <v>0</v>
      </c>
      <c r="I60" s="50">
        <f t="shared" si="14"/>
        <v>0</v>
      </c>
      <c r="J60" s="50">
        <f t="shared" si="14"/>
        <v>0</v>
      </c>
      <c r="K60" s="1">
        <f t="shared" si="14"/>
        <v>121001</v>
      </c>
      <c r="L60" s="1">
        <f t="shared" si="14"/>
        <v>1225076</v>
      </c>
      <c r="M60" s="2">
        <f t="shared" si="14"/>
        <v>4632562986</v>
      </c>
      <c r="N60" s="1">
        <f t="shared" si="14"/>
        <v>8625</v>
      </c>
      <c r="O60" s="1">
        <f t="shared" si="14"/>
        <v>98249</v>
      </c>
      <c r="P60" s="2">
        <f t="shared" si="14"/>
        <v>279063909</v>
      </c>
      <c r="Q60" s="1">
        <f t="shared" si="14"/>
        <v>113870</v>
      </c>
      <c r="R60" s="1">
        <f t="shared" si="14"/>
        <v>1793908</v>
      </c>
      <c r="S60" s="15">
        <f t="shared" si="14"/>
        <v>5683090881</v>
      </c>
      <c r="T60" s="7" t="s">
        <v>155</v>
      </c>
    </row>
    <row r="61" spans="1:20" ht="17.25" customHeight="1">
      <c r="A61" s="10" t="s">
        <v>122</v>
      </c>
      <c r="B61" s="3">
        <f aca="true" t="shared" si="15" ref="B61:B72">E61+H61+K61+N61</f>
        <v>47553</v>
      </c>
      <c r="C61" s="3">
        <f aca="true" t="shared" si="16" ref="C61:C72">F61+I61+L61+O61</f>
        <v>464242</v>
      </c>
      <c r="D61" s="4">
        <f aca="true" t="shared" si="17" ref="D61:D72">G61+J61+M61+P61</f>
        <v>2393281493</v>
      </c>
      <c r="E61" s="3">
        <v>36451</v>
      </c>
      <c r="F61" s="3">
        <v>351006</v>
      </c>
      <c r="G61" s="4">
        <v>1960337805</v>
      </c>
      <c r="H61" s="51">
        <v>0</v>
      </c>
      <c r="I61" s="51">
        <v>0</v>
      </c>
      <c r="J61" s="51">
        <v>0</v>
      </c>
      <c r="K61" s="3">
        <v>10369</v>
      </c>
      <c r="L61" s="3">
        <v>104680</v>
      </c>
      <c r="M61" s="4">
        <v>406832507</v>
      </c>
      <c r="N61" s="3">
        <v>733</v>
      </c>
      <c r="O61" s="3">
        <v>8556</v>
      </c>
      <c r="P61" s="4">
        <v>26111181</v>
      </c>
      <c r="Q61" s="3">
        <f>'表24-5'!B61+'表24-5'!E61</f>
        <v>9626</v>
      </c>
      <c r="R61" s="3">
        <f>'表24-5'!C61+'表24-5'!F61</f>
        <v>153007</v>
      </c>
      <c r="S61" s="4">
        <f>'表24-5'!D61+'表24-5'!G61</f>
        <v>491430606</v>
      </c>
      <c r="T61" s="8" t="s">
        <v>0</v>
      </c>
    </row>
    <row r="62" spans="1:20" ht="17.25" customHeight="1">
      <c r="A62" s="10" t="s">
        <v>123</v>
      </c>
      <c r="B62" s="3">
        <f t="shared" si="15"/>
        <v>40530</v>
      </c>
      <c r="C62" s="3">
        <f t="shared" si="16"/>
        <v>383489</v>
      </c>
      <c r="D62" s="4">
        <f t="shared" si="17"/>
        <v>1956693066</v>
      </c>
      <c r="E62" s="3">
        <v>30548</v>
      </c>
      <c r="F62" s="3">
        <v>286488</v>
      </c>
      <c r="G62" s="4">
        <v>1591232235</v>
      </c>
      <c r="H62" s="51">
        <v>0</v>
      </c>
      <c r="I62" s="51">
        <v>0</v>
      </c>
      <c r="J62" s="51">
        <v>0</v>
      </c>
      <c r="K62" s="3">
        <v>9248</v>
      </c>
      <c r="L62" s="3">
        <v>89118</v>
      </c>
      <c r="M62" s="4">
        <v>342856419</v>
      </c>
      <c r="N62" s="3">
        <v>734</v>
      </c>
      <c r="O62" s="3">
        <v>7883</v>
      </c>
      <c r="P62" s="4">
        <v>22604412</v>
      </c>
      <c r="Q62" s="3">
        <f>'表24-5'!B62+'表24-5'!E62</f>
        <v>8556</v>
      </c>
      <c r="R62" s="3">
        <f>'表24-5'!C62+'表24-5'!F62</f>
        <v>132646</v>
      </c>
      <c r="S62" s="4">
        <f>'表24-5'!D62+'表24-5'!G62</f>
        <v>389176921</v>
      </c>
      <c r="T62" s="8" t="s">
        <v>1</v>
      </c>
    </row>
    <row r="63" spans="1:20" ht="17.25" customHeight="1">
      <c r="A63" s="10" t="s">
        <v>124</v>
      </c>
      <c r="B63" s="3">
        <f t="shared" si="15"/>
        <v>48059</v>
      </c>
      <c r="C63" s="3">
        <f t="shared" si="16"/>
        <v>485423</v>
      </c>
      <c r="D63" s="4">
        <f t="shared" si="17"/>
        <v>2380425470</v>
      </c>
      <c r="E63" s="3">
        <v>36796</v>
      </c>
      <c r="F63" s="3">
        <v>372716</v>
      </c>
      <c r="G63" s="4">
        <v>1959742409</v>
      </c>
      <c r="H63" s="51">
        <v>0</v>
      </c>
      <c r="I63" s="51">
        <v>0</v>
      </c>
      <c r="J63" s="51">
        <v>0</v>
      </c>
      <c r="K63" s="3">
        <v>10444</v>
      </c>
      <c r="L63" s="3">
        <v>103569</v>
      </c>
      <c r="M63" s="4">
        <v>392829618</v>
      </c>
      <c r="N63" s="3">
        <v>819</v>
      </c>
      <c r="O63" s="3">
        <v>9138</v>
      </c>
      <c r="P63" s="4">
        <v>27853443</v>
      </c>
      <c r="Q63" s="3">
        <f>'表24-5'!B63+'表24-5'!E63</f>
        <v>9981</v>
      </c>
      <c r="R63" s="3">
        <f>'表24-5'!C63+'表24-5'!F63</f>
        <v>148315</v>
      </c>
      <c r="S63" s="4">
        <f>'表24-5'!D63+'表24-5'!G63</f>
        <v>492204015</v>
      </c>
      <c r="T63" s="8" t="s">
        <v>2</v>
      </c>
    </row>
    <row r="64" spans="1:20" ht="17.25" customHeight="1">
      <c r="A64" s="10" t="s">
        <v>125</v>
      </c>
      <c r="B64" s="3">
        <f t="shared" si="15"/>
        <v>46291</v>
      </c>
      <c r="C64" s="3">
        <f t="shared" si="16"/>
        <v>458889</v>
      </c>
      <c r="D64" s="4">
        <f t="shared" si="17"/>
        <v>2410968432</v>
      </c>
      <c r="E64" s="3">
        <v>35283</v>
      </c>
      <c r="F64" s="3">
        <v>347282</v>
      </c>
      <c r="G64" s="4">
        <v>1978043019</v>
      </c>
      <c r="H64" s="51">
        <v>0</v>
      </c>
      <c r="I64" s="51">
        <v>0</v>
      </c>
      <c r="J64" s="51">
        <v>0</v>
      </c>
      <c r="K64" s="3">
        <v>10220</v>
      </c>
      <c r="L64" s="3">
        <v>102885</v>
      </c>
      <c r="M64" s="4">
        <v>406992685</v>
      </c>
      <c r="N64" s="3">
        <v>788</v>
      </c>
      <c r="O64" s="3">
        <v>8722</v>
      </c>
      <c r="P64" s="4">
        <v>25932728</v>
      </c>
      <c r="Q64" s="3">
        <f>'表24-5'!B64+'表24-5'!E64</f>
        <v>9624</v>
      </c>
      <c r="R64" s="3">
        <f>'表24-5'!C64+'表24-5'!F64</f>
        <v>154929</v>
      </c>
      <c r="S64" s="4">
        <f>'表24-5'!D64+'表24-5'!G64</f>
        <v>492554331</v>
      </c>
      <c r="T64" s="8" t="s">
        <v>3</v>
      </c>
    </row>
    <row r="65" spans="1:20" ht="17.25" customHeight="1">
      <c r="A65" s="10" t="s">
        <v>126</v>
      </c>
      <c r="B65" s="3">
        <f t="shared" si="15"/>
        <v>47166</v>
      </c>
      <c r="C65" s="3">
        <f t="shared" si="16"/>
        <v>473363</v>
      </c>
      <c r="D65" s="4">
        <f t="shared" si="17"/>
        <v>2426505648</v>
      </c>
      <c r="E65" s="3">
        <v>36290</v>
      </c>
      <c r="F65" s="3">
        <v>358898</v>
      </c>
      <c r="G65" s="4">
        <v>2000728478</v>
      </c>
      <c r="H65" s="51">
        <v>0</v>
      </c>
      <c r="I65" s="51">
        <v>0</v>
      </c>
      <c r="J65" s="51">
        <v>0</v>
      </c>
      <c r="K65" s="3">
        <v>10162</v>
      </c>
      <c r="L65" s="3">
        <v>106441</v>
      </c>
      <c r="M65" s="4">
        <v>404213077</v>
      </c>
      <c r="N65" s="3">
        <v>714</v>
      </c>
      <c r="O65" s="3">
        <v>8024</v>
      </c>
      <c r="P65" s="4">
        <v>21564093</v>
      </c>
      <c r="Q65" s="3">
        <f>'表24-5'!B65+'表24-5'!E65</f>
        <v>9591</v>
      </c>
      <c r="R65" s="3">
        <f>'表24-5'!C65+'表24-5'!F65</f>
        <v>150861</v>
      </c>
      <c r="S65" s="4">
        <f>'表24-5'!D65+'表24-5'!G65</f>
        <v>492748178</v>
      </c>
      <c r="T65" s="8" t="s">
        <v>4</v>
      </c>
    </row>
    <row r="66" spans="1:20" ht="17.25" customHeight="1">
      <c r="A66" s="10" t="s">
        <v>127</v>
      </c>
      <c r="B66" s="3">
        <f t="shared" si="15"/>
        <v>46144</v>
      </c>
      <c r="C66" s="3">
        <f t="shared" si="16"/>
        <v>450475</v>
      </c>
      <c r="D66" s="4">
        <f t="shared" si="17"/>
        <v>2275775782</v>
      </c>
      <c r="E66" s="3">
        <v>35551</v>
      </c>
      <c r="F66" s="3">
        <v>341350</v>
      </c>
      <c r="G66" s="4">
        <v>1880730303</v>
      </c>
      <c r="H66" s="51">
        <v>0</v>
      </c>
      <c r="I66" s="51">
        <v>0</v>
      </c>
      <c r="J66" s="51">
        <v>0</v>
      </c>
      <c r="K66" s="3">
        <v>9920</v>
      </c>
      <c r="L66" s="3">
        <v>101158</v>
      </c>
      <c r="M66" s="4">
        <v>374222223</v>
      </c>
      <c r="N66" s="3">
        <v>673</v>
      </c>
      <c r="O66" s="3">
        <v>7967</v>
      </c>
      <c r="P66" s="4">
        <v>20823256</v>
      </c>
      <c r="Q66" s="3">
        <f>'表24-5'!B66+'表24-5'!E66</f>
        <v>9594</v>
      </c>
      <c r="R66" s="3">
        <f>'表24-5'!C66+'表24-5'!F66</f>
        <v>154789</v>
      </c>
      <c r="S66" s="4">
        <f>'表24-5'!D66+'表24-5'!G66</f>
        <v>481768044</v>
      </c>
      <c r="T66" s="8" t="s">
        <v>5</v>
      </c>
    </row>
    <row r="67" spans="1:20" ht="17.25" customHeight="1">
      <c r="A67" s="10" t="s">
        <v>128</v>
      </c>
      <c r="B67" s="3">
        <f t="shared" si="15"/>
        <v>47572</v>
      </c>
      <c r="C67" s="3">
        <f t="shared" si="16"/>
        <v>467321</v>
      </c>
      <c r="D67" s="4">
        <f t="shared" si="17"/>
        <v>2447016079</v>
      </c>
      <c r="E67" s="3">
        <v>37017</v>
      </c>
      <c r="F67" s="3">
        <v>354600</v>
      </c>
      <c r="G67" s="4">
        <v>2038904054</v>
      </c>
      <c r="H67" s="51">
        <v>0</v>
      </c>
      <c r="I67" s="51">
        <v>0</v>
      </c>
      <c r="J67" s="51">
        <v>0</v>
      </c>
      <c r="K67" s="3">
        <v>9904</v>
      </c>
      <c r="L67" s="3">
        <v>104985</v>
      </c>
      <c r="M67" s="4">
        <v>389731025</v>
      </c>
      <c r="N67" s="3">
        <v>651</v>
      </c>
      <c r="O67" s="3">
        <v>7736</v>
      </c>
      <c r="P67" s="4">
        <v>18381000</v>
      </c>
      <c r="Q67" s="3">
        <f>'表24-5'!B67+'表24-5'!E67</f>
        <v>9750</v>
      </c>
      <c r="R67" s="3">
        <f>'表24-5'!C67+'表24-5'!F67</f>
        <v>150226</v>
      </c>
      <c r="S67" s="4">
        <f>'表24-5'!D67+'表24-5'!G67</f>
        <v>484221890</v>
      </c>
      <c r="T67" s="8" t="s">
        <v>6</v>
      </c>
    </row>
    <row r="68" spans="1:20" ht="17.25" customHeight="1">
      <c r="A68" s="10" t="s">
        <v>129</v>
      </c>
      <c r="B68" s="3">
        <f t="shared" si="15"/>
        <v>47297</v>
      </c>
      <c r="C68" s="3">
        <f t="shared" si="16"/>
        <v>475754</v>
      </c>
      <c r="D68" s="4">
        <f t="shared" si="17"/>
        <v>2396688453</v>
      </c>
      <c r="E68" s="3">
        <v>36457</v>
      </c>
      <c r="F68" s="3">
        <v>363593</v>
      </c>
      <c r="G68" s="4">
        <v>1993644395</v>
      </c>
      <c r="H68" s="51">
        <v>0</v>
      </c>
      <c r="I68" s="51">
        <v>0</v>
      </c>
      <c r="J68" s="51">
        <v>0</v>
      </c>
      <c r="K68" s="3">
        <v>10158</v>
      </c>
      <c r="L68" s="3">
        <v>104177</v>
      </c>
      <c r="M68" s="4">
        <v>382073746</v>
      </c>
      <c r="N68" s="3">
        <v>682</v>
      </c>
      <c r="O68" s="3">
        <v>7984</v>
      </c>
      <c r="P68" s="4">
        <v>20970312</v>
      </c>
      <c r="Q68" s="3">
        <f>'表24-5'!B68+'表24-5'!E68</f>
        <v>9876</v>
      </c>
      <c r="R68" s="3">
        <f>'表24-5'!C68+'表24-5'!F68</f>
        <v>155522</v>
      </c>
      <c r="S68" s="4">
        <f>'表24-5'!D68+'表24-5'!G68</f>
        <v>474552349</v>
      </c>
      <c r="T68" s="8" t="s">
        <v>7</v>
      </c>
    </row>
    <row r="69" spans="1:20" ht="17.25" customHeight="1">
      <c r="A69" s="10" t="s">
        <v>130</v>
      </c>
      <c r="B69" s="3">
        <f t="shared" si="15"/>
        <v>45627</v>
      </c>
      <c r="C69" s="3">
        <f t="shared" si="16"/>
        <v>440337</v>
      </c>
      <c r="D69" s="4">
        <f t="shared" si="17"/>
        <v>2241131627</v>
      </c>
      <c r="E69" s="3">
        <v>34941</v>
      </c>
      <c r="F69" s="3">
        <v>330973</v>
      </c>
      <c r="G69" s="4">
        <v>1838105338</v>
      </c>
      <c r="H69" s="51">
        <v>0</v>
      </c>
      <c r="I69" s="51">
        <v>0</v>
      </c>
      <c r="J69" s="51">
        <v>0</v>
      </c>
      <c r="K69" s="3">
        <v>9945</v>
      </c>
      <c r="L69" s="3">
        <v>101322</v>
      </c>
      <c r="M69" s="4">
        <v>378843155</v>
      </c>
      <c r="N69" s="3">
        <v>741</v>
      </c>
      <c r="O69" s="3">
        <v>8042</v>
      </c>
      <c r="P69" s="4">
        <v>24183134</v>
      </c>
      <c r="Q69" s="3">
        <f>'表24-5'!B69+'表24-5'!E69</f>
        <v>9230</v>
      </c>
      <c r="R69" s="3">
        <f>'表24-5'!C69+'表24-5'!F69</f>
        <v>144015</v>
      </c>
      <c r="S69" s="4">
        <f>'表24-5'!D69+'表24-5'!G69</f>
        <v>444891166</v>
      </c>
      <c r="T69" s="8" t="s">
        <v>8</v>
      </c>
    </row>
    <row r="70" spans="1:20" ht="17.25" customHeight="1">
      <c r="A70" s="10" t="s">
        <v>131</v>
      </c>
      <c r="B70" s="3">
        <f t="shared" si="15"/>
        <v>46901</v>
      </c>
      <c r="C70" s="3">
        <f t="shared" si="16"/>
        <v>474440</v>
      </c>
      <c r="D70" s="4">
        <f t="shared" si="17"/>
        <v>2445187947</v>
      </c>
      <c r="E70" s="3">
        <v>36127</v>
      </c>
      <c r="F70" s="3">
        <v>363125</v>
      </c>
      <c r="G70" s="4">
        <v>2038879283</v>
      </c>
      <c r="H70" s="51">
        <v>0</v>
      </c>
      <c r="I70" s="51">
        <v>0</v>
      </c>
      <c r="J70" s="51">
        <v>0</v>
      </c>
      <c r="K70" s="3">
        <v>10077</v>
      </c>
      <c r="L70" s="3">
        <v>103291</v>
      </c>
      <c r="M70" s="4">
        <v>383228860</v>
      </c>
      <c r="N70" s="3">
        <v>697</v>
      </c>
      <c r="O70" s="3">
        <v>8024</v>
      </c>
      <c r="P70" s="4">
        <v>23079804</v>
      </c>
      <c r="Q70" s="3">
        <f>'表24-5'!B70+'表24-5'!E70</f>
        <v>9415</v>
      </c>
      <c r="R70" s="3">
        <f>'表24-5'!C70+'表24-5'!F70</f>
        <v>155497</v>
      </c>
      <c r="S70" s="4">
        <f>'表24-5'!D70+'表24-5'!G70</f>
        <v>493969421</v>
      </c>
      <c r="T70" s="8" t="s">
        <v>9</v>
      </c>
    </row>
    <row r="71" spans="1:20" ht="17.25" customHeight="1">
      <c r="A71" s="10" t="s">
        <v>132</v>
      </c>
      <c r="B71" s="3">
        <f t="shared" si="15"/>
        <v>46098</v>
      </c>
      <c r="C71" s="3">
        <f t="shared" si="16"/>
        <v>463426</v>
      </c>
      <c r="D71" s="4">
        <f t="shared" si="17"/>
        <v>2383543869</v>
      </c>
      <c r="E71" s="3">
        <v>35218</v>
      </c>
      <c r="F71" s="3">
        <v>353840</v>
      </c>
      <c r="G71" s="4">
        <v>1975463114</v>
      </c>
      <c r="H71" s="51">
        <v>0</v>
      </c>
      <c r="I71" s="51">
        <v>0</v>
      </c>
      <c r="J71" s="51">
        <v>0</v>
      </c>
      <c r="K71" s="3">
        <v>10159</v>
      </c>
      <c r="L71" s="3">
        <v>101498</v>
      </c>
      <c r="M71" s="4">
        <v>383832999</v>
      </c>
      <c r="N71" s="3">
        <v>721</v>
      </c>
      <c r="O71" s="3">
        <v>8088</v>
      </c>
      <c r="P71" s="4">
        <v>24247756</v>
      </c>
      <c r="Q71" s="3">
        <f>'表24-5'!B71+'表24-5'!E71</f>
        <v>9131</v>
      </c>
      <c r="R71" s="3">
        <f>'表24-5'!C71+'表24-5'!F71</f>
        <v>144868</v>
      </c>
      <c r="S71" s="4">
        <f>'表24-5'!D71+'表24-5'!G71</f>
        <v>459751927</v>
      </c>
      <c r="T71" s="8" t="s">
        <v>10</v>
      </c>
    </row>
    <row r="72" spans="1:20" ht="17.25" customHeight="1" thickBot="1">
      <c r="A72" s="11" t="s">
        <v>133</v>
      </c>
      <c r="B72" s="5">
        <f t="shared" si="15"/>
        <v>46664</v>
      </c>
      <c r="C72" s="5">
        <f t="shared" si="16"/>
        <v>444567</v>
      </c>
      <c r="D72" s="6">
        <f t="shared" si="17"/>
        <v>2280898600</v>
      </c>
      <c r="E72" s="5">
        <v>35597</v>
      </c>
      <c r="F72" s="5">
        <v>334530</v>
      </c>
      <c r="G72" s="6">
        <v>1870679138</v>
      </c>
      <c r="H72" s="52">
        <v>0</v>
      </c>
      <c r="I72" s="52">
        <v>0</v>
      </c>
      <c r="J72" s="52">
        <v>0</v>
      </c>
      <c r="K72" s="5">
        <v>10395</v>
      </c>
      <c r="L72" s="5">
        <v>101952</v>
      </c>
      <c r="M72" s="6">
        <v>386906672</v>
      </c>
      <c r="N72" s="5">
        <v>672</v>
      </c>
      <c r="O72" s="5">
        <v>8085</v>
      </c>
      <c r="P72" s="6">
        <v>23312790</v>
      </c>
      <c r="Q72" s="5">
        <f>'表24-5'!B72+'表24-5'!E72</f>
        <v>9496</v>
      </c>
      <c r="R72" s="5">
        <f>'表24-5'!C72+'表24-5'!F72</f>
        <v>149233</v>
      </c>
      <c r="S72" s="16">
        <f>'表24-5'!D72+'表24-5'!G72</f>
        <v>485822033</v>
      </c>
      <c r="T72" s="9" t="s">
        <v>11</v>
      </c>
    </row>
    <row r="73" spans="1:17" ht="15.75">
      <c r="A73" s="23"/>
      <c r="B73" s="42"/>
      <c r="C73" s="23"/>
      <c r="D73" s="23"/>
      <c r="Q73" s="42"/>
    </row>
    <row r="74" spans="1:4" ht="15.75">
      <c r="A74" s="23"/>
      <c r="B74" s="23"/>
      <c r="C74" s="23"/>
      <c r="D74" s="23"/>
    </row>
    <row r="75" spans="1:4" ht="15.75">
      <c r="A75" s="23"/>
      <c r="B75" s="23"/>
      <c r="C75" s="23"/>
      <c r="D75" s="23"/>
    </row>
    <row r="76" spans="1:4" ht="15.75">
      <c r="A76" s="23"/>
      <c r="B76" s="23"/>
      <c r="C76" s="23"/>
      <c r="D76" s="23"/>
    </row>
    <row r="77" spans="1:4" ht="15.75">
      <c r="A77" s="23"/>
      <c r="B77" s="23"/>
      <c r="C77" s="23"/>
      <c r="D77" s="23"/>
    </row>
    <row r="78" spans="1:4" ht="15.75">
      <c r="A78" s="23"/>
      <c r="B78" s="23"/>
      <c r="C78" s="23"/>
      <c r="D78" s="23"/>
    </row>
    <row r="79" spans="1:4" ht="15.75">
      <c r="A79" s="23"/>
      <c r="B79" s="23"/>
      <c r="C79" s="23"/>
      <c r="D79" s="23"/>
    </row>
    <row r="80" spans="1:4" ht="15.75">
      <c r="A80" s="23"/>
      <c r="B80" s="23"/>
      <c r="C80" s="23"/>
      <c r="D80" s="23"/>
    </row>
    <row r="81" spans="1:4" ht="15.75">
      <c r="A81" s="23"/>
      <c r="B81" s="23"/>
      <c r="C81" s="23"/>
      <c r="D81" s="23"/>
    </row>
    <row r="82" spans="1:4" ht="15.75">
      <c r="A82" s="23"/>
      <c r="B82" s="23"/>
      <c r="C82" s="23"/>
      <c r="D82" s="23"/>
    </row>
    <row r="83" spans="1:4" ht="15.75">
      <c r="A83" s="23"/>
      <c r="B83" s="23"/>
      <c r="C83" s="23"/>
      <c r="D83" s="23"/>
    </row>
    <row r="84" spans="1:4" ht="15.75">
      <c r="A84" s="23"/>
      <c r="B84" s="23"/>
      <c r="C84" s="23"/>
      <c r="D84" s="23"/>
    </row>
    <row r="85" spans="1:4" ht="15.75">
      <c r="A85" s="23"/>
      <c r="B85" s="23"/>
      <c r="C85" s="23"/>
      <c r="D85" s="23"/>
    </row>
    <row r="86" spans="1:4" ht="15.75">
      <c r="A86" s="23"/>
      <c r="B86" s="23"/>
      <c r="C86" s="23"/>
      <c r="D86" s="23"/>
    </row>
    <row r="87" spans="1:4" ht="15.75">
      <c r="A87" s="23"/>
      <c r="B87" s="23"/>
      <c r="C87" s="23"/>
      <c r="D87" s="23"/>
    </row>
    <row r="88" spans="1:4" ht="15.75">
      <c r="A88" s="23"/>
      <c r="B88" s="23"/>
      <c r="C88" s="23"/>
      <c r="D88" s="23"/>
    </row>
    <row r="89" spans="1:4" ht="15.75">
      <c r="A89" s="23"/>
      <c r="B89" s="23"/>
      <c r="C89" s="23"/>
      <c r="D89" s="23"/>
    </row>
    <row r="90" spans="1:4" ht="15.75">
      <c r="A90" s="23"/>
      <c r="B90" s="23"/>
      <c r="C90" s="23"/>
      <c r="D90" s="23"/>
    </row>
    <row r="91" spans="1:4" ht="15.75">
      <c r="A91" s="23"/>
      <c r="B91" s="23"/>
      <c r="C91" s="23"/>
      <c r="D91" s="23"/>
    </row>
    <row r="92" spans="1:4" ht="15.75">
      <c r="A92" s="23"/>
      <c r="B92" s="23"/>
      <c r="C92" s="23"/>
      <c r="D92" s="23"/>
    </row>
    <row r="93" spans="1:4" ht="15.75">
      <c r="A93" s="23"/>
      <c r="B93" s="23"/>
      <c r="C93" s="23"/>
      <c r="D93" s="23"/>
    </row>
    <row r="94" spans="1:4" ht="15.75">
      <c r="A94" s="23"/>
      <c r="B94" s="23"/>
      <c r="C94" s="23"/>
      <c r="D94" s="23"/>
    </row>
    <row r="95" spans="1:4" ht="15.75">
      <c r="A95" s="23"/>
      <c r="B95" s="23"/>
      <c r="C95" s="23"/>
      <c r="D95" s="23"/>
    </row>
    <row r="96" spans="1:4" ht="15.75">
      <c r="A96" s="23"/>
      <c r="B96" s="23"/>
      <c r="C96" s="23"/>
      <c r="D96" s="23"/>
    </row>
    <row r="97" spans="1:4" ht="15.75">
      <c r="A97" s="23"/>
      <c r="B97" s="23"/>
      <c r="C97" s="23"/>
      <c r="D97" s="23"/>
    </row>
    <row r="98" spans="1:4" ht="15.75">
      <c r="A98" s="23"/>
      <c r="B98" s="23"/>
      <c r="C98" s="23"/>
      <c r="D98" s="23"/>
    </row>
    <row r="99" spans="1:4" ht="15.75">
      <c r="A99" s="23"/>
      <c r="B99" s="23"/>
      <c r="C99" s="23"/>
      <c r="D99" s="23"/>
    </row>
    <row r="100" spans="1:4" ht="15.75">
      <c r="A100" s="23"/>
      <c r="B100" s="23"/>
      <c r="C100" s="23"/>
      <c r="D100" s="23"/>
    </row>
    <row r="101" spans="1:4" ht="15.75">
      <c r="A101" s="23"/>
      <c r="B101" s="23"/>
      <c r="C101" s="23"/>
      <c r="D101" s="23"/>
    </row>
    <row r="102" spans="1:4" ht="15.75">
      <c r="A102" s="23"/>
      <c r="B102" s="23"/>
      <c r="C102" s="23"/>
      <c r="D102" s="23"/>
    </row>
    <row r="103" spans="1:4" ht="15.75">
      <c r="A103" s="23"/>
      <c r="B103" s="23"/>
      <c r="C103" s="23"/>
      <c r="D103" s="23"/>
    </row>
    <row r="104" spans="1:4" ht="15.75">
      <c r="A104" s="23"/>
      <c r="B104" s="23"/>
      <c r="C104" s="23"/>
      <c r="D104" s="23"/>
    </row>
    <row r="105" spans="1:4" ht="15.75">
      <c r="A105" s="23"/>
      <c r="B105" s="23"/>
      <c r="C105" s="23"/>
      <c r="D105" s="23"/>
    </row>
    <row r="106" spans="1:4" ht="15.75">
      <c r="A106" s="23"/>
      <c r="B106" s="23"/>
      <c r="C106" s="23"/>
      <c r="D106" s="23"/>
    </row>
    <row r="107" spans="1:4" ht="15.75">
      <c r="A107" s="23"/>
      <c r="B107" s="23"/>
      <c r="C107" s="23"/>
      <c r="D107" s="23"/>
    </row>
    <row r="108" spans="1:4" ht="15.75">
      <c r="A108" s="23"/>
      <c r="B108" s="23"/>
      <c r="C108" s="23"/>
      <c r="D108" s="23"/>
    </row>
    <row r="109" spans="1:4" ht="15.75">
      <c r="A109" s="23"/>
      <c r="B109" s="23"/>
      <c r="C109" s="23"/>
      <c r="D109" s="23"/>
    </row>
    <row r="110" spans="1:4" ht="15.75">
      <c r="A110" s="23"/>
      <c r="B110" s="23"/>
      <c r="C110" s="23"/>
      <c r="D110" s="23"/>
    </row>
    <row r="111" spans="1:4" ht="15.75">
      <c r="A111" s="23"/>
      <c r="B111" s="23"/>
      <c r="C111" s="23"/>
      <c r="D111" s="23"/>
    </row>
    <row r="112" spans="1:4" ht="15.75">
      <c r="A112" s="23"/>
      <c r="B112" s="23"/>
      <c r="C112" s="23"/>
      <c r="D112" s="23"/>
    </row>
    <row r="113" spans="1:4" ht="15.75">
      <c r="A113" s="23"/>
      <c r="B113" s="23"/>
      <c r="C113" s="23"/>
      <c r="D113" s="23"/>
    </row>
    <row r="114" spans="1:4" ht="15.75">
      <c r="A114" s="23"/>
      <c r="B114" s="23"/>
      <c r="C114" s="23"/>
      <c r="D114" s="23"/>
    </row>
    <row r="115" spans="1:4" ht="15.75">
      <c r="A115" s="23"/>
      <c r="B115" s="23"/>
      <c r="C115" s="23"/>
      <c r="D115" s="23"/>
    </row>
    <row r="116" spans="1:4" ht="15.75">
      <c r="A116" s="23"/>
      <c r="B116" s="23"/>
      <c r="C116" s="23"/>
      <c r="D116" s="23"/>
    </row>
    <row r="117" spans="1:4" ht="15.75">
      <c r="A117" s="23"/>
      <c r="B117" s="23"/>
      <c r="C117" s="23"/>
      <c r="D117" s="23"/>
    </row>
    <row r="118" spans="1:4" ht="15.75">
      <c r="A118" s="23"/>
      <c r="B118" s="23"/>
      <c r="C118" s="23"/>
      <c r="D118" s="23"/>
    </row>
    <row r="119" spans="1:4" ht="15.75">
      <c r="A119" s="23"/>
      <c r="B119" s="23"/>
      <c r="C119" s="23"/>
      <c r="D119" s="23"/>
    </row>
    <row r="120" spans="1:4" ht="15.75">
      <c r="A120" s="23"/>
      <c r="B120" s="23"/>
      <c r="C120" s="23"/>
      <c r="D120" s="23"/>
    </row>
    <row r="121" spans="1:4" ht="15.75">
      <c r="A121" s="23"/>
      <c r="B121" s="23"/>
      <c r="C121" s="23"/>
      <c r="D121" s="23"/>
    </row>
    <row r="122" spans="1:4" ht="15.75">
      <c r="A122" s="23"/>
      <c r="B122" s="23"/>
      <c r="C122" s="23"/>
      <c r="D122" s="23"/>
    </row>
    <row r="123" spans="1:4" ht="15.75">
      <c r="A123" s="23"/>
      <c r="B123" s="23"/>
      <c r="C123" s="23"/>
      <c r="D123" s="23"/>
    </row>
    <row r="124" spans="1:4" ht="15.75">
      <c r="A124" s="23"/>
      <c r="B124" s="23"/>
      <c r="C124" s="23"/>
      <c r="D124" s="23"/>
    </row>
    <row r="125" spans="1:4" ht="15.75">
      <c r="A125" s="23"/>
      <c r="B125" s="23"/>
      <c r="C125" s="23"/>
      <c r="D125" s="23"/>
    </row>
    <row r="126" spans="1:4" ht="15.75">
      <c r="A126" s="23"/>
      <c r="B126" s="23"/>
      <c r="C126" s="23"/>
      <c r="D126" s="23"/>
    </row>
    <row r="127" spans="1:4" ht="15.75">
      <c r="A127" s="23"/>
      <c r="B127" s="23"/>
      <c r="C127" s="23"/>
      <c r="D127" s="23"/>
    </row>
    <row r="128" spans="1:4" ht="15.75">
      <c r="A128" s="23"/>
      <c r="B128" s="23"/>
      <c r="C128" s="23"/>
      <c r="D128" s="23"/>
    </row>
    <row r="129" spans="1:4" ht="15.75">
      <c r="A129" s="23"/>
      <c r="B129" s="23"/>
      <c r="C129" s="23"/>
      <c r="D129" s="23"/>
    </row>
    <row r="130" spans="1:4" ht="15.75">
      <c r="A130" s="23"/>
      <c r="B130" s="23"/>
      <c r="C130" s="23"/>
      <c r="D130" s="23"/>
    </row>
    <row r="131" spans="1:4" ht="15.75">
      <c r="A131" s="23"/>
      <c r="B131" s="23"/>
      <c r="C131" s="23"/>
      <c r="D131" s="23"/>
    </row>
    <row r="132" spans="1:4" ht="15.75">
      <c r="A132" s="23"/>
      <c r="B132" s="23"/>
      <c r="C132" s="23"/>
      <c r="D132" s="23"/>
    </row>
    <row r="133" spans="1:4" ht="15.75">
      <c r="A133" s="23"/>
      <c r="B133" s="23"/>
      <c r="C133" s="23"/>
      <c r="D133" s="23"/>
    </row>
    <row r="134" spans="1:4" ht="15.75">
      <c r="A134" s="23"/>
      <c r="B134" s="23"/>
      <c r="C134" s="23"/>
      <c r="D134" s="23"/>
    </row>
    <row r="135" spans="1:4" ht="15.75">
      <c r="A135" s="23"/>
      <c r="B135" s="23"/>
      <c r="C135" s="23"/>
      <c r="D135" s="23"/>
    </row>
    <row r="136" spans="1:4" ht="15.75">
      <c r="A136" s="23"/>
      <c r="B136" s="23"/>
      <c r="C136" s="23"/>
      <c r="D136" s="23"/>
    </row>
  </sheetData>
  <sheetProtection/>
  <mergeCells count="16">
    <mergeCell ref="A1:J1"/>
    <mergeCell ref="K1:T1"/>
    <mergeCell ref="K2:T2"/>
    <mergeCell ref="A3:J3"/>
    <mergeCell ref="K3:T3"/>
    <mergeCell ref="A4:B4"/>
    <mergeCell ref="H5:J5"/>
    <mergeCell ref="T5:T7"/>
    <mergeCell ref="A5:A7"/>
    <mergeCell ref="B6:D6"/>
    <mergeCell ref="E6:G6"/>
    <mergeCell ref="H6:J6"/>
    <mergeCell ref="K6:M6"/>
    <mergeCell ref="N6:P6"/>
    <mergeCell ref="Q5:S5"/>
    <mergeCell ref="Q6:S6"/>
  </mergeCells>
  <printOptions/>
  <pageMargins left="0.7874015748031497" right="0.7874015748031497" top="1.3779527559055118" bottom="0.7086614173228347" header="0.3937007874015748" footer="0.3937007874015748"/>
  <pageSetup firstPageNumber="206" useFirstPageNumber="1" horizontalDpi="600" verticalDpi="600" orientation="portrait" paperSize="9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="75" zoomScaleNormal="75" zoomScaleSheetLayoutView="75" zoomScalePageLayoutView="0" workbookViewId="0" topLeftCell="A1">
      <selection activeCell="A48" sqref="A48:IV59"/>
    </sheetView>
  </sheetViews>
  <sheetFormatPr defaultColWidth="9.00390625" defaultRowHeight="15.75"/>
  <cols>
    <col min="1" max="1" width="12.625" style="18" customWidth="1"/>
    <col min="2" max="7" width="9.125" style="23" customWidth="1"/>
    <col min="8" max="8" width="12.625" style="23" customWidth="1"/>
    <col min="9" max="16384" width="9.00390625" style="23" customWidth="1"/>
  </cols>
  <sheetData>
    <row r="1" spans="1:8" s="20" customFormat="1" ht="24.75" customHeight="1">
      <c r="A1" s="74" t="s">
        <v>161</v>
      </c>
      <c r="B1" s="74"/>
      <c r="C1" s="74"/>
      <c r="D1" s="74"/>
      <c r="E1" s="74"/>
      <c r="F1" s="74"/>
      <c r="G1" s="74"/>
      <c r="H1" s="74"/>
    </row>
    <row r="2" spans="1:8" ht="24.75" customHeight="1">
      <c r="A2" s="21" t="s">
        <v>16</v>
      </c>
      <c r="B2" s="30"/>
      <c r="C2" s="30"/>
      <c r="D2" s="30"/>
      <c r="E2" s="30"/>
      <c r="F2" s="30"/>
      <c r="G2" s="30"/>
      <c r="H2" s="37"/>
    </row>
    <row r="3" spans="1:8" ht="21" customHeight="1">
      <c r="A3" s="77" t="s">
        <v>157</v>
      </c>
      <c r="B3" s="78"/>
      <c r="C3" s="78"/>
      <c r="D3" s="78"/>
      <c r="E3" s="78"/>
      <c r="F3" s="78"/>
      <c r="G3" s="78"/>
      <c r="H3" s="78"/>
    </row>
    <row r="4" spans="1:8" ht="21" customHeight="1" thickBot="1">
      <c r="A4" s="24" t="s">
        <v>76</v>
      </c>
      <c r="B4" s="38"/>
      <c r="C4" s="38"/>
      <c r="D4" s="38"/>
      <c r="E4" s="38"/>
      <c r="F4" s="38"/>
      <c r="G4" s="38"/>
      <c r="H4" s="13" t="s">
        <v>77</v>
      </c>
    </row>
    <row r="5" spans="1:8" s="18" customFormat="1" ht="30.75" customHeight="1">
      <c r="A5" s="61" t="s">
        <v>78</v>
      </c>
      <c r="B5" s="89" t="s">
        <v>79</v>
      </c>
      <c r="C5" s="90"/>
      <c r="D5" s="90"/>
      <c r="E5" s="91"/>
      <c r="F5" s="91"/>
      <c r="G5" s="63"/>
      <c r="H5" s="69" t="s">
        <v>17</v>
      </c>
    </row>
    <row r="6" spans="1:8" s="18" customFormat="1" ht="30.75" customHeight="1">
      <c r="A6" s="62"/>
      <c r="B6" s="66" t="s">
        <v>80</v>
      </c>
      <c r="C6" s="53"/>
      <c r="D6" s="54"/>
      <c r="E6" s="66" t="s">
        <v>81</v>
      </c>
      <c r="F6" s="53"/>
      <c r="G6" s="54"/>
      <c r="H6" s="70"/>
    </row>
    <row r="7" spans="1:8" s="30" customFormat="1" ht="41.25" customHeight="1">
      <c r="A7" s="63"/>
      <c r="B7" s="27" t="s">
        <v>82</v>
      </c>
      <c r="C7" s="27" t="s">
        <v>83</v>
      </c>
      <c r="D7" s="28" t="s">
        <v>84</v>
      </c>
      <c r="E7" s="27" t="s">
        <v>82</v>
      </c>
      <c r="F7" s="27" t="s">
        <v>83</v>
      </c>
      <c r="G7" s="28" t="s">
        <v>84</v>
      </c>
      <c r="H7" s="71"/>
    </row>
    <row r="8" spans="1:8" ht="17.25" customHeight="1">
      <c r="A8" s="14" t="s">
        <v>85</v>
      </c>
      <c r="B8" s="1">
        <v>31068</v>
      </c>
      <c r="C8" s="1">
        <v>439919</v>
      </c>
      <c r="D8" s="2">
        <v>894664761</v>
      </c>
      <c r="E8" s="1">
        <v>15715</v>
      </c>
      <c r="F8" s="1">
        <v>132437</v>
      </c>
      <c r="G8" s="2">
        <v>366373376</v>
      </c>
      <c r="H8" s="7">
        <v>1995</v>
      </c>
    </row>
    <row r="9" spans="1:8" ht="17.25" customHeight="1">
      <c r="A9" s="14" t="s">
        <v>86</v>
      </c>
      <c r="B9" s="1">
        <v>59113</v>
      </c>
      <c r="C9" s="1">
        <v>778140</v>
      </c>
      <c r="D9" s="2">
        <v>1840831233</v>
      </c>
      <c r="E9" s="1">
        <v>31134</v>
      </c>
      <c r="F9" s="1">
        <v>238897</v>
      </c>
      <c r="G9" s="2">
        <v>723415105</v>
      </c>
      <c r="H9" s="7">
        <v>1996</v>
      </c>
    </row>
    <row r="10" spans="1:8" ht="17.25" customHeight="1">
      <c r="A10" s="14" t="s">
        <v>87</v>
      </c>
      <c r="B10" s="1">
        <v>56782</v>
      </c>
      <c r="C10" s="1">
        <v>793598</v>
      </c>
      <c r="D10" s="2">
        <v>1961096638</v>
      </c>
      <c r="E10" s="1">
        <v>25043</v>
      </c>
      <c r="F10" s="1">
        <v>209712</v>
      </c>
      <c r="G10" s="2">
        <v>673459523</v>
      </c>
      <c r="H10" s="7">
        <v>1997</v>
      </c>
    </row>
    <row r="11" spans="1:8" ht="17.25" customHeight="1">
      <c r="A11" s="14" t="s">
        <v>88</v>
      </c>
      <c r="B11" s="1">
        <v>61174</v>
      </c>
      <c r="C11" s="1">
        <v>906500</v>
      </c>
      <c r="D11" s="2">
        <v>2215693501</v>
      </c>
      <c r="E11" s="1">
        <v>24638</v>
      </c>
      <c r="F11" s="1">
        <v>212765</v>
      </c>
      <c r="G11" s="2">
        <v>738966014</v>
      </c>
      <c r="H11" s="7">
        <v>1998</v>
      </c>
    </row>
    <row r="12" spans="1:8" ht="17.25" customHeight="1">
      <c r="A12" s="14" t="s">
        <v>89</v>
      </c>
      <c r="B12" s="1">
        <v>64967</v>
      </c>
      <c r="C12" s="1">
        <v>970260</v>
      </c>
      <c r="D12" s="2">
        <v>2372409482</v>
      </c>
      <c r="E12" s="1">
        <v>27156</v>
      </c>
      <c r="F12" s="1">
        <v>221644</v>
      </c>
      <c r="G12" s="2">
        <v>828177669</v>
      </c>
      <c r="H12" s="7">
        <v>1999</v>
      </c>
    </row>
    <row r="13" spans="1:8" ht="17.25" customHeight="1">
      <c r="A13" s="14" t="s">
        <v>90</v>
      </c>
      <c r="B13" s="1">
        <v>65881</v>
      </c>
      <c r="C13" s="1">
        <v>980837</v>
      </c>
      <c r="D13" s="2">
        <v>2460782614</v>
      </c>
      <c r="E13" s="1">
        <v>26190</v>
      </c>
      <c r="F13" s="1">
        <v>218100</v>
      </c>
      <c r="G13" s="2">
        <v>841877097</v>
      </c>
      <c r="H13" s="7">
        <v>2000</v>
      </c>
    </row>
    <row r="14" spans="1:8" ht="17.25" customHeight="1">
      <c r="A14" s="14" t="s">
        <v>91</v>
      </c>
      <c r="B14" s="1">
        <v>69406</v>
      </c>
      <c r="C14" s="1">
        <v>1034294</v>
      </c>
      <c r="D14" s="2">
        <v>2637315446</v>
      </c>
      <c r="E14" s="1">
        <v>25971</v>
      </c>
      <c r="F14" s="1">
        <v>214030</v>
      </c>
      <c r="G14" s="2">
        <v>852158319</v>
      </c>
      <c r="H14" s="7">
        <v>2001</v>
      </c>
    </row>
    <row r="15" spans="1:8" ht="17.25" customHeight="1">
      <c r="A15" s="14" t="s">
        <v>92</v>
      </c>
      <c r="B15" s="1">
        <v>70846</v>
      </c>
      <c r="C15" s="1">
        <v>1111661</v>
      </c>
      <c r="D15" s="2">
        <v>3002762420</v>
      </c>
      <c r="E15" s="1">
        <v>27126</v>
      </c>
      <c r="F15" s="1">
        <v>246898</v>
      </c>
      <c r="G15" s="2">
        <v>981654758</v>
      </c>
      <c r="H15" s="7">
        <v>2002</v>
      </c>
    </row>
    <row r="16" spans="1:8" ht="17.25" customHeight="1">
      <c r="A16" s="14" t="s">
        <v>93</v>
      </c>
      <c r="B16" s="1">
        <v>67991</v>
      </c>
      <c r="C16" s="1">
        <v>1124500</v>
      </c>
      <c r="D16" s="2">
        <v>3202956674</v>
      </c>
      <c r="E16" s="1">
        <v>27049</v>
      </c>
      <c r="F16" s="1">
        <v>246574</v>
      </c>
      <c r="G16" s="2">
        <v>1053301851</v>
      </c>
      <c r="H16" s="7">
        <v>2003</v>
      </c>
    </row>
    <row r="17" spans="1:8" ht="17.25" customHeight="1">
      <c r="A17" s="14" t="s">
        <v>94</v>
      </c>
      <c r="B17" s="1">
        <v>73021</v>
      </c>
      <c r="C17" s="1">
        <v>1196598</v>
      </c>
      <c r="D17" s="2">
        <v>3746665289</v>
      </c>
      <c r="E17" s="1">
        <v>29339</v>
      </c>
      <c r="F17" s="1">
        <v>268537</v>
      </c>
      <c r="G17" s="2">
        <v>1196929917</v>
      </c>
      <c r="H17" s="7">
        <v>2004</v>
      </c>
    </row>
    <row r="18" spans="1:8" ht="17.25" customHeight="1">
      <c r="A18" s="14" t="s">
        <v>95</v>
      </c>
      <c r="B18" s="1">
        <v>73726</v>
      </c>
      <c r="C18" s="1">
        <v>1241350</v>
      </c>
      <c r="D18" s="2">
        <v>3970090015</v>
      </c>
      <c r="E18" s="1">
        <v>27506</v>
      </c>
      <c r="F18" s="1">
        <v>241952</v>
      </c>
      <c r="G18" s="2">
        <v>1147096496</v>
      </c>
      <c r="H18" s="7">
        <v>2005</v>
      </c>
    </row>
    <row r="19" spans="1:8" ht="17.25" customHeight="1">
      <c r="A19" s="14" t="s">
        <v>96</v>
      </c>
      <c r="B19" s="1">
        <v>73424</v>
      </c>
      <c r="C19" s="1">
        <v>1242387</v>
      </c>
      <c r="D19" s="2">
        <v>3922689403</v>
      </c>
      <c r="E19" s="1">
        <v>26263</v>
      </c>
      <c r="F19" s="1">
        <v>228599</v>
      </c>
      <c r="G19" s="2">
        <v>1159809894</v>
      </c>
      <c r="H19" s="7">
        <v>2006</v>
      </c>
    </row>
    <row r="20" spans="1:8" ht="17.25" customHeight="1">
      <c r="A20" s="14" t="s">
        <v>97</v>
      </c>
      <c r="B20" s="1">
        <f aca="true" t="shared" si="0" ref="B20:G20">SUM(B21:B32)</f>
        <v>73860</v>
      </c>
      <c r="C20" s="1">
        <f t="shared" si="0"/>
        <v>1235492</v>
      </c>
      <c r="D20" s="2">
        <f t="shared" si="0"/>
        <v>4010288038</v>
      </c>
      <c r="E20" s="1">
        <f t="shared" si="0"/>
        <v>26252</v>
      </c>
      <c r="F20" s="1">
        <f t="shared" si="0"/>
        <v>230331</v>
      </c>
      <c r="G20" s="2">
        <f t="shared" si="0"/>
        <v>1122541185</v>
      </c>
      <c r="H20" s="7">
        <v>2007</v>
      </c>
    </row>
    <row r="21" spans="1:8" ht="17.25" customHeight="1" hidden="1">
      <c r="A21" s="10" t="s">
        <v>98</v>
      </c>
      <c r="B21" s="3">
        <v>6172</v>
      </c>
      <c r="C21" s="3">
        <v>104080</v>
      </c>
      <c r="D21" s="4">
        <v>343480124</v>
      </c>
      <c r="E21" s="3">
        <v>2238</v>
      </c>
      <c r="F21" s="3">
        <v>18711</v>
      </c>
      <c r="G21" s="4">
        <v>91534492</v>
      </c>
      <c r="H21" s="8" t="s">
        <v>0</v>
      </c>
    </row>
    <row r="22" spans="1:8" ht="17.25" customHeight="1" hidden="1">
      <c r="A22" s="10" t="s">
        <v>99</v>
      </c>
      <c r="B22" s="3">
        <v>5390</v>
      </c>
      <c r="C22" s="3">
        <v>97402</v>
      </c>
      <c r="D22" s="4">
        <v>282664834</v>
      </c>
      <c r="E22" s="3">
        <v>1864</v>
      </c>
      <c r="F22" s="3">
        <v>16012</v>
      </c>
      <c r="G22" s="4">
        <v>84686074</v>
      </c>
      <c r="H22" s="8" t="s">
        <v>1</v>
      </c>
    </row>
    <row r="23" spans="1:8" ht="17.25" customHeight="1" hidden="1">
      <c r="A23" s="10" t="s">
        <v>100</v>
      </c>
      <c r="B23" s="3">
        <v>6423</v>
      </c>
      <c r="C23" s="3">
        <v>102814</v>
      </c>
      <c r="D23" s="4">
        <v>340771736</v>
      </c>
      <c r="E23" s="3">
        <v>2358</v>
      </c>
      <c r="F23" s="3">
        <v>19238</v>
      </c>
      <c r="G23" s="4">
        <v>97458808</v>
      </c>
      <c r="H23" s="8" t="s">
        <v>2</v>
      </c>
    </row>
    <row r="24" spans="1:8" ht="17.25" customHeight="1" hidden="1">
      <c r="A24" s="10" t="s">
        <v>101</v>
      </c>
      <c r="B24" s="3">
        <v>6000</v>
      </c>
      <c r="C24" s="3">
        <v>104012</v>
      </c>
      <c r="D24" s="4">
        <v>329026080</v>
      </c>
      <c r="E24" s="3">
        <v>2211</v>
      </c>
      <c r="F24" s="3">
        <v>18847</v>
      </c>
      <c r="G24" s="4">
        <v>94147847</v>
      </c>
      <c r="H24" s="8" t="s">
        <v>3</v>
      </c>
    </row>
    <row r="25" spans="1:8" ht="17.25" customHeight="1" hidden="1">
      <c r="A25" s="10" t="s">
        <v>102</v>
      </c>
      <c r="B25" s="3">
        <v>6558</v>
      </c>
      <c r="C25" s="3">
        <v>108397</v>
      </c>
      <c r="D25" s="4">
        <v>365626065</v>
      </c>
      <c r="E25" s="3">
        <v>2282</v>
      </c>
      <c r="F25" s="3">
        <v>19379</v>
      </c>
      <c r="G25" s="4">
        <v>98286999</v>
      </c>
      <c r="H25" s="8" t="s">
        <v>4</v>
      </c>
    </row>
    <row r="26" spans="1:8" ht="17.25" customHeight="1" hidden="1">
      <c r="A26" s="10" t="s">
        <v>52</v>
      </c>
      <c r="B26" s="3">
        <v>6091</v>
      </c>
      <c r="C26" s="3">
        <v>100722</v>
      </c>
      <c r="D26" s="4">
        <v>320304034</v>
      </c>
      <c r="E26" s="3">
        <v>2212</v>
      </c>
      <c r="F26" s="3">
        <v>18290</v>
      </c>
      <c r="G26" s="4">
        <v>90340827</v>
      </c>
      <c r="H26" s="8" t="s">
        <v>5</v>
      </c>
    </row>
    <row r="27" spans="1:8" ht="17.25" customHeight="1" hidden="1">
      <c r="A27" s="10" t="s">
        <v>53</v>
      </c>
      <c r="B27" s="3">
        <v>6583</v>
      </c>
      <c r="C27" s="3">
        <v>107557</v>
      </c>
      <c r="D27" s="4">
        <v>361674993</v>
      </c>
      <c r="E27" s="3">
        <v>2397</v>
      </c>
      <c r="F27" s="3">
        <v>19526</v>
      </c>
      <c r="G27" s="4">
        <v>97435139</v>
      </c>
      <c r="H27" s="8" t="s">
        <v>6</v>
      </c>
    </row>
    <row r="28" spans="1:8" ht="17.25" customHeight="1" hidden="1">
      <c r="A28" s="10" t="s">
        <v>54</v>
      </c>
      <c r="B28" s="3">
        <v>6281</v>
      </c>
      <c r="C28" s="3">
        <v>103557</v>
      </c>
      <c r="D28" s="4">
        <v>338245725</v>
      </c>
      <c r="E28" s="3">
        <v>2234</v>
      </c>
      <c r="F28" s="3">
        <v>20804</v>
      </c>
      <c r="G28" s="4">
        <v>95258435</v>
      </c>
      <c r="H28" s="8" t="s">
        <v>7</v>
      </c>
    </row>
    <row r="29" spans="1:8" ht="17.25" customHeight="1" hidden="1">
      <c r="A29" s="10" t="s">
        <v>55</v>
      </c>
      <c r="B29" s="3">
        <v>5837</v>
      </c>
      <c r="C29" s="3">
        <v>100502</v>
      </c>
      <c r="D29" s="4">
        <v>319894275</v>
      </c>
      <c r="E29" s="3">
        <v>1989</v>
      </c>
      <c r="F29" s="3">
        <v>18374</v>
      </c>
      <c r="G29" s="4">
        <v>84612797</v>
      </c>
      <c r="H29" s="8" t="s">
        <v>8</v>
      </c>
    </row>
    <row r="30" spans="1:8" ht="17.25" customHeight="1" hidden="1">
      <c r="A30" s="10" t="s">
        <v>56</v>
      </c>
      <c r="B30" s="3">
        <v>6348</v>
      </c>
      <c r="C30" s="3">
        <v>106439</v>
      </c>
      <c r="D30" s="4">
        <v>351161721</v>
      </c>
      <c r="E30" s="3">
        <v>2227</v>
      </c>
      <c r="F30" s="3">
        <v>22139</v>
      </c>
      <c r="G30" s="4">
        <v>105998137</v>
      </c>
      <c r="H30" s="8" t="s">
        <v>9</v>
      </c>
    </row>
    <row r="31" spans="1:8" ht="17.25" customHeight="1" hidden="1">
      <c r="A31" s="10" t="s">
        <v>57</v>
      </c>
      <c r="B31" s="3">
        <v>6125</v>
      </c>
      <c r="C31" s="3">
        <v>100527</v>
      </c>
      <c r="D31" s="4">
        <v>324728519</v>
      </c>
      <c r="E31" s="3">
        <v>2082</v>
      </c>
      <c r="F31" s="3">
        <v>19230</v>
      </c>
      <c r="G31" s="4">
        <v>89434903</v>
      </c>
      <c r="H31" s="8" t="s">
        <v>10</v>
      </c>
    </row>
    <row r="32" spans="1:8" ht="17.25" customHeight="1" hidden="1">
      <c r="A32" s="10" t="s">
        <v>58</v>
      </c>
      <c r="B32" s="3">
        <v>6052</v>
      </c>
      <c r="C32" s="3">
        <v>99483</v>
      </c>
      <c r="D32" s="4">
        <v>332709932</v>
      </c>
      <c r="E32" s="3">
        <v>2158</v>
      </c>
      <c r="F32" s="3">
        <v>19781</v>
      </c>
      <c r="G32" s="4">
        <v>93346727</v>
      </c>
      <c r="H32" s="8" t="s">
        <v>11</v>
      </c>
    </row>
    <row r="33" spans="1:8" ht="17.25" customHeight="1">
      <c r="A33" s="14" t="s">
        <v>59</v>
      </c>
      <c r="B33" s="1">
        <f aca="true" t="shared" si="1" ref="B33:G33">SUM(B34:B45)</f>
        <v>78443</v>
      </c>
      <c r="C33" s="1">
        <f t="shared" si="1"/>
        <v>1335577</v>
      </c>
      <c r="D33" s="2">
        <f t="shared" si="1"/>
        <v>4017766689</v>
      </c>
      <c r="E33" s="1">
        <f t="shared" si="1"/>
        <v>26768</v>
      </c>
      <c r="F33" s="1">
        <f t="shared" si="1"/>
        <v>275728</v>
      </c>
      <c r="G33" s="2">
        <f t="shared" si="1"/>
        <v>1207710163</v>
      </c>
      <c r="H33" s="7" t="s">
        <v>18</v>
      </c>
    </row>
    <row r="34" spans="1:8" ht="17.25" customHeight="1" hidden="1">
      <c r="A34" s="10" t="s">
        <v>103</v>
      </c>
      <c r="B34" s="3">
        <v>6154</v>
      </c>
      <c r="C34" s="3">
        <v>104419</v>
      </c>
      <c r="D34" s="4">
        <v>336521131</v>
      </c>
      <c r="E34" s="3">
        <v>2182</v>
      </c>
      <c r="F34" s="3">
        <v>21591</v>
      </c>
      <c r="G34" s="4">
        <v>104460428</v>
      </c>
      <c r="H34" s="8" t="s">
        <v>0</v>
      </c>
    </row>
    <row r="35" spans="1:8" ht="17.25" customHeight="1" hidden="1">
      <c r="A35" s="10" t="s">
        <v>104</v>
      </c>
      <c r="B35" s="3">
        <v>5499</v>
      </c>
      <c r="C35" s="3">
        <v>91013</v>
      </c>
      <c r="D35" s="4">
        <v>289237517</v>
      </c>
      <c r="E35" s="3">
        <v>2012</v>
      </c>
      <c r="F35" s="3">
        <v>20920</v>
      </c>
      <c r="G35" s="4">
        <v>94711185</v>
      </c>
      <c r="H35" s="8" t="s">
        <v>1</v>
      </c>
    </row>
    <row r="36" spans="1:8" ht="17.25" customHeight="1" hidden="1">
      <c r="A36" s="10" t="s">
        <v>105</v>
      </c>
      <c r="B36" s="3">
        <v>6384</v>
      </c>
      <c r="C36" s="3">
        <v>100504</v>
      </c>
      <c r="D36" s="4">
        <v>340660035</v>
      </c>
      <c r="E36" s="3">
        <v>2243</v>
      </c>
      <c r="F36" s="3">
        <v>22749</v>
      </c>
      <c r="G36" s="4">
        <v>99416218</v>
      </c>
      <c r="H36" s="8" t="s">
        <v>2</v>
      </c>
    </row>
    <row r="37" spans="1:8" ht="17.25" customHeight="1" hidden="1">
      <c r="A37" s="10" t="s">
        <v>106</v>
      </c>
      <c r="B37" s="3">
        <v>6576</v>
      </c>
      <c r="C37" s="3">
        <v>109449</v>
      </c>
      <c r="D37" s="4">
        <v>343230984</v>
      </c>
      <c r="E37" s="3">
        <v>2262</v>
      </c>
      <c r="F37" s="3">
        <v>22459</v>
      </c>
      <c r="G37" s="4">
        <v>101150517</v>
      </c>
      <c r="H37" s="8" t="s">
        <v>3</v>
      </c>
    </row>
    <row r="38" spans="1:8" ht="17.25" customHeight="1" hidden="1">
      <c r="A38" s="10" t="s">
        <v>107</v>
      </c>
      <c r="B38" s="3">
        <v>6905</v>
      </c>
      <c r="C38" s="3">
        <v>116168</v>
      </c>
      <c r="D38" s="4">
        <v>337695759</v>
      </c>
      <c r="E38" s="3">
        <v>2460</v>
      </c>
      <c r="F38" s="3">
        <v>24132</v>
      </c>
      <c r="G38" s="4">
        <v>106369154</v>
      </c>
      <c r="H38" s="8" t="s">
        <v>4</v>
      </c>
    </row>
    <row r="39" spans="1:8" ht="17.25" customHeight="1" hidden="1">
      <c r="A39" s="10" t="s">
        <v>108</v>
      </c>
      <c r="B39" s="3">
        <v>6780</v>
      </c>
      <c r="C39" s="3">
        <v>118051</v>
      </c>
      <c r="D39" s="4">
        <v>326638231</v>
      </c>
      <c r="E39" s="3">
        <v>2158</v>
      </c>
      <c r="F39" s="3">
        <v>21819</v>
      </c>
      <c r="G39" s="4">
        <v>88851120</v>
      </c>
      <c r="H39" s="8" t="s">
        <v>5</v>
      </c>
    </row>
    <row r="40" spans="1:8" ht="17.25" customHeight="1" hidden="1">
      <c r="A40" s="10" t="s">
        <v>109</v>
      </c>
      <c r="B40" s="3">
        <v>7142</v>
      </c>
      <c r="C40" s="3">
        <v>119231</v>
      </c>
      <c r="D40" s="4">
        <v>347793832</v>
      </c>
      <c r="E40" s="3">
        <v>2378</v>
      </c>
      <c r="F40" s="3">
        <v>24719</v>
      </c>
      <c r="G40" s="4">
        <v>106903733</v>
      </c>
      <c r="H40" s="8" t="s">
        <v>6</v>
      </c>
    </row>
    <row r="41" spans="1:8" ht="17.25" customHeight="1" hidden="1">
      <c r="A41" s="10" t="s">
        <v>110</v>
      </c>
      <c r="B41" s="3">
        <v>6572</v>
      </c>
      <c r="C41" s="3">
        <v>116802</v>
      </c>
      <c r="D41" s="4">
        <v>324725840</v>
      </c>
      <c r="E41" s="3">
        <v>2167</v>
      </c>
      <c r="F41" s="3">
        <v>23098</v>
      </c>
      <c r="G41" s="4">
        <v>99602115</v>
      </c>
      <c r="H41" s="8" t="s">
        <v>7</v>
      </c>
    </row>
    <row r="42" spans="1:8" ht="17.25" customHeight="1" hidden="1">
      <c r="A42" s="10" t="s">
        <v>111</v>
      </c>
      <c r="B42" s="3">
        <v>6603</v>
      </c>
      <c r="C42" s="3">
        <v>114452</v>
      </c>
      <c r="D42" s="4">
        <v>336380443</v>
      </c>
      <c r="E42" s="3">
        <v>2195</v>
      </c>
      <c r="F42" s="3">
        <v>23081</v>
      </c>
      <c r="G42" s="4">
        <v>94468355</v>
      </c>
      <c r="H42" s="8" t="s">
        <v>8</v>
      </c>
    </row>
    <row r="43" spans="1:8" ht="17.25" customHeight="1" hidden="1">
      <c r="A43" s="10" t="s">
        <v>112</v>
      </c>
      <c r="B43" s="3">
        <v>6875</v>
      </c>
      <c r="C43" s="3">
        <v>118354</v>
      </c>
      <c r="D43" s="4">
        <v>346752379</v>
      </c>
      <c r="E43" s="3">
        <v>2316</v>
      </c>
      <c r="F43" s="3">
        <v>24034</v>
      </c>
      <c r="G43" s="4">
        <v>104593386</v>
      </c>
      <c r="H43" s="8" t="s">
        <v>9</v>
      </c>
    </row>
    <row r="44" spans="1:8" ht="17.25" customHeight="1" hidden="1">
      <c r="A44" s="10" t="s">
        <v>113</v>
      </c>
      <c r="B44" s="3">
        <v>6361</v>
      </c>
      <c r="C44" s="3">
        <v>113833</v>
      </c>
      <c r="D44" s="4">
        <v>335714097</v>
      </c>
      <c r="E44" s="3">
        <v>2168</v>
      </c>
      <c r="F44" s="3">
        <v>24418</v>
      </c>
      <c r="G44" s="4">
        <v>101341879</v>
      </c>
      <c r="H44" s="8" t="s">
        <v>10</v>
      </c>
    </row>
    <row r="45" spans="1:8" ht="17.25" customHeight="1" hidden="1" thickBot="1">
      <c r="A45" s="11" t="s">
        <v>114</v>
      </c>
      <c r="B45" s="5">
        <v>6592</v>
      </c>
      <c r="C45" s="5">
        <v>113301</v>
      </c>
      <c r="D45" s="6">
        <v>352416441</v>
      </c>
      <c r="E45" s="5">
        <v>2227</v>
      </c>
      <c r="F45" s="5">
        <v>22708</v>
      </c>
      <c r="G45" s="6">
        <v>105842073</v>
      </c>
      <c r="H45" s="9" t="s">
        <v>11</v>
      </c>
    </row>
    <row r="46" spans="1:8" ht="17.25" customHeight="1">
      <c r="A46" s="14" t="s">
        <v>73</v>
      </c>
      <c r="B46" s="1">
        <v>82424</v>
      </c>
      <c r="C46" s="1">
        <v>1425123</v>
      </c>
      <c r="D46" s="2">
        <v>4168492777</v>
      </c>
      <c r="E46" s="1">
        <v>28221</v>
      </c>
      <c r="F46" s="1">
        <v>299867</v>
      </c>
      <c r="G46" s="2">
        <v>1300297694</v>
      </c>
      <c r="H46" s="7" t="s">
        <v>19</v>
      </c>
    </row>
    <row r="47" spans="1:8" ht="17.25" customHeight="1">
      <c r="A47" s="14" t="s">
        <v>74</v>
      </c>
      <c r="B47" s="1">
        <f aca="true" t="shared" si="2" ref="B47:G47">SUM(B48:B59)</f>
        <v>84374</v>
      </c>
      <c r="C47" s="1">
        <f t="shared" si="2"/>
        <v>1482106</v>
      </c>
      <c r="D47" s="2">
        <f t="shared" si="2"/>
        <v>4353365773</v>
      </c>
      <c r="E47" s="1">
        <f t="shared" si="2"/>
        <v>29617</v>
      </c>
      <c r="F47" s="1">
        <f t="shared" si="2"/>
        <v>311630</v>
      </c>
      <c r="G47" s="2">
        <f t="shared" si="2"/>
        <v>1302287044</v>
      </c>
      <c r="H47" s="7" t="s">
        <v>20</v>
      </c>
    </row>
    <row r="48" spans="1:8" ht="17.25" customHeight="1" hidden="1">
      <c r="A48" s="10" t="s">
        <v>103</v>
      </c>
      <c r="B48" s="3">
        <v>7116</v>
      </c>
      <c r="C48" s="3">
        <v>128033</v>
      </c>
      <c r="D48" s="4">
        <v>349364799</v>
      </c>
      <c r="E48" s="3">
        <v>2310</v>
      </c>
      <c r="F48" s="3">
        <v>23987</v>
      </c>
      <c r="G48" s="4">
        <v>103203490</v>
      </c>
      <c r="H48" s="8" t="s">
        <v>0</v>
      </c>
    </row>
    <row r="49" spans="1:8" ht="17.25" customHeight="1" hidden="1">
      <c r="A49" s="10" t="s">
        <v>104</v>
      </c>
      <c r="B49" s="3">
        <v>5981</v>
      </c>
      <c r="C49" s="3">
        <v>108529</v>
      </c>
      <c r="D49" s="4">
        <v>302574528</v>
      </c>
      <c r="E49" s="3">
        <v>1977</v>
      </c>
      <c r="F49" s="3">
        <v>22245</v>
      </c>
      <c r="G49" s="4">
        <v>91703567</v>
      </c>
      <c r="H49" s="8" t="s">
        <v>1</v>
      </c>
    </row>
    <row r="50" spans="1:8" ht="17.25" customHeight="1" hidden="1">
      <c r="A50" s="10" t="s">
        <v>105</v>
      </c>
      <c r="B50" s="3">
        <v>7251</v>
      </c>
      <c r="C50" s="3">
        <v>121338</v>
      </c>
      <c r="D50" s="4">
        <v>360401403</v>
      </c>
      <c r="E50" s="3">
        <v>2542</v>
      </c>
      <c r="F50" s="3">
        <v>26864</v>
      </c>
      <c r="G50" s="4">
        <v>115717910</v>
      </c>
      <c r="H50" s="8" t="s">
        <v>2</v>
      </c>
    </row>
    <row r="51" spans="1:8" ht="17.25" customHeight="1" hidden="1">
      <c r="A51" s="10" t="s">
        <v>106</v>
      </c>
      <c r="B51" s="3">
        <v>6879</v>
      </c>
      <c r="C51" s="3">
        <v>122995</v>
      </c>
      <c r="D51" s="4">
        <v>362792543</v>
      </c>
      <c r="E51" s="3">
        <v>2531</v>
      </c>
      <c r="F51" s="3">
        <v>25794</v>
      </c>
      <c r="G51" s="4">
        <v>109146594</v>
      </c>
      <c r="H51" s="8" t="s">
        <v>3</v>
      </c>
    </row>
    <row r="52" spans="1:8" ht="17.25" customHeight="1" hidden="1">
      <c r="A52" s="10" t="s">
        <v>107</v>
      </c>
      <c r="B52" s="3">
        <v>7153</v>
      </c>
      <c r="C52" s="3">
        <v>128154</v>
      </c>
      <c r="D52" s="4">
        <v>377426374</v>
      </c>
      <c r="E52" s="3">
        <v>2626</v>
      </c>
      <c r="F52" s="3">
        <v>25635</v>
      </c>
      <c r="G52" s="4">
        <v>104800928</v>
      </c>
      <c r="H52" s="8" t="s">
        <v>4</v>
      </c>
    </row>
    <row r="53" spans="1:8" ht="17.25" customHeight="1" hidden="1">
      <c r="A53" s="10" t="s">
        <v>108</v>
      </c>
      <c r="B53" s="3">
        <v>7036</v>
      </c>
      <c r="C53" s="3">
        <v>125045</v>
      </c>
      <c r="D53" s="4">
        <v>366958528</v>
      </c>
      <c r="E53" s="3">
        <v>2544</v>
      </c>
      <c r="F53" s="3">
        <v>27370</v>
      </c>
      <c r="G53" s="4">
        <v>109435854</v>
      </c>
      <c r="H53" s="8" t="s">
        <v>5</v>
      </c>
    </row>
    <row r="54" spans="1:8" ht="17.25" customHeight="1" hidden="1">
      <c r="A54" s="10" t="s">
        <v>109</v>
      </c>
      <c r="B54" s="3">
        <v>7419</v>
      </c>
      <c r="C54" s="3">
        <v>124454</v>
      </c>
      <c r="D54" s="4">
        <v>382311816</v>
      </c>
      <c r="E54" s="3">
        <v>2621</v>
      </c>
      <c r="F54" s="3">
        <v>25939</v>
      </c>
      <c r="G54" s="4">
        <v>107386409</v>
      </c>
      <c r="H54" s="8" t="s">
        <v>6</v>
      </c>
    </row>
    <row r="55" spans="1:8" ht="17.25" customHeight="1" hidden="1">
      <c r="A55" s="10" t="s">
        <v>110</v>
      </c>
      <c r="B55" s="3">
        <v>7375</v>
      </c>
      <c r="C55" s="3">
        <v>129956</v>
      </c>
      <c r="D55" s="4">
        <v>373813658</v>
      </c>
      <c r="E55" s="3">
        <v>2496</v>
      </c>
      <c r="F55" s="3">
        <v>26316</v>
      </c>
      <c r="G55" s="4">
        <v>109935693</v>
      </c>
      <c r="H55" s="8" t="s">
        <v>7</v>
      </c>
    </row>
    <row r="56" spans="1:8" ht="17.25" customHeight="1" hidden="1">
      <c r="A56" s="10" t="s">
        <v>111</v>
      </c>
      <c r="B56" s="3">
        <v>7037</v>
      </c>
      <c r="C56" s="3">
        <v>122419</v>
      </c>
      <c r="D56" s="4">
        <v>362042557</v>
      </c>
      <c r="E56" s="3">
        <v>2441</v>
      </c>
      <c r="F56" s="3">
        <v>25655</v>
      </c>
      <c r="G56" s="4">
        <v>104791494</v>
      </c>
      <c r="H56" s="8" t="s">
        <v>8</v>
      </c>
    </row>
    <row r="57" spans="1:8" ht="17.25" customHeight="1" hidden="1">
      <c r="A57" s="10" t="s">
        <v>112</v>
      </c>
      <c r="B57" s="3">
        <v>7267</v>
      </c>
      <c r="C57" s="3">
        <v>125408</v>
      </c>
      <c r="D57" s="4">
        <v>383293944</v>
      </c>
      <c r="E57" s="3">
        <v>2532</v>
      </c>
      <c r="F57" s="3">
        <v>28354</v>
      </c>
      <c r="G57" s="4">
        <v>119104826</v>
      </c>
      <c r="H57" s="8" t="s">
        <v>9</v>
      </c>
    </row>
    <row r="58" spans="1:8" ht="17.25" customHeight="1" hidden="1">
      <c r="A58" s="10" t="s">
        <v>113</v>
      </c>
      <c r="B58" s="3">
        <v>6777</v>
      </c>
      <c r="C58" s="3">
        <v>120626</v>
      </c>
      <c r="D58" s="4">
        <v>364243066</v>
      </c>
      <c r="E58" s="3">
        <v>2407</v>
      </c>
      <c r="F58" s="3">
        <v>25739</v>
      </c>
      <c r="G58" s="4">
        <v>109230902</v>
      </c>
      <c r="H58" s="8" t="s">
        <v>10</v>
      </c>
    </row>
    <row r="59" spans="1:8" ht="17.25" customHeight="1" hidden="1">
      <c r="A59" s="10" t="s">
        <v>114</v>
      </c>
      <c r="B59" s="3">
        <v>7083</v>
      </c>
      <c r="C59" s="3">
        <v>125149</v>
      </c>
      <c r="D59" s="4">
        <v>368142557</v>
      </c>
      <c r="E59" s="3">
        <v>2590</v>
      </c>
      <c r="F59" s="3">
        <v>27732</v>
      </c>
      <c r="G59" s="4">
        <v>117829377</v>
      </c>
      <c r="H59" s="8" t="s">
        <v>11</v>
      </c>
    </row>
    <row r="60" spans="1:8" ht="17.25" customHeight="1">
      <c r="A60" s="14" t="s">
        <v>153</v>
      </c>
      <c r="B60" s="1">
        <f aca="true" t="shared" si="3" ref="B60:G60">SUM(B61:B72)</f>
        <v>83618</v>
      </c>
      <c r="C60" s="1">
        <f t="shared" si="3"/>
        <v>1478597</v>
      </c>
      <c r="D60" s="2">
        <f t="shared" si="3"/>
        <v>4356364819</v>
      </c>
      <c r="E60" s="1">
        <f t="shared" si="3"/>
        <v>30252</v>
      </c>
      <c r="F60" s="1">
        <f t="shared" si="3"/>
        <v>315311</v>
      </c>
      <c r="G60" s="2">
        <f t="shared" si="3"/>
        <v>1326726062</v>
      </c>
      <c r="H60" s="7" t="s">
        <v>155</v>
      </c>
    </row>
    <row r="61" spans="1:8" ht="17.25" customHeight="1">
      <c r="A61" s="10" t="s">
        <v>103</v>
      </c>
      <c r="B61" s="3">
        <v>7043</v>
      </c>
      <c r="C61" s="3">
        <v>127582</v>
      </c>
      <c r="D61" s="4">
        <v>376955015</v>
      </c>
      <c r="E61" s="3">
        <v>2583</v>
      </c>
      <c r="F61" s="3">
        <v>25425</v>
      </c>
      <c r="G61" s="4">
        <v>114475591</v>
      </c>
      <c r="H61" s="8" t="s">
        <v>0</v>
      </c>
    </row>
    <row r="62" spans="1:8" ht="17.25" customHeight="1">
      <c r="A62" s="10" t="s">
        <v>104</v>
      </c>
      <c r="B62" s="3">
        <v>6244</v>
      </c>
      <c r="C62" s="3">
        <v>108710</v>
      </c>
      <c r="D62" s="4">
        <v>288733631</v>
      </c>
      <c r="E62" s="3">
        <v>2312</v>
      </c>
      <c r="F62" s="3">
        <v>23936</v>
      </c>
      <c r="G62" s="4">
        <v>100443290</v>
      </c>
      <c r="H62" s="8" t="s">
        <v>1</v>
      </c>
    </row>
    <row r="63" spans="1:8" ht="17.25" customHeight="1">
      <c r="A63" s="10" t="s">
        <v>105</v>
      </c>
      <c r="B63" s="3">
        <v>7369</v>
      </c>
      <c r="C63" s="3">
        <v>122211</v>
      </c>
      <c r="D63" s="4">
        <v>375362308</v>
      </c>
      <c r="E63" s="3">
        <v>2612</v>
      </c>
      <c r="F63" s="3">
        <v>26104</v>
      </c>
      <c r="G63" s="4">
        <v>116841707</v>
      </c>
      <c r="H63" s="8" t="s">
        <v>2</v>
      </c>
    </row>
    <row r="64" spans="1:8" ht="17.25" customHeight="1">
      <c r="A64" s="10" t="s">
        <v>106</v>
      </c>
      <c r="B64" s="3">
        <v>7047</v>
      </c>
      <c r="C64" s="3">
        <v>125583</v>
      </c>
      <c r="D64" s="4">
        <v>370768078</v>
      </c>
      <c r="E64" s="3">
        <v>2577</v>
      </c>
      <c r="F64" s="3">
        <v>29346</v>
      </c>
      <c r="G64" s="4">
        <v>121786253</v>
      </c>
      <c r="H64" s="8" t="s">
        <v>3</v>
      </c>
    </row>
    <row r="65" spans="1:8" ht="17.25" customHeight="1">
      <c r="A65" s="10" t="s">
        <v>107</v>
      </c>
      <c r="B65" s="3">
        <v>7042</v>
      </c>
      <c r="C65" s="3">
        <v>124960</v>
      </c>
      <c r="D65" s="4">
        <v>381326776</v>
      </c>
      <c r="E65" s="3">
        <v>2549</v>
      </c>
      <c r="F65" s="3">
        <v>25901</v>
      </c>
      <c r="G65" s="4">
        <v>111421402</v>
      </c>
      <c r="H65" s="8" t="s">
        <v>4</v>
      </c>
    </row>
    <row r="66" spans="1:8" ht="17.25" customHeight="1">
      <c r="A66" s="10" t="s">
        <v>108</v>
      </c>
      <c r="B66" s="3">
        <v>7093</v>
      </c>
      <c r="C66" s="3">
        <v>126317</v>
      </c>
      <c r="D66" s="4">
        <v>366388781</v>
      </c>
      <c r="E66" s="3">
        <v>2501</v>
      </c>
      <c r="F66" s="3">
        <v>28472</v>
      </c>
      <c r="G66" s="4">
        <v>115379263</v>
      </c>
      <c r="H66" s="8" t="s">
        <v>5</v>
      </c>
    </row>
    <row r="67" spans="1:8" ht="17.25" customHeight="1">
      <c r="A67" s="10" t="s">
        <v>109</v>
      </c>
      <c r="B67" s="3">
        <v>7203</v>
      </c>
      <c r="C67" s="3">
        <v>124392</v>
      </c>
      <c r="D67" s="4">
        <v>374866321</v>
      </c>
      <c r="E67" s="3">
        <v>2547</v>
      </c>
      <c r="F67" s="3">
        <v>25834</v>
      </c>
      <c r="G67" s="4">
        <v>109355569</v>
      </c>
      <c r="H67" s="8" t="s">
        <v>6</v>
      </c>
    </row>
    <row r="68" spans="1:8" ht="17.25" customHeight="1">
      <c r="A68" s="10" t="s">
        <v>110</v>
      </c>
      <c r="B68" s="3">
        <v>7246</v>
      </c>
      <c r="C68" s="3">
        <v>128526</v>
      </c>
      <c r="D68" s="4">
        <v>364532975</v>
      </c>
      <c r="E68" s="3">
        <v>2630</v>
      </c>
      <c r="F68" s="3">
        <v>26996</v>
      </c>
      <c r="G68" s="4">
        <v>110019374</v>
      </c>
      <c r="H68" s="8" t="s">
        <v>7</v>
      </c>
    </row>
    <row r="69" spans="1:8" ht="17.25" customHeight="1">
      <c r="A69" s="10" t="s">
        <v>111</v>
      </c>
      <c r="B69" s="3">
        <v>6799</v>
      </c>
      <c r="C69" s="3">
        <v>118985</v>
      </c>
      <c r="D69" s="4">
        <v>352663168</v>
      </c>
      <c r="E69" s="3">
        <v>2431</v>
      </c>
      <c r="F69" s="3">
        <v>25030</v>
      </c>
      <c r="G69" s="4">
        <v>92227998</v>
      </c>
      <c r="H69" s="8" t="s">
        <v>8</v>
      </c>
    </row>
    <row r="70" spans="1:8" ht="17.25" customHeight="1">
      <c r="A70" s="10" t="s">
        <v>112</v>
      </c>
      <c r="B70" s="3">
        <v>6917</v>
      </c>
      <c r="C70" s="3">
        <v>129143</v>
      </c>
      <c r="D70" s="4">
        <v>378615089</v>
      </c>
      <c r="E70" s="3">
        <v>2498</v>
      </c>
      <c r="F70" s="3">
        <v>26354</v>
      </c>
      <c r="G70" s="4">
        <v>115354332</v>
      </c>
      <c r="H70" s="8" t="s">
        <v>9</v>
      </c>
    </row>
    <row r="71" spans="1:8" ht="17.25" customHeight="1">
      <c r="A71" s="10" t="s">
        <v>113</v>
      </c>
      <c r="B71" s="3">
        <v>6709</v>
      </c>
      <c r="C71" s="3">
        <v>120264</v>
      </c>
      <c r="D71" s="4">
        <v>359979268</v>
      </c>
      <c r="E71" s="3">
        <v>2422</v>
      </c>
      <c r="F71" s="3">
        <v>24604</v>
      </c>
      <c r="G71" s="4">
        <v>99772659</v>
      </c>
      <c r="H71" s="8" t="s">
        <v>10</v>
      </c>
    </row>
    <row r="72" spans="1:8" ht="17.25" customHeight="1" thickBot="1">
      <c r="A72" s="11" t="s">
        <v>114</v>
      </c>
      <c r="B72" s="5">
        <v>6906</v>
      </c>
      <c r="C72" s="5">
        <v>121924</v>
      </c>
      <c r="D72" s="6">
        <v>366173409</v>
      </c>
      <c r="E72" s="5">
        <v>2590</v>
      </c>
      <c r="F72" s="5">
        <v>27309</v>
      </c>
      <c r="G72" s="6">
        <v>119648624</v>
      </c>
      <c r="H72" s="9" t="s">
        <v>11</v>
      </c>
    </row>
    <row r="73" ht="15.75">
      <c r="A73" s="23"/>
    </row>
    <row r="74" ht="15.75">
      <c r="A74" s="23"/>
    </row>
    <row r="75" ht="15.75">
      <c r="A75" s="23"/>
    </row>
    <row r="76" ht="15.75">
      <c r="A76" s="23"/>
    </row>
    <row r="77" ht="15.75">
      <c r="A77" s="23"/>
    </row>
    <row r="78" ht="15.75">
      <c r="A78" s="23"/>
    </row>
    <row r="79" ht="15.75">
      <c r="A79" s="23"/>
    </row>
    <row r="80" ht="15.75">
      <c r="A80" s="23"/>
    </row>
    <row r="81" ht="15.75">
      <c r="A81" s="23"/>
    </row>
    <row r="82" ht="15.75">
      <c r="A82" s="23"/>
    </row>
    <row r="83" ht="15.75">
      <c r="A83" s="23"/>
    </row>
    <row r="84" ht="15.75">
      <c r="A84" s="23"/>
    </row>
    <row r="85" ht="15.75">
      <c r="A85" s="23"/>
    </row>
    <row r="86" ht="15.75">
      <c r="A86" s="23"/>
    </row>
    <row r="87" ht="15.75">
      <c r="A87" s="23"/>
    </row>
    <row r="88" ht="15.75">
      <c r="A88" s="23"/>
    </row>
    <row r="89" ht="15.75">
      <c r="A89" s="23"/>
    </row>
    <row r="90" ht="15.75">
      <c r="A90" s="23"/>
    </row>
    <row r="91" ht="15.75">
      <c r="A91" s="23"/>
    </row>
    <row r="92" ht="15.75">
      <c r="A92" s="23"/>
    </row>
    <row r="93" ht="15.75">
      <c r="A93" s="23"/>
    </row>
    <row r="94" ht="15.75">
      <c r="A94" s="23"/>
    </row>
    <row r="95" ht="15.75">
      <c r="A95" s="23"/>
    </row>
    <row r="96" ht="15.75">
      <c r="A96" s="23"/>
    </row>
    <row r="97" ht="15.75">
      <c r="A97" s="23"/>
    </row>
    <row r="98" ht="15.75">
      <c r="A98" s="23"/>
    </row>
    <row r="99" ht="15.75">
      <c r="A99" s="23"/>
    </row>
    <row r="100" ht="15.75">
      <c r="A100" s="23"/>
    </row>
    <row r="101" ht="15.75">
      <c r="A101" s="23"/>
    </row>
    <row r="102" ht="15.75">
      <c r="A102" s="23"/>
    </row>
    <row r="103" ht="15.75">
      <c r="A103" s="23"/>
    </row>
    <row r="104" ht="15.75">
      <c r="A104" s="23"/>
    </row>
    <row r="105" ht="15.75">
      <c r="A105" s="23"/>
    </row>
    <row r="106" ht="15.75">
      <c r="A106" s="23"/>
    </row>
    <row r="107" ht="15.75">
      <c r="A107" s="23"/>
    </row>
    <row r="108" ht="15.75">
      <c r="A108" s="23"/>
    </row>
    <row r="109" ht="15.75">
      <c r="A109" s="23"/>
    </row>
    <row r="110" ht="15.75">
      <c r="A110" s="23"/>
    </row>
    <row r="111" ht="15.75">
      <c r="A111" s="23"/>
    </row>
    <row r="112" ht="15.75">
      <c r="A112" s="23"/>
    </row>
    <row r="113" ht="15.75">
      <c r="A113" s="23"/>
    </row>
    <row r="114" ht="15.75">
      <c r="A114" s="23"/>
    </row>
    <row r="115" ht="15.75">
      <c r="A115" s="23"/>
    </row>
    <row r="116" ht="15.75">
      <c r="A116" s="23"/>
    </row>
    <row r="117" ht="15.75">
      <c r="A117" s="23"/>
    </row>
    <row r="118" ht="15.75">
      <c r="A118" s="23"/>
    </row>
    <row r="119" ht="15.75">
      <c r="A119" s="23"/>
    </row>
    <row r="120" ht="15.75">
      <c r="A120" s="23"/>
    </row>
    <row r="121" ht="15.75">
      <c r="A121" s="23"/>
    </row>
    <row r="122" ht="15.75">
      <c r="A122" s="23"/>
    </row>
    <row r="123" ht="15.75">
      <c r="A123" s="23"/>
    </row>
    <row r="124" ht="15.75">
      <c r="A124" s="23"/>
    </row>
    <row r="125" ht="15.75">
      <c r="A125" s="23"/>
    </row>
    <row r="126" ht="15.75">
      <c r="A126" s="23"/>
    </row>
    <row r="127" ht="15.75">
      <c r="A127" s="23"/>
    </row>
    <row r="128" ht="15.75">
      <c r="A128" s="23"/>
    </row>
    <row r="129" ht="15.75">
      <c r="A129" s="23"/>
    </row>
    <row r="130" ht="15.75">
      <c r="A130" s="23"/>
    </row>
    <row r="131" ht="15.75">
      <c r="A131" s="23"/>
    </row>
    <row r="132" ht="15.75">
      <c r="A132" s="23"/>
    </row>
    <row r="133" ht="15.75">
      <c r="A133" s="23"/>
    </row>
    <row r="134" ht="15.75">
      <c r="A134" s="23"/>
    </row>
    <row r="135" ht="15.75">
      <c r="A135" s="23"/>
    </row>
    <row r="136" ht="15.75">
      <c r="A136" s="23"/>
    </row>
  </sheetData>
  <sheetProtection/>
  <mergeCells count="7">
    <mergeCell ref="H5:H7"/>
    <mergeCell ref="A5:A7"/>
    <mergeCell ref="B6:D6"/>
    <mergeCell ref="E6:G6"/>
    <mergeCell ref="A1:H1"/>
    <mergeCell ref="A3:H3"/>
    <mergeCell ref="B5:G5"/>
  </mergeCells>
  <printOptions/>
  <pageMargins left="0.7874015748031497" right="0.7874015748031497" top="1.3779527559055118" bottom="0.7086614173228347" header="0.3937007874015748" footer="0.3937007874015748"/>
  <pageSetup firstPageNumber="208" useFirstPageNumber="1" horizontalDpi="600" verticalDpi="600" orientation="portrait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2012-10-12T03:11:10Z</cp:lastPrinted>
  <dcterms:created xsi:type="dcterms:W3CDTF">1997-08-14T01:31:40Z</dcterms:created>
  <dcterms:modified xsi:type="dcterms:W3CDTF">2012-10-17T07:01:02Z</dcterms:modified>
  <cp:category/>
  <cp:version/>
  <cp:contentType/>
  <cp:contentStatus/>
</cp:coreProperties>
</file>