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1"/>
  </bookViews>
  <sheets>
    <sheet name="Sheet1" sheetId="1" r:id="rId1"/>
    <sheet name="表44" sheetId="2" r:id="rId2"/>
  </sheets>
  <definedNames>
    <definedName name="_xlnm.Print_Area" localSheetId="1">'表44'!$A$1:$P$15</definedName>
  </definedNames>
  <calcPr fullCalcOnLoad="1"/>
</workbook>
</file>

<file path=xl/sharedStrings.xml><?xml version="1.0" encoding="utf-8"?>
<sst xmlns="http://schemas.openxmlformats.org/spreadsheetml/2006/main" count="51" uniqueCount="40">
  <si>
    <r>
      <t xml:space="preserve">             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44    </t>
    </r>
    <r>
      <rPr>
        <sz val="17"/>
        <rFont val="華康楷書體 Std W5"/>
        <family val="1"/>
      </rPr>
      <t>實收被保險人暨投保單位負擔保險費</t>
    </r>
  </si>
  <si>
    <t xml:space="preserve">Table 44  Premiums Collected from the Insured and Group Insurance </t>
  </si>
  <si>
    <r>
      <t xml:space="preserve">                           </t>
    </r>
    <r>
      <rPr>
        <sz val="17"/>
        <rFont val="華康楷書體 Std W5"/>
        <family val="1"/>
      </rPr>
      <t>－按保險對象類別分</t>
    </r>
  </si>
  <si>
    <t xml:space="preserve">                Applicants by Beneficiary Category and NHI Regional Division</t>
  </si>
  <si>
    <r>
      <rPr>
        <sz val="10"/>
        <rFont val="華康楷書體 Std W5"/>
        <family val="1"/>
      </rPr>
      <t>單位：新台幣千元</t>
    </r>
    <r>
      <rPr>
        <sz val="10"/>
        <rFont val="Times New Roman"/>
        <family val="1"/>
      </rPr>
      <t>, %</t>
    </r>
  </si>
  <si>
    <r>
      <t xml:space="preserve"> 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NT$1,000, %</t>
    </r>
  </si>
  <si>
    <t>業務組別</t>
  </si>
  <si>
    <r>
      <rPr>
        <sz val="11"/>
        <rFont val="華康楷書體 Std W5"/>
        <family val="1"/>
      </rPr>
      <t>總計</t>
    </r>
  </si>
  <si>
    <r>
      <rPr>
        <sz val="11"/>
        <rFont val="華康楷書體 Std W5"/>
        <family val="1"/>
      </rPr>
      <t>第一類</t>
    </r>
    <r>
      <rPr>
        <sz val="10"/>
        <rFont val="華康楷書體 Std W5"/>
        <family val="1"/>
      </rPr>
      <t>　</t>
    </r>
    <r>
      <rPr>
        <sz val="10"/>
        <rFont val="Times New Roman"/>
        <family val="1"/>
      </rPr>
      <t>Category 1</t>
    </r>
  </si>
  <si>
    <r>
      <rPr>
        <sz val="11"/>
        <rFont val="華康楷書體 Std W5"/>
        <family val="1"/>
      </rPr>
      <t>第二類</t>
    </r>
    <r>
      <rPr>
        <sz val="10"/>
        <rFont val="華康楷書體 Std W5"/>
        <family val="1"/>
      </rPr>
      <t>　</t>
    </r>
    <r>
      <rPr>
        <sz val="10"/>
        <rFont val="Times New Roman"/>
        <family val="1"/>
      </rPr>
      <t>Category 2</t>
    </r>
  </si>
  <si>
    <r>
      <rPr>
        <sz val="11"/>
        <rFont val="華康楷書體 Std W5"/>
        <family val="1"/>
      </rPr>
      <t>第三類</t>
    </r>
    <r>
      <rPr>
        <sz val="10"/>
        <rFont val="Times New Roman"/>
        <family val="1"/>
      </rPr>
      <t xml:space="preserve"> </t>
    </r>
  </si>
  <si>
    <t>Category 3</t>
  </si>
  <si>
    <r>
      <rPr>
        <sz val="11"/>
        <rFont val="華康楷書體 Std W5"/>
        <family val="1"/>
      </rPr>
      <t>第四類</t>
    </r>
    <r>
      <rPr>
        <sz val="10"/>
        <rFont val="Times New Roman"/>
        <family val="1"/>
      </rPr>
      <t xml:space="preserve"> Category 4</t>
    </r>
  </si>
  <si>
    <r>
      <rPr>
        <sz val="11"/>
        <rFont val="華康楷書體 Std W5"/>
        <family val="1"/>
      </rPr>
      <t>第五類</t>
    </r>
    <r>
      <rPr>
        <sz val="10"/>
        <rFont val="Times New Roman"/>
        <family val="1"/>
      </rPr>
      <t xml:space="preserve"> Category 5</t>
    </r>
  </si>
  <si>
    <r>
      <rPr>
        <sz val="11"/>
        <rFont val="華康楷書體 Std W5"/>
        <family val="1"/>
      </rPr>
      <t>第六類</t>
    </r>
    <r>
      <rPr>
        <sz val="10"/>
        <rFont val="Times New Roman"/>
        <family val="1"/>
      </rPr>
      <t xml:space="preserve"> Category 6</t>
    </r>
  </si>
  <si>
    <t>Branch</t>
  </si>
  <si>
    <t xml:space="preserve">
Grand Total</t>
  </si>
  <si>
    <r>
      <rPr>
        <sz val="11"/>
        <rFont val="華康楷書體 Std W5"/>
        <family val="1"/>
      </rPr>
      <t>百分比</t>
    </r>
    <r>
      <rPr>
        <sz val="10"/>
        <rFont val="Times New Roman"/>
        <family val="1"/>
      </rPr>
      <t xml:space="preserve">
%</t>
    </r>
  </si>
  <si>
    <r>
      <rPr>
        <sz val="11"/>
        <rFont val="華康楷書體 Std W5"/>
        <family val="1"/>
      </rPr>
      <t>實收金額</t>
    </r>
    <r>
      <rPr>
        <sz val="10"/>
        <rFont val="Times New Roman"/>
        <family val="1"/>
      </rPr>
      <t xml:space="preserve">
Premium Collected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</si>
  <si>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</t>
    </r>
    <r>
      <rPr>
        <b/>
        <sz val="11"/>
        <rFont val="華康楷書體 Std W5"/>
        <family val="1"/>
      </rPr>
      <t>計</t>
    </r>
  </si>
  <si>
    <t>Grand Total</t>
  </si>
  <si>
    <r>
      <rPr>
        <sz val="11"/>
        <rFont val="華康楷書體 Std W5"/>
        <family val="1"/>
      </rPr>
      <t>臺北業務組</t>
    </r>
  </si>
  <si>
    <t>Taipei Division</t>
  </si>
  <si>
    <r>
      <rPr>
        <sz val="11"/>
        <rFont val="華康楷書體 Std W5"/>
        <family val="1"/>
      </rPr>
      <t>北區業務組</t>
    </r>
  </si>
  <si>
    <t>Northern Division</t>
  </si>
  <si>
    <r>
      <rPr>
        <sz val="11"/>
        <rFont val="華康楷書體 Std W5"/>
        <family val="1"/>
      </rPr>
      <t>中區業務組</t>
    </r>
  </si>
  <si>
    <t>Central Division</t>
  </si>
  <si>
    <r>
      <rPr>
        <sz val="11"/>
        <rFont val="華康楷書體 Std W5"/>
        <family val="1"/>
      </rPr>
      <t>南區業務組</t>
    </r>
  </si>
  <si>
    <t>Southern Division</t>
  </si>
  <si>
    <r>
      <rPr>
        <sz val="11"/>
        <rFont val="華康楷書體 Std W5"/>
        <family val="1"/>
      </rPr>
      <t>高屏業務組</t>
    </r>
  </si>
  <si>
    <t>Kao-Ping Division</t>
  </si>
  <si>
    <r>
      <rPr>
        <sz val="11"/>
        <rFont val="華康楷書體 Std W5"/>
        <family val="1"/>
      </rPr>
      <t>東區業務組</t>
    </r>
  </si>
  <si>
    <t>Eastern Division</t>
  </si>
  <si>
    <r>
      <t>2.</t>
    </r>
    <r>
      <rPr>
        <sz val="10"/>
        <rFont val="細明體"/>
        <family val="3"/>
      </rPr>
      <t>資料更新日期為</t>
    </r>
    <r>
      <rPr>
        <sz val="10"/>
        <rFont val="Times New Roman"/>
        <family val="1"/>
      </rPr>
      <t>101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日。</t>
    </r>
  </si>
  <si>
    <t>2. Data updated on May 2, 2012.</t>
  </si>
  <si>
    <t>(二)財務狀況</t>
  </si>
  <si>
    <t>2. Financial Status</t>
  </si>
  <si>
    <r>
      <t xml:space="preserve"> </t>
    </r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本表保險費含政府特定對象補助。</t>
    </r>
  </si>
  <si>
    <r>
      <t xml:space="preserve"> Note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 xml:space="preserve">1. Figures in this table include government subsidies to specific targets. 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</si>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</sst>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#,###,"/>
    <numFmt numFmtId="178" formatCode="_(* #,##0.00_);_(* \(#,##0.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華康楷書體 Std W5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華康楷書體 Std W5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細明體"/>
      <family val="3"/>
    </font>
    <font>
      <sz val="32"/>
      <name val="Times New Roman"/>
      <family val="1"/>
    </font>
    <font>
      <sz val="28"/>
      <name val="Times New Roman"/>
      <family val="1"/>
    </font>
    <font>
      <sz val="24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8"/>
      <name val="標楷體"/>
      <family val="4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4"/>
      <color theme="1"/>
      <name val="標楷體"/>
      <family val="4"/>
    </font>
    <font>
      <sz val="2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left" indent="3"/>
    </xf>
    <xf numFmtId="0" fontId="7" fillId="0" borderId="1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10" fillId="0" borderId="0" xfId="0" applyFont="1" applyBorder="1" applyAlignment="1" quotePrefix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 quotePrefix="1">
      <alignment horizontal="center" vertical="top" wrapText="1"/>
    </xf>
    <xf numFmtId="2" fontId="10" fillId="0" borderId="14" xfId="0" applyNumberFormat="1" applyFont="1" applyBorder="1" applyAlignment="1" quotePrefix="1">
      <alignment horizontal="center" vertical="center" wrapText="1"/>
    </xf>
    <xf numFmtId="0" fontId="7" fillId="0" borderId="15" xfId="0" applyFont="1" applyBorder="1" applyAlignment="1">
      <alignment horizontal="centerContinuous" vertical="center" wrapText="1"/>
    </xf>
    <xf numFmtId="2" fontId="10" fillId="0" borderId="16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177" fontId="13" fillId="0" borderId="0" xfId="34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7" fontId="13" fillId="0" borderId="0" xfId="34" applyNumberFormat="1" applyFont="1" applyAlignment="1">
      <alignment vertical="center"/>
    </xf>
    <xf numFmtId="177" fontId="13" fillId="0" borderId="0" xfId="34" applyNumberFormat="1" applyFont="1" applyAlignment="1" applyProtection="1">
      <alignment vertical="center"/>
      <protection locked="0"/>
    </xf>
    <xf numFmtId="176" fontId="13" fillId="0" borderId="0" xfId="34" applyNumberFormat="1" applyFont="1" applyAlignment="1" applyProtection="1">
      <alignment vertical="center"/>
      <protection locked="0"/>
    </xf>
    <xf numFmtId="176" fontId="13" fillId="0" borderId="0" xfId="0" applyNumberFormat="1" applyFont="1" applyBorder="1" applyAlignment="1">
      <alignment vertical="center"/>
    </xf>
    <xf numFmtId="0" fontId="11" fillId="0" borderId="18" xfId="0" applyFont="1" applyBorder="1" applyAlignment="1">
      <alignment horizontal="left" vertical="center" indent="1"/>
    </xf>
    <xf numFmtId="0" fontId="14" fillId="0" borderId="0" xfId="0" applyFont="1" applyAlignment="1">
      <alignment/>
    </xf>
    <xf numFmtId="3" fontId="10" fillId="0" borderId="17" xfId="0" applyNumberFormat="1" applyFont="1" applyBorder="1" applyAlignment="1">
      <alignment horizontal="left" vertical="center" indent="1"/>
    </xf>
    <xf numFmtId="177" fontId="15" fillId="0" borderId="0" xfId="34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7" fontId="15" fillId="0" borderId="0" xfId="34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177" fontId="15" fillId="0" borderId="0" xfId="34" applyNumberFormat="1" applyFont="1" applyAlignment="1" applyProtection="1">
      <alignment vertical="center"/>
      <protection locked="0"/>
    </xf>
    <xf numFmtId="176" fontId="15" fillId="0" borderId="0" xfId="34" applyNumberFormat="1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left" vertical="center" indent="2"/>
    </xf>
    <xf numFmtId="3" fontId="10" fillId="0" borderId="20" xfId="0" applyNumberFormat="1" applyFont="1" applyBorder="1" applyAlignment="1">
      <alignment horizontal="left" vertical="center" indent="1"/>
    </xf>
    <xf numFmtId="177" fontId="15" fillId="0" borderId="10" xfId="34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7" fontId="15" fillId="0" borderId="10" xfId="34" applyNumberFormat="1" applyFont="1" applyBorder="1" applyAlignment="1" applyProtection="1">
      <alignment vertical="center"/>
      <protection locked="0"/>
    </xf>
    <xf numFmtId="176" fontId="15" fillId="0" borderId="10" xfId="34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left" vertical="center" indent="2"/>
    </xf>
    <xf numFmtId="49" fontId="7" fillId="0" borderId="0" xfId="34" applyNumberFormat="1" applyFont="1" applyAlignment="1">
      <alignment vertical="top"/>
    </xf>
    <xf numFmtId="176" fontId="7" fillId="0" borderId="0" xfId="34" applyNumberFormat="1" applyFont="1" applyBorder="1" applyAlignment="1">
      <alignment/>
    </xf>
    <xf numFmtId="2" fontId="7" fillId="0" borderId="0" xfId="34" applyNumberFormat="1" applyFont="1" applyBorder="1" applyAlignment="1">
      <alignment/>
    </xf>
    <xf numFmtId="176" fontId="7" fillId="0" borderId="0" xfId="34" applyNumberFormat="1" applyFont="1" applyAlignment="1">
      <alignment/>
    </xf>
    <xf numFmtId="0" fontId="0" fillId="0" borderId="0" xfId="0" applyFont="1" applyAlignment="1">
      <alignment horizontal="centerContinuous"/>
    </xf>
    <xf numFmtId="176" fontId="7" fillId="0" borderId="0" xfId="34" applyNumberFormat="1" applyFont="1" applyAlignment="1">
      <alignment horizontal="centerContinuous"/>
    </xf>
    <xf numFmtId="49" fontId="7" fillId="0" borderId="0" xfId="0" applyNumberFormat="1" applyFont="1" applyAlignment="1">
      <alignment vertical="center"/>
    </xf>
    <xf numFmtId="176" fontId="7" fillId="0" borderId="0" xfId="34" applyNumberFormat="1" applyFont="1" applyAlignment="1" applyProtection="1">
      <alignment/>
      <protection locked="0"/>
    </xf>
    <xf numFmtId="2" fontId="7" fillId="0" borderId="0" xfId="34" applyNumberFormat="1" applyFont="1" applyAlignment="1" applyProtection="1">
      <alignment/>
      <protection locked="0"/>
    </xf>
    <xf numFmtId="176" fontId="7" fillId="0" borderId="0" xfId="34" applyNumberFormat="1" applyFont="1" applyAlignment="1">
      <alignment horizontal="left" vertical="top" indent="3"/>
    </xf>
    <xf numFmtId="0" fontId="7" fillId="0" borderId="0" xfId="0" applyFont="1" applyAlignment="1">
      <alignment vertical="center"/>
    </xf>
    <xf numFmtId="176" fontId="7" fillId="0" borderId="0" xfId="34" applyNumberFormat="1" applyFont="1" applyAlignment="1">
      <alignment horizontal="left" indent="3"/>
    </xf>
    <xf numFmtId="2" fontId="7" fillId="0" borderId="0" xfId="34" applyNumberFormat="1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indent="2"/>
    </xf>
    <xf numFmtId="0" fontId="56" fillId="0" borderId="0" xfId="0" applyFont="1" applyAlignment="1">
      <alignment horizontal="left" vertical="center" indent="4"/>
    </xf>
    <xf numFmtId="0" fontId="57" fillId="0" borderId="0" xfId="0" applyFont="1" applyAlignment="1">
      <alignment horizontal="left" vertical="center" indent="4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4:K15"/>
  <sheetViews>
    <sheetView zoomScalePageLayoutView="0" workbookViewId="0" topLeftCell="A1">
      <selection activeCell="J1" sqref="J1:J16384"/>
    </sheetView>
  </sheetViews>
  <sheetFormatPr defaultColWidth="9.00390625" defaultRowHeight="15.75"/>
  <cols>
    <col min="1" max="9" width="9.00390625" style="61" customWidth="1"/>
    <col min="10" max="10" width="16.625" style="61" customWidth="1"/>
    <col min="11" max="16384" width="9.00390625" style="61" customWidth="1"/>
  </cols>
  <sheetData>
    <row r="4" ht="40.5">
      <c r="K4" s="60"/>
    </row>
    <row r="5" ht="40.5">
      <c r="K5" s="60"/>
    </row>
    <row r="7" ht="35.25">
      <c r="K7" s="62"/>
    </row>
    <row r="12" ht="32.25">
      <c r="K12" s="64" t="s">
        <v>35</v>
      </c>
    </row>
    <row r="13" ht="32.25">
      <c r="K13" s="64"/>
    </row>
    <row r="14" ht="27.75">
      <c r="K14" s="65" t="s">
        <v>36</v>
      </c>
    </row>
    <row r="15" ht="32.25">
      <c r="K15" s="63"/>
    </row>
  </sheetData>
  <sheetProtection/>
  <printOptions/>
  <pageMargins left="0.7" right="0.7" top="0.75" bottom="0.75" header="0.3" footer="0.3"/>
  <pageSetup firstPageNumber="30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5.75"/>
  <cols>
    <col min="1" max="1" width="17.625" style="8" customWidth="1"/>
    <col min="2" max="2" width="11.00390625" style="58" customWidth="1"/>
    <col min="3" max="3" width="7.875" style="59" customWidth="1"/>
    <col min="4" max="4" width="11.00390625" style="2" customWidth="1"/>
    <col min="5" max="5" width="7.875" style="2" customWidth="1"/>
    <col min="6" max="6" width="11.00390625" style="2" customWidth="1"/>
    <col min="7" max="7" width="7.875" style="2" customWidth="1"/>
    <col min="8" max="8" width="11.00390625" style="2" customWidth="1"/>
    <col min="9" max="9" width="8.125" style="2" customWidth="1"/>
    <col min="10" max="10" width="9.375" style="2" customWidth="1"/>
    <col min="11" max="11" width="7.625" style="2" customWidth="1"/>
    <col min="12" max="12" width="9.375" style="2" customWidth="1"/>
    <col min="13" max="13" width="7.875" style="2" customWidth="1"/>
    <col min="14" max="14" width="9.375" style="2" customWidth="1"/>
    <col min="15" max="15" width="7.625" style="2" customWidth="1"/>
    <col min="16" max="16" width="25.625" style="2" customWidth="1"/>
    <col min="17" max="17" width="12.625" style="2" customWidth="1"/>
    <col min="18" max="21" width="13.125" style="2" customWidth="1"/>
    <col min="22" max="25" width="12.625" style="2" customWidth="1"/>
    <col min="26" max="26" width="12.125" style="2" customWidth="1"/>
    <col min="27" max="16384" width="9.00390625" style="2" customWidth="1"/>
  </cols>
  <sheetData>
    <row r="1" spans="1:16" s="1" customFormat="1" ht="24.75" customHeight="1">
      <c r="A1" s="76" t="s">
        <v>0</v>
      </c>
      <c r="B1" s="77"/>
      <c r="C1" s="77"/>
      <c r="D1" s="77"/>
      <c r="E1" s="77"/>
      <c r="F1" s="77"/>
      <c r="G1" s="77"/>
      <c r="H1" s="77"/>
      <c r="I1" s="78" t="s">
        <v>1</v>
      </c>
      <c r="J1" s="78"/>
      <c r="K1" s="78"/>
      <c r="L1" s="78"/>
      <c r="M1" s="78"/>
      <c r="N1" s="78"/>
      <c r="O1" s="78"/>
      <c r="P1" s="78"/>
    </row>
    <row r="2" spans="1:16" ht="24.75" customHeight="1">
      <c r="A2" s="79" t="s">
        <v>2</v>
      </c>
      <c r="B2" s="80"/>
      <c r="C2" s="80"/>
      <c r="D2" s="80"/>
      <c r="E2" s="80"/>
      <c r="F2" s="80"/>
      <c r="G2" s="80"/>
      <c r="H2" s="80"/>
      <c r="I2" s="81" t="s">
        <v>3</v>
      </c>
      <c r="J2" s="81"/>
      <c r="K2" s="81"/>
      <c r="L2" s="81"/>
      <c r="M2" s="81"/>
      <c r="N2" s="81"/>
      <c r="O2" s="81"/>
      <c r="P2" s="81"/>
    </row>
    <row r="3" spans="1:16" ht="21" customHeight="1">
      <c r="A3" s="82" t="s">
        <v>39</v>
      </c>
      <c r="B3" s="83"/>
      <c r="C3" s="83"/>
      <c r="D3" s="84"/>
      <c r="E3" s="84"/>
      <c r="F3" s="85"/>
      <c r="G3" s="85"/>
      <c r="H3" s="85"/>
      <c r="I3" s="86">
        <v>2011</v>
      </c>
      <c r="J3" s="87"/>
      <c r="K3" s="87"/>
      <c r="L3" s="87"/>
      <c r="M3" s="87"/>
      <c r="N3" s="87"/>
      <c r="O3" s="87"/>
      <c r="P3" s="87"/>
    </row>
    <row r="4" spans="1:16" s="8" customFormat="1" ht="21" customHeight="1" thickBot="1">
      <c r="A4" s="70" t="s">
        <v>4</v>
      </c>
      <c r="B4" s="71"/>
      <c r="C4" s="71"/>
      <c r="D4" s="71"/>
      <c r="E4" s="71"/>
      <c r="F4" s="71"/>
      <c r="G4" s="71"/>
      <c r="H4" s="3"/>
      <c r="I4" s="4"/>
      <c r="J4" s="3"/>
      <c r="K4" s="5"/>
      <c r="L4" s="5"/>
      <c r="M4" s="4"/>
      <c r="N4" s="4"/>
      <c r="O4" s="6"/>
      <c r="P4" s="7" t="s">
        <v>5</v>
      </c>
    </row>
    <row r="5" spans="1:28" s="8" customFormat="1" ht="48.75" customHeight="1">
      <c r="A5" s="72" t="s">
        <v>6</v>
      </c>
      <c r="B5" s="9" t="s">
        <v>7</v>
      </c>
      <c r="C5" s="10"/>
      <c r="D5" s="66" t="s">
        <v>8</v>
      </c>
      <c r="E5" s="74"/>
      <c r="F5" s="66" t="s">
        <v>9</v>
      </c>
      <c r="G5" s="74"/>
      <c r="H5" s="11" t="s">
        <v>10</v>
      </c>
      <c r="I5" s="12" t="s">
        <v>11</v>
      </c>
      <c r="J5" s="66" t="s">
        <v>12</v>
      </c>
      <c r="K5" s="75"/>
      <c r="L5" s="66" t="s">
        <v>13</v>
      </c>
      <c r="M5" s="75"/>
      <c r="N5" s="66" t="s">
        <v>14</v>
      </c>
      <c r="O5" s="67"/>
      <c r="P5" s="68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13"/>
      <c r="AB5" s="13"/>
    </row>
    <row r="6" spans="1:28" ht="48.75" customHeight="1">
      <c r="A6" s="73"/>
      <c r="B6" s="14" t="s">
        <v>16</v>
      </c>
      <c r="C6" s="15" t="s">
        <v>17</v>
      </c>
      <c r="D6" s="16" t="s">
        <v>18</v>
      </c>
      <c r="E6" s="15" t="s">
        <v>17</v>
      </c>
      <c r="F6" s="16" t="s">
        <v>18</v>
      </c>
      <c r="G6" s="15" t="s">
        <v>17</v>
      </c>
      <c r="H6" s="16" t="s">
        <v>18</v>
      </c>
      <c r="I6" s="17" t="s">
        <v>17</v>
      </c>
      <c r="J6" s="16" t="s">
        <v>18</v>
      </c>
      <c r="K6" s="15" t="s">
        <v>17</v>
      </c>
      <c r="L6" s="16" t="s">
        <v>18</v>
      </c>
      <c r="M6" s="15" t="s">
        <v>17</v>
      </c>
      <c r="N6" s="16" t="s">
        <v>18</v>
      </c>
      <c r="O6" s="15" t="s">
        <v>17</v>
      </c>
      <c r="P6" s="69"/>
      <c r="AA6" s="18"/>
      <c r="AB6" s="18"/>
    </row>
    <row r="7" spans="1:16" s="27" customFormat="1" ht="71.25" customHeight="1">
      <c r="A7" s="19" t="s">
        <v>19</v>
      </c>
      <c r="B7" s="20">
        <f>SUM(B8:B13)</f>
        <v>344649297257</v>
      </c>
      <c r="C7" s="21">
        <f>(B7/B7)*100</f>
        <v>100</v>
      </c>
      <c r="D7" s="22">
        <f>SUM(D8:D13)</f>
        <v>271373053511</v>
      </c>
      <c r="E7" s="21">
        <f>(D7/D7)*100</f>
        <v>100</v>
      </c>
      <c r="F7" s="22">
        <f>SUM(F8:F13)</f>
        <v>37153462175</v>
      </c>
      <c r="G7" s="21">
        <f>(F7/F7)*100</f>
        <v>100</v>
      </c>
      <c r="H7" s="23">
        <f>SUM(H8:H13)</f>
        <v>10978382094</v>
      </c>
      <c r="I7" s="21">
        <f aca="true" t="shared" si="0" ref="I7:I13">H7/$H$7*100</f>
        <v>100</v>
      </c>
      <c r="J7" s="24">
        <f>SUM(J8:J13)</f>
        <v>0</v>
      </c>
      <c r="K7" s="25">
        <v>0</v>
      </c>
      <c r="L7" s="24">
        <f>SUM(L8:L13)</f>
        <v>0</v>
      </c>
      <c r="M7" s="25">
        <v>0</v>
      </c>
      <c r="N7" s="23">
        <f>SUM(N8:N13)</f>
        <v>25144399477</v>
      </c>
      <c r="O7" s="21">
        <f>N7/$N$7*100</f>
        <v>100</v>
      </c>
      <c r="P7" s="26" t="s">
        <v>20</v>
      </c>
    </row>
    <row r="8" spans="1:16" ht="71.25" customHeight="1">
      <c r="A8" s="28" t="s">
        <v>21</v>
      </c>
      <c r="B8" s="29">
        <f aca="true" t="shared" si="1" ref="B8:B13">SUM(D8+F8+H8+J8+L8+N8)</f>
        <v>151756707306</v>
      </c>
      <c r="C8" s="30">
        <f aca="true" t="shared" si="2" ref="C8:C13">(B8/$B$7)*100</f>
        <v>44.032211443285554</v>
      </c>
      <c r="D8" s="31">
        <v>127035375036</v>
      </c>
      <c r="E8" s="30">
        <f aca="true" t="shared" si="3" ref="E8:E13">(D8/$D$7)*100</f>
        <v>46.81208152114878</v>
      </c>
      <c r="F8" s="32">
        <v>14214154991</v>
      </c>
      <c r="G8" s="30">
        <f aca="true" t="shared" si="4" ref="G8:G13">(F8/$F$7)*100</f>
        <v>38.25795540681668</v>
      </c>
      <c r="H8" s="33">
        <v>1054139182</v>
      </c>
      <c r="I8" s="30">
        <f t="shared" si="0"/>
        <v>9.601953848701598</v>
      </c>
      <c r="J8" s="34">
        <v>0</v>
      </c>
      <c r="K8" s="35">
        <v>0</v>
      </c>
      <c r="L8" s="34">
        <v>0</v>
      </c>
      <c r="M8" s="35">
        <v>0</v>
      </c>
      <c r="N8" s="31">
        <v>9453038097</v>
      </c>
      <c r="O8" s="30">
        <f aca="true" t="shared" si="5" ref="O8:O13">N8/$N$7*100</f>
        <v>37.59500442890613</v>
      </c>
      <c r="P8" s="36" t="s">
        <v>22</v>
      </c>
    </row>
    <row r="9" spans="1:16" ht="71.25" customHeight="1">
      <c r="A9" s="28" t="s">
        <v>23</v>
      </c>
      <c r="B9" s="29">
        <f t="shared" si="1"/>
        <v>59002633760</v>
      </c>
      <c r="C9" s="30">
        <f t="shared" si="2"/>
        <v>17.119615281270278</v>
      </c>
      <c r="D9" s="31">
        <v>49850117221</v>
      </c>
      <c r="E9" s="30">
        <f t="shared" si="3"/>
        <v>18.369589970722476</v>
      </c>
      <c r="F9" s="32">
        <v>4493103403</v>
      </c>
      <c r="G9" s="30">
        <f t="shared" si="4"/>
        <v>12.093363955791288</v>
      </c>
      <c r="H9" s="31">
        <v>1286865588</v>
      </c>
      <c r="I9" s="30">
        <f t="shared" si="0"/>
        <v>11.721814534978781</v>
      </c>
      <c r="J9" s="34">
        <v>0</v>
      </c>
      <c r="K9" s="35">
        <v>0</v>
      </c>
      <c r="L9" s="34">
        <v>0</v>
      </c>
      <c r="M9" s="35">
        <v>0</v>
      </c>
      <c r="N9" s="31">
        <v>3372547548</v>
      </c>
      <c r="O9" s="30">
        <f t="shared" si="5"/>
        <v>13.412718609903271</v>
      </c>
      <c r="P9" s="36" t="s">
        <v>24</v>
      </c>
    </row>
    <row r="10" spans="1:16" ht="71.25" customHeight="1">
      <c r="A10" s="28" t="s">
        <v>25</v>
      </c>
      <c r="B10" s="29">
        <f t="shared" si="1"/>
        <v>51817930441</v>
      </c>
      <c r="C10" s="30">
        <f t="shared" si="2"/>
        <v>15.034973479826979</v>
      </c>
      <c r="D10" s="31">
        <v>38556736450</v>
      </c>
      <c r="E10" s="30">
        <f t="shared" si="3"/>
        <v>14.208019532947885</v>
      </c>
      <c r="F10" s="32">
        <v>5882795860</v>
      </c>
      <c r="G10" s="30">
        <f t="shared" si="4"/>
        <v>15.833775684997786</v>
      </c>
      <c r="H10" s="33">
        <v>2629024332</v>
      </c>
      <c r="I10" s="30">
        <f t="shared" si="0"/>
        <v>23.94728393937789</v>
      </c>
      <c r="J10" s="34">
        <v>0</v>
      </c>
      <c r="K10" s="35">
        <v>0</v>
      </c>
      <c r="L10" s="34">
        <v>0</v>
      </c>
      <c r="M10" s="35">
        <v>0</v>
      </c>
      <c r="N10" s="31">
        <v>4749373799</v>
      </c>
      <c r="O10" s="30">
        <f t="shared" si="5"/>
        <v>18.888396214609664</v>
      </c>
      <c r="P10" s="36" t="s">
        <v>26</v>
      </c>
    </row>
    <row r="11" spans="1:16" ht="71.25" customHeight="1">
      <c r="A11" s="28" t="s">
        <v>27</v>
      </c>
      <c r="B11" s="29">
        <f t="shared" si="1"/>
        <v>35860943072</v>
      </c>
      <c r="C11" s="30">
        <f t="shared" si="2"/>
        <v>10.405053298355927</v>
      </c>
      <c r="D11" s="31">
        <v>24455602293</v>
      </c>
      <c r="E11" s="30">
        <f t="shared" si="3"/>
        <v>9.011802010772858</v>
      </c>
      <c r="F11" s="32">
        <v>5121195714</v>
      </c>
      <c r="G11" s="30">
        <f t="shared" si="4"/>
        <v>13.783899034437697</v>
      </c>
      <c r="H11" s="33">
        <v>3443939148</v>
      </c>
      <c r="I11" s="30">
        <f t="shared" si="0"/>
        <v>31.370188416763263</v>
      </c>
      <c r="J11" s="34">
        <v>0</v>
      </c>
      <c r="K11" s="35">
        <v>0</v>
      </c>
      <c r="L11" s="34">
        <v>0</v>
      </c>
      <c r="M11" s="35">
        <v>0</v>
      </c>
      <c r="N11" s="31">
        <v>2840205917</v>
      </c>
      <c r="O11" s="30">
        <f t="shared" si="5"/>
        <v>11.29558063058131</v>
      </c>
      <c r="P11" s="36" t="s">
        <v>28</v>
      </c>
    </row>
    <row r="12" spans="1:16" ht="71.25" customHeight="1">
      <c r="A12" s="28" t="s">
        <v>29</v>
      </c>
      <c r="B12" s="29">
        <f t="shared" si="1"/>
        <v>40744002966</v>
      </c>
      <c r="C12" s="30">
        <f t="shared" si="2"/>
        <v>11.82187321728899</v>
      </c>
      <c r="D12" s="31">
        <v>28069114225</v>
      </c>
      <c r="E12" s="30">
        <f t="shared" si="3"/>
        <v>10.343368238608933</v>
      </c>
      <c r="F12" s="32">
        <v>6511742199</v>
      </c>
      <c r="G12" s="30">
        <f t="shared" si="4"/>
        <v>17.526609413487318</v>
      </c>
      <c r="H12" s="33">
        <v>2186826838</v>
      </c>
      <c r="I12" s="30">
        <f t="shared" si="0"/>
        <v>19.91939084717377</v>
      </c>
      <c r="J12" s="34">
        <v>0</v>
      </c>
      <c r="K12" s="35">
        <v>0</v>
      </c>
      <c r="L12" s="34">
        <v>0</v>
      </c>
      <c r="M12" s="35">
        <v>0</v>
      </c>
      <c r="N12" s="29">
        <v>3976319704</v>
      </c>
      <c r="O12" s="30">
        <f t="shared" si="5"/>
        <v>15.813937841853038</v>
      </c>
      <c r="P12" s="36" t="s">
        <v>30</v>
      </c>
    </row>
    <row r="13" spans="1:16" ht="71.25" customHeight="1" thickBot="1">
      <c r="A13" s="37" t="s">
        <v>31</v>
      </c>
      <c r="B13" s="38">
        <f t="shared" si="1"/>
        <v>5467079712</v>
      </c>
      <c r="C13" s="39">
        <f t="shared" si="2"/>
        <v>1.5862732799722719</v>
      </c>
      <c r="D13" s="38">
        <v>3406108286</v>
      </c>
      <c r="E13" s="39">
        <f t="shared" si="3"/>
        <v>1.2551387257990723</v>
      </c>
      <c r="F13" s="40">
        <v>930470008</v>
      </c>
      <c r="G13" s="39">
        <f t="shared" si="4"/>
        <v>2.5043965044692365</v>
      </c>
      <c r="H13" s="41">
        <v>377587006</v>
      </c>
      <c r="I13" s="39">
        <f t="shared" si="0"/>
        <v>3.4393684130047</v>
      </c>
      <c r="J13" s="42">
        <v>0</v>
      </c>
      <c r="K13" s="43">
        <v>0</v>
      </c>
      <c r="L13" s="42">
        <v>0</v>
      </c>
      <c r="M13" s="43">
        <v>0</v>
      </c>
      <c r="N13" s="40">
        <v>752914412</v>
      </c>
      <c r="O13" s="39">
        <f t="shared" si="5"/>
        <v>2.9943622741465883</v>
      </c>
      <c r="P13" s="44" t="s">
        <v>32</v>
      </c>
    </row>
    <row r="14" spans="1:15" ht="15.75" customHeight="1">
      <c r="A14" s="45" t="s">
        <v>37</v>
      </c>
      <c r="B14" s="46"/>
      <c r="C14" s="47"/>
      <c r="D14" s="48"/>
      <c r="F14" s="49"/>
      <c r="G14" s="50"/>
      <c r="I14" s="51" t="s">
        <v>38</v>
      </c>
      <c r="J14" s="48"/>
      <c r="K14" s="52"/>
      <c r="L14" s="52"/>
      <c r="M14" s="53"/>
      <c r="N14" s="48"/>
      <c r="O14" s="48"/>
    </row>
    <row r="15" spans="1:15" ht="15.75" customHeight="1">
      <c r="A15" s="54" t="s">
        <v>33</v>
      </c>
      <c r="B15" s="46"/>
      <c r="C15" s="47"/>
      <c r="D15" s="48"/>
      <c r="F15" s="49"/>
      <c r="G15" s="50"/>
      <c r="H15" s="55"/>
      <c r="I15" s="56" t="s">
        <v>34</v>
      </c>
      <c r="J15" s="48"/>
      <c r="K15" s="52"/>
      <c r="L15" s="52"/>
      <c r="M15" s="53"/>
      <c r="N15" s="48"/>
      <c r="O15" s="48"/>
    </row>
    <row r="16" spans="1:17" ht="30" customHeight="1">
      <c r="A16" s="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 t="e">
        <f>#REF!-Q7</f>
        <v>#REF!</v>
      </c>
    </row>
    <row r="17" spans="1:7" ht="30" customHeight="1">
      <c r="A17" s="2"/>
      <c r="B17" s="46"/>
      <c r="C17" s="47"/>
      <c r="D17" s="48"/>
      <c r="E17" s="48"/>
      <c r="F17" s="48"/>
      <c r="G17" s="48"/>
    </row>
    <row r="18" spans="1:7" ht="30" customHeight="1">
      <c r="A18" s="2"/>
      <c r="B18" s="46"/>
      <c r="C18" s="47"/>
      <c r="D18" s="48"/>
      <c r="E18" s="48"/>
      <c r="F18" s="48"/>
      <c r="G18" s="48"/>
    </row>
    <row r="19" spans="1:7" ht="30" customHeight="1">
      <c r="A19" s="2"/>
      <c r="B19" s="46"/>
      <c r="C19" s="47"/>
      <c r="D19" s="48"/>
      <c r="E19" s="48"/>
      <c r="F19" s="48"/>
      <c r="G19" s="48"/>
    </row>
    <row r="20" spans="1:7" ht="30" customHeight="1">
      <c r="A20" s="2"/>
      <c r="B20" s="46"/>
      <c r="C20" s="47"/>
      <c r="D20" s="48"/>
      <c r="E20" s="48"/>
      <c r="F20" s="48"/>
      <c r="G20" s="48"/>
    </row>
    <row r="21" spans="1:7" ht="30" customHeight="1">
      <c r="A21" s="2"/>
      <c r="B21" s="46"/>
      <c r="C21" s="47"/>
      <c r="D21" s="48"/>
      <c r="E21" s="48"/>
      <c r="F21" s="48"/>
      <c r="G21" s="48"/>
    </row>
    <row r="22" spans="1:7" ht="15.75" customHeight="1">
      <c r="A22" s="2"/>
      <c r="B22" s="46"/>
      <c r="C22" s="47"/>
      <c r="D22" s="48"/>
      <c r="E22" s="57"/>
      <c r="F22" s="48"/>
      <c r="G22" s="48"/>
    </row>
    <row r="23" spans="1:7" ht="15.75" customHeight="1">
      <c r="A23" s="2"/>
      <c r="B23" s="46"/>
      <c r="C23" s="47"/>
      <c r="D23" s="48"/>
      <c r="E23" s="57"/>
      <c r="F23" s="48"/>
      <c r="G23" s="48"/>
    </row>
    <row r="24" spans="1:7" ht="15.75" customHeight="1">
      <c r="A24" s="2"/>
      <c r="B24" s="46"/>
      <c r="C24" s="47"/>
      <c r="D24" s="48"/>
      <c r="E24" s="57"/>
      <c r="F24" s="48"/>
      <c r="G24" s="48"/>
    </row>
    <row r="25" spans="1:7" ht="15.75" customHeight="1">
      <c r="A25" s="2"/>
      <c r="B25" s="46"/>
      <c r="C25" s="47"/>
      <c r="D25" s="48"/>
      <c r="E25" s="57"/>
      <c r="F25" s="48"/>
      <c r="G25" s="48"/>
    </row>
    <row r="26" spans="1:7" ht="15.75" customHeight="1">
      <c r="A26" s="2"/>
      <c r="B26" s="46"/>
      <c r="C26" s="47"/>
      <c r="D26" s="48"/>
      <c r="E26" s="57"/>
      <c r="F26" s="48"/>
      <c r="G26" s="48"/>
    </row>
    <row r="27" spans="1:7" ht="15.75" customHeight="1">
      <c r="A27" s="2"/>
      <c r="B27" s="46"/>
      <c r="C27" s="47"/>
      <c r="D27" s="48"/>
      <c r="E27" s="57"/>
      <c r="F27" s="48"/>
      <c r="G27" s="48"/>
    </row>
    <row r="28" spans="1:7" ht="15.75" customHeight="1">
      <c r="A28" s="2"/>
      <c r="B28" s="46"/>
      <c r="C28" s="47"/>
      <c r="D28" s="48"/>
      <c r="E28" s="57"/>
      <c r="F28" s="48"/>
      <c r="G28" s="48"/>
    </row>
    <row r="29" spans="1:7" ht="15.75" customHeight="1">
      <c r="A29" s="2"/>
      <c r="B29" s="46"/>
      <c r="C29" s="47"/>
      <c r="D29" s="48"/>
      <c r="E29" s="57"/>
      <c r="F29" s="48"/>
      <c r="G29" s="48"/>
    </row>
    <row r="30" spans="1:7" ht="15.75" customHeight="1">
      <c r="A30" s="2"/>
      <c r="B30" s="46"/>
      <c r="C30" s="47"/>
      <c r="D30" s="48"/>
      <c r="E30" s="57"/>
      <c r="F30" s="48"/>
      <c r="G30" s="48"/>
    </row>
    <row r="31" spans="1:7" ht="15.75" customHeight="1">
      <c r="A31" s="2"/>
      <c r="B31" s="46"/>
      <c r="C31" s="47"/>
      <c r="D31" s="48"/>
      <c r="E31" s="57"/>
      <c r="F31" s="48"/>
      <c r="G31" s="48"/>
    </row>
    <row r="32" spans="1:7" ht="15.75" customHeight="1">
      <c r="A32" s="2"/>
      <c r="B32" s="46"/>
      <c r="C32" s="47"/>
      <c r="D32" s="48"/>
      <c r="E32" s="57"/>
      <c r="F32" s="48"/>
      <c r="G32" s="48"/>
    </row>
    <row r="33" spans="1:7" ht="15.75" customHeight="1">
      <c r="A33" s="2"/>
      <c r="B33" s="46"/>
      <c r="C33" s="47"/>
      <c r="D33" s="48"/>
      <c r="E33" s="57"/>
      <c r="F33" s="48"/>
      <c r="G33" s="48"/>
    </row>
    <row r="34" spans="1:3" ht="34.5" customHeight="1">
      <c r="A34" s="2"/>
      <c r="B34" s="2"/>
      <c r="C34" s="2"/>
    </row>
    <row r="35" ht="16.5" customHeight="1">
      <c r="A35" s="58"/>
    </row>
    <row r="36" ht="16.5" customHeight="1">
      <c r="A36" s="58"/>
    </row>
    <row r="37" ht="16.5">
      <c r="A37" s="58"/>
    </row>
    <row r="38" ht="16.5">
      <c r="A38" s="58"/>
    </row>
    <row r="39" ht="16.5">
      <c r="A39" s="58"/>
    </row>
    <row r="40" ht="16.5">
      <c r="A40" s="58"/>
    </row>
    <row r="41" ht="16.5">
      <c r="A41" s="58"/>
    </row>
    <row r="42" ht="16.5">
      <c r="A42" s="58"/>
    </row>
    <row r="43" ht="16.5">
      <c r="A43" s="58"/>
    </row>
    <row r="44" ht="16.5">
      <c r="A44" s="58"/>
    </row>
    <row r="45" ht="16.5">
      <c r="A45" s="58"/>
    </row>
    <row r="46" ht="16.5">
      <c r="A46" s="58"/>
    </row>
    <row r="47" ht="16.5">
      <c r="A47" s="58"/>
    </row>
    <row r="48" ht="16.5">
      <c r="A48" s="58"/>
    </row>
    <row r="49" ht="16.5">
      <c r="A49" s="58"/>
    </row>
    <row r="50" ht="16.5">
      <c r="A50" s="58"/>
    </row>
    <row r="51" ht="16.5">
      <c r="A51" s="58"/>
    </row>
    <row r="52" ht="16.5">
      <c r="A52" s="58"/>
    </row>
    <row r="53" ht="16.5">
      <c r="A53" s="58"/>
    </row>
    <row r="54" ht="16.5">
      <c r="A54" s="58"/>
    </row>
  </sheetData>
  <sheetProtection/>
  <mergeCells count="14">
    <mergeCell ref="A1:H1"/>
    <mergeCell ref="I1:P1"/>
    <mergeCell ref="A2:H2"/>
    <mergeCell ref="I2:P2"/>
    <mergeCell ref="A3:H3"/>
    <mergeCell ref="I3:P3"/>
    <mergeCell ref="N5:O5"/>
    <mergeCell ref="P5:P6"/>
    <mergeCell ref="A4:G4"/>
    <mergeCell ref="A5:A6"/>
    <mergeCell ref="D5:E5"/>
    <mergeCell ref="F5:G5"/>
    <mergeCell ref="J5:K5"/>
    <mergeCell ref="L5:M5"/>
  </mergeCells>
  <printOptions horizontalCentered="1"/>
  <pageMargins left="0.7874015748031497" right="0.7874015748031497" top="1.3779527559055118" bottom="0.7086614173228347" header="0.3937007874015748" footer="0.3937007874015748"/>
  <pageSetup firstPageNumber="308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Administrator</cp:lastModifiedBy>
  <cp:lastPrinted>2012-10-11T05:44:41Z</cp:lastPrinted>
  <dcterms:created xsi:type="dcterms:W3CDTF">2012-08-13T01:41:44Z</dcterms:created>
  <dcterms:modified xsi:type="dcterms:W3CDTF">2012-10-11T05:44:47Z</dcterms:modified>
  <cp:category/>
  <cp:version/>
  <cp:contentType/>
  <cp:contentStatus/>
</cp:coreProperties>
</file>