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773" activeTab="0"/>
  </bookViews>
  <sheets>
    <sheet name="門診" sheetId="1" r:id="rId1"/>
    <sheet name="門診-1" sheetId="2" r:id="rId2"/>
    <sheet name="門診-2" sheetId="3" r:id="rId3"/>
    <sheet name="門診-3" sheetId="4" r:id="rId4"/>
    <sheet name="門診-4" sheetId="5" r:id="rId5"/>
    <sheet name="門診-5" sheetId="6" r:id="rId6"/>
    <sheet name="門診-6" sheetId="7" r:id="rId7"/>
  </sheets>
  <definedNames>
    <definedName name="_xlnm.Print_Area" localSheetId="0">'門診'!$A$1:$N$40</definedName>
    <definedName name="_xlnm.Print_Area" localSheetId="1">'門診-1'!$A$1:$N$36</definedName>
    <definedName name="_xlnm.Print_Area" localSheetId="2">'門診-2'!$A$1:$N$36</definedName>
    <definedName name="_xlnm.Print_Area" localSheetId="3">'門診-3'!$A$1:$N$36</definedName>
    <definedName name="_xlnm.Print_Area" localSheetId="4">'門診-4'!$A$1:$N$36</definedName>
    <definedName name="_xlnm.Print_Area" localSheetId="5">'門診-5'!$A$1:$N$36</definedName>
  </definedNames>
  <calcPr fullCalcOnLoad="1"/>
</workbook>
</file>

<file path=xl/sharedStrings.xml><?xml version="1.0" encoding="utf-8"?>
<sst xmlns="http://schemas.openxmlformats.org/spreadsheetml/2006/main" count="605" uniqueCount="128">
  <si>
    <t xml:space="preserve">單位：件,點 </t>
  </si>
  <si>
    <r>
      <t xml:space="preserve">總計
</t>
    </r>
    <r>
      <rPr>
        <sz val="11"/>
        <rFont val="Times New Roman"/>
        <family val="1"/>
      </rPr>
      <t>Grand Total</t>
    </r>
  </si>
  <si>
    <r>
      <t xml:space="preserve"> </t>
    </r>
    <r>
      <rPr>
        <sz val="11"/>
        <rFont val="文鼎粗楷"/>
        <family val="3"/>
      </rPr>
      <t xml:space="preserve">男
</t>
    </r>
    <r>
      <rPr>
        <sz val="11"/>
        <rFont val="Times New Roman"/>
        <family val="1"/>
      </rPr>
      <t xml:space="preserve"> male</t>
    </r>
  </si>
  <si>
    <r>
      <t xml:space="preserve">女
</t>
    </r>
    <r>
      <rPr>
        <sz val="11"/>
        <rFont val="Times New Roman"/>
        <family val="1"/>
      </rPr>
      <t>female</t>
    </r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</si>
  <si>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 xml:space="preserve"> Cases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</si>
  <si>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</si>
  <si>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r>
      <t xml:space="preserve"> </t>
    </r>
    <r>
      <rPr>
        <sz val="11"/>
        <rFont val="文鼎粗楷"/>
        <family val="3"/>
      </rPr>
      <t xml:space="preserve">男
</t>
    </r>
    <r>
      <rPr>
        <sz val="11"/>
        <rFont val="Times New Roman"/>
        <family val="1"/>
      </rPr>
      <t xml:space="preserve"> male</t>
    </r>
  </si>
  <si>
    <r>
      <t xml:space="preserve">女
</t>
    </r>
    <r>
      <rPr>
        <sz val="11"/>
        <rFont val="Times New Roman"/>
        <family val="1"/>
      </rPr>
      <t>female</t>
    </r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</si>
  <si>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 xml:space="preserve"> Cases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</si>
  <si>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</si>
  <si>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</si>
  <si>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t>5-9</t>
  </si>
  <si>
    <t>0-4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</si>
  <si>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Case, RVU</t>
    </r>
  </si>
  <si>
    <t xml:space="preserve">Grand Total </t>
  </si>
  <si>
    <t>Taipei City</t>
  </si>
  <si>
    <t>Keelung City</t>
  </si>
  <si>
    <t>Hsinchu City</t>
  </si>
  <si>
    <t>Taoyuan County</t>
  </si>
  <si>
    <t>Hsinchu County</t>
  </si>
  <si>
    <t>Miaoli County</t>
  </si>
  <si>
    <t>Taichung City</t>
  </si>
  <si>
    <t>Changhua County</t>
  </si>
  <si>
    <t>Nantou County</t>
  </si>
  <si>
    <t xml:space="preserve">Tainan City </t>
  </si>
  <si>
    <t xml:space="preserve">Chiayi City </t>
  </si>
  <si>
    <t>Yunlin County</t>
  </si>
  <si>
    <t>Chiayi County</t>
  </si>
  <si>
    <t>Tainan County</t>
  </si>
  <si>
    <t xml:space="preserve">Kaohsiung City </t>
  </si>
  <si>
    <t>Penghu County</t>
  </si>
  <si>
    <t>Hualien County</t>
  </si>
  <si>
    <t>Taitung County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</si>
  <si>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</si>
  <si>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</si>
  <si>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</si>
  <si>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</si>
  <si>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</si>
  <si>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</si>
  <si>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</si>
  <si>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</si>
  <si>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</si>
  <si>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</si>
  <si>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</si>
  <si>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</si>
  <si>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</si>
  <si>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</si>
  <si>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</si>
  <si>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</si>
  <si>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臺北市</t>
  </si>
  <si>
    <t>基隆市</t>
  </si>
  <si>
    <t>宜蘭縣</t>
  </si>
  <si>
    <t>金門縣</t>
  </si>
  <si>
    <t>連江縣</t>
  </si>
  <si>
    <t>新竹市</t>
  </si>
  <si>
    <t>桃園縣</t>
  </si>
  <si>
    <t>新竹縣</t>
  </si>
  <si>
    <t>苗栗縣</t>
  </si>
  <si>
    <t>彰化縣</t>
  </si>
  <si>
    <t>南投縣</t>
  </si>
  <si>
    <t>嘉義市</t>
  </si>
  <si>
    <t>雲林縣</t>
  </si>
  <si>
    <t>嘉義縣</t>
  </si>
  <si>
    <t>屏東縣</t>
  </si>
  <si>
    <t>澎湖縣</t>
  </si>
  <si>
    <t>花蓮縣</t>
  </si>
  <si>
    <t>臺東縣</t>
  </si>
  <si>
    <r>
      <t xml:space="preserve">                 </t>
    </r>
    <r>
      <rPr>
        <sz val="17"/>
        <rFont val="細明體"/>
        <family val="3"/>
      </rPr>
      <t>－按年齡性別及縣市別分（續完）</t>
    </r>
    <r>
      <rPr>
        <sz val="17"/>
        <rFont val="Times New Roman"/>
        <family val="1"/>
      </rPr>
      <t xml:space="preserve">                                                                    </t>
    </r>
  </si>
  <si>
    <t>業務組
縣市別</t>
  </si>
  <si>
    <t xml:space="preserve">總計        </t>
  </si>
  <si>
    <t>臺北業務組</t>
  </si>
  <si>
    <t>新北市</t>
  </si>
  <si>
    <t>北區業務組</t>
  </si>
  <si>
    <t>中區業務組</t>
  </si>
  <si>
    <t>南區業務組</t>
  </si>
  <si>
    <t>高屏業務組</t>
  </si>
  <si>
    <t>東區業務組</t>
  </si>
  <si>
    <t>Division &amp; Locale</t>
  </si>
  <si>
    <t>Taipei Division</t>
  </si>
  <si>
    <t>New Taipei City</t>
  </si>
  <si>
    <t>Yilan County</t>
  </si>
  <si>
    <t>Kinmen County</t>
  </si>
  <si>
    <t>Lienchiang County</t>
  </si>
  <si>
    <t>Northern Division</t>
  </si>
  <si>
    <t>Central Division</t>
  </si>
  <si>
    <t>Southern Division</t>
  </si>
  <si>
    <t>KaoPing Division</t>
  </si>
  <si>
    <t>Pingtung County</t>
  </si>
  <si>
    <t>Eastern Division</t>
  </si>
  <si>
    <r>
      <t xml:space="preserve">  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2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</si>
  <si>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r>
      <t xml:space="preserve">  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3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</si>
  <si>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t>臺中市</t>
  </si>
  <si>
    <t>臺南市</t>
  </si>
  <si>
    <t>高雄市</t>
  </si>
  <si>
    <r>
      <t>表</t>
    </r>
    <r>
      <rPr>
        <sz val="17"/>
        <rFont val="Times New Roman"/>
        <family val="1"/>
      </rPr>
      <t xml:space="preserve"> 80</t>
    </r>
    <r>
      <rPr>
        <sz val="17"/>
        <rFont val="文鼎粗楷"/>
        <family val="3"/>
      </rPr>
      <t>　牙醫總額門診醫療費用申報狀況</t>
    </r>
  </si>
  <si>
    <r>
      <t>表</t>
    </r>
    <r>
      <rPr>
        <sz val="17"/>
        <rFont val="Times New Roman"/>
        <family val="1"/>
      </rPr>
      <t xml:space="preserve"> 80</t>
    </r>
    <r>
      <rPr>
        <sz val="17"/>
        <rFont val="文鼎粗楷"/>
        <family val="3"/>
      </rPr>
      <t>　牙醫總額門診醫療費用申報狀況</t>
    </r>
  </si>
  <si>
    <t>Table 80   Outpatient Medical Benefit Claims of Dentistry</t>
  </si>
  <si>
    <r>
      <t xml:space="preserve">                                  </t>
    </r>
    <r>
      <rPr>
        <sz val="17"/>
        <rFont val="細明體"/>
        <family val="3"/>
      </rPr>
      <t>－按年齡性別及縣市別分</t>
    </r>
    <r>
      <rPr>
        <sz val="17"/>
        <rFont val="Times New Roman"/>
        <family val="1"/>
      </rPr>
      <t xml:space="preserve">             </t>
    </r>
  </si>
  <si>
    <t xml:space="preserve">                                     by NHI Regional Division, Locale, Gender and Age              </t>
  </si>
  <si>
    <r>
      <t xml:space="preserve">                                  </t>
    </r>
    <r>
      <rPr>
        <sz val="17"/>
        <rFont val="細明體"/>
        <family val="3"/>
      </rPr>
      <t>－按年齡性別及縣市別分（續一）</t>
    </r>
    <r>
      <rPr>
        <sz val="17"/>
        <rFont val="Times New Roman"/>
        <family val="1"/>
      </rPr>
      <t xml:space="preserve">                                       </t>
    </r>
  </si>
  <si>
    <t>Table 80  Outpatient Medical Benefit Claims of Dentistry</t>
  </si>
  <si>
    <r>
      <t xml:space="preserve">   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1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</si>
  <si>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r>
      <t xml:space="preserve">                                  </t>
    </r>
    <r>
      <rPr>
        <sz val="17"/>
        <rFont val="細明體"/>
        <family val="3"/>
      </rPr>
      <t>－按年齡性別及縣市別分（續二）</t>
    </r>
    <r>
      <rPr>
        <sz val="17"/>
        <rFont val="Times New Roman"/>
        <family val="1"/>
      </rPr>
      <t xml:space="preserve">                                       </t>
    </r>
  </si>
  <si>
    <r>
      <t xml:space="preserve">                                  </t>
    </r>
    <r>
      <rPr>
        <sz val="17"/>
        <rFont val="細明體"/>
        <family val="3"/>
      </rPr>
      <t>－按年齡性別及縣市別分（續三）</t>
    </r>
    <r>
      <rPr>
        <sz val="17"/>
        <rFont val="Times New Roman"/>
        <family val="1"/>
      </rPr>
      <t xml:space="preserve">                                       </t>
    </r>
  </si>
  <si>
    <r>
      <t xml:space="preserve">                                  </t>
    </r>
    <r>
      <rPr>
        <sz val="17"/>
        <rFont val="細明體"/>
        <family val="3"/>
      </rPr>
      <t>－按年齡性別及縣市別分（續四）</t>
    </r>
    <r>
      <rPr>
        <sz val="17"/>
        <rFont val="Times New Roman"/>
        <family val="1"/>
      </rPr>
      <t xml:space="preserve">                                       </t>
    </r>
  </si>
  <si>
    <r>
      <t xml:space="preserve">   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4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</si>
  <si>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r>
      <t xml:space="preserve">                                  </t>
    </r>
    <r>
      <rPr>
        <sz val="17"/>
        <rFont val="細明體"/>
        <family val="3"/>
      </rPr>
      <t>－按年齡性別及縣市別分（續五）</t>
    </r>
    <r>
      <rPr>
        <sz val="17"/>
        <rFont val="Times New Roman"/>
        <family val="1"/>
      </rPr>
      <t xml:space="preserve">                                       </t>
    </r>
  </si>
  <si>
    <r>
      <t xml:space="preserve">   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5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</si>
  <si>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t>Taipei Division</t>
  </si>
  <si>
    <t>New Taipei City</t>
  </si>
  <si>
    <t>Yilan County</t>
  </si>
  <si>
    <t>Kinmen County</t>
  </si>
  <si>
    <t>Lienchiang County</t>
  </si>
  <si>
    <t>Northern Division</t>
  </si>
  <si>
    <t>Central Division</t>
  </si>
  <si>
    <t>Southern Division</t>
  </si>
  <si>
    <t>KaoPing Division</t>
  </si>
  <si>
    <t>Pingtung County</t>
  </si>
  <si>
    <t>Eastern Division</t>
  </si>
  <si>
    <t>Chiayi County</t>
  </si>
  <si>
    <t xml:space="preserve">Kaohsiung City </t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</si>
  <si>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</si>
  <si>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</si>
  <si>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r>
      <rPr>
        <sz val="10"/>
        <rFont val="文鼎粗楷"/>
        <family val="3"/>
      </rPr>
      <t>　　　</t>
    </r>
    <r>
      <rPr>
        <sz val="10"/>
        <rFont val="Times New Roman"/>
        <family val="1"/>
      </rPr>
      <t>2.</t>
    </r>
    <r>
      <rPr>
        <sz val="10"/>
        <rFont val="文鼎粗楷"/>
        <family val="3"/>
      </rPr>
      <t>本表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點數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欄不含部分負擔。</t>
    </r>
  </si>
  <si>
    <t>備註：1.本表"件數"欄總計不含藥局及醫事檢驗機構等交付機構申報數。</t>
  </si>
  <si>
    <t xml:space="preserve">Notes : 1. Figures of the "Cases" columns in this table exclude cases to delivery institutions, such as pharmacies </t>
  </si>
  <si>
    <t xml:space="preserve">                and laboratory institutions.</t>
  </si>
  <si>
    <t xml:space="preserve">            2. Figures of the "RVU" columns in this table exclude copayments.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</si>
</sst>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);[Red]\(#,##0\)"/>
    <numFmt numFmtId="178" formatCode="0.00_ ;[Red]\-0.00\ "/>
    <numFmt numFmtId="179" formatCode="0_ ;[Red]\-0\ "/>
    <numFmt numFmtId="180" formatCode="000"/>
    <numFmt numFmtId="181" formatCode="#,##0,"/>
    <numFmt numFmtId="182" formatCode="#,##0,,"/>
    <numFmt numFmtId="183" formatCode="m&quot;月&quot;d&quot;日&quot;"/>
    <numFmt numFmtId="184" formatCode="##,###,"/>
    <numFmt numFmtId="185" formatCode="##,###,,"/>
    <numFmt numFmtId="186" formatCode="##,##0,"/>
    <numFmt numFmtId="187" formatCode="##,##0,,"/>
  </numFmts>
  <fonts count="64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文鼎粗楷"/>
      <family val="3"/>
    </font>
    <font>
      <sz val="10"/>
      <name val="文鼎粗楷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name val="細明體"/>
      <family val="3"/>
    </font>
    <font>
      <sz val="16"/>
      <name val="Times New Roman"/>
      <family val="1"/>
    </font>
    <font>
      <b/>
      <sz val="10"/>
      <name val="Times New Roman"/>
      <family val="1"/>
    </font>
    <font>
      <sz val="11"/>
      <name val="文鼎粗楷"/>
      <family val="3"/>
    </font>
    <font>
      <sz val="17"/>
      <name val="文鼎粗楷"/>
      <family val="3"/>
    </font>
    <font>
      <sz val="17"/>
      <name val="Times New Roman"/>
      <family val="1"/>
    </font>
    <font>
      <b/>
      <sz val="10"/>
      <name val="文鼎粗楷"/>
      <family val="3"/>
    </font>
    <font>
      <sz val="16"/>
      <name val="細明體"/>
      <family val="3"/>
    </font>
    <font>
      <sz val="17"/>
      <name val="細明體"/>
      <family val="3"/>
    </font>
    <font>
      <b/>
      <sz val="12"/>
      <name val="Times New Roman"/>
      <family val="1"/>
    </font>
    <font>
      <sz val="10"/>
      <name val="全真楷書"/>
      <family val="3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文鼎粗楷"/>
      <family val="3"/>
    </font>
    <font>
      <sz val="9"/>
      <name val="全真楷書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3" fontId="14" fillId="0" borderId="11" xfId="0" applyNumberFormat="1" applyFont="1" applyFill="1" applyBorder="1" applyAlignment="1" quotePrefix="1">
      <alignment horizontal="center" vertical="center" wrapText="1"/>
    </xf>
    <xf numFmtId="3" fontId="14" fillId="0" borderId="12" xfId="0" applyNumberFormat="1" applyFont="1" applyFill="1" applyBorder="1" applyAlignment="1" quotePrefix="1">
      <alignment horizontal="center" vertical="center" wrapText="1"/>
    </xf>
    <xf numFmtId="3" fontId="14" fillId="0" borderId="13" xfId="0" applyNumberFormat="1" applyFont="1" applyFill="1" applyBorder="1" applyAlignment="1" quotePrefix="1">
      <alignment horizontal="center" vertical="center" wrapText="1"/>
    </xf>
    <xf numFmtId="0" fontId="17" fillId="0" borderId="14" xfId="34" applyFont="1" applyFill="1" applyBorder="1" applyAlignment="1">
      <alignment horizontal="left"/>
      <protection/>
    </xf>
    <xf numFmtId="0" fontId="13" fillId="0" borderId="15" xfId="0" applyFont="1" applyFill="1" applyBorder="1" applyAlignment="1" quotePrefix="1">
      <alignment horizontal="left" indent="1"/>
    </xf>
    <xf numFmtId="0" fontId="17" fillId="0" borderId="16" xfId="34" applyFont="1" applyFill="1" applyBorder="1" applyAlignment="1">
      <alignment horizontal="left" indent="1"/>
      <protection/>
    </xf>
    <xf numFmtId="0" fontId="13" fillId="0" borderId="17" xfId="0" applyFont="1" applyFill="1" applyBorder="1" applyAlignment="1">
      <alignment horizontal="left" indent="2"/>
    </xf>
    <xf numFmtId="0" fontId="8" fillId="0" borderId="16" xfId="34" applyFont="1" applyFill="1" applyBorder="1" applyAlignment="1">
      <alignment horizontal="left" indent="2"/>
      <protection/>
    </xf>
    <xf numFmtId="0" fontId="1" fillId="0" borderId="17" xfId="0" applyFont="1" applyFill="1" applyBorder="1" applyAlignment="1">
      <alignment horizontal="left" indent="3"/>
    </xf>
    <xf numFmtId="0" fontId="8" fillId="0" borderId="18" xfId="34" applyFont="1" applyFill="1" applyBorder="1" applyAlignment="1">
      <alignment horizontal="left" indent="2"/>
      <protection/>
    </xf>
    <xf numFmtId="0" fontId="1" fillId="0" borderId="19" xfId="0" applyFont="1" applyFill="1" applyBorder="1" applyAlignment="1">
      <alignment horizontal="left" indent="3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33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77" fontId="22" fillId="0" borderId="0" xfId="0" applyNumberFormat="1" applyFont="1" applyFill="1" applyAlignment="1">
      <alignment/>
    </xf>
    <xf numFmtId="177" fontId="23" fillId="0" borderId="17" xfId="0" applyNumberFormat="1" applyFont="1" applyFill="1" applyBorder="1" applyAlignment="1">
      <alignment/>
    </xf>
    <xf numFmtId="177" fontId="23" fillId="0" borderId="0" xfId="0" applyNumberFormat="1" applyFont="1" applyFill="1" applyAlignment="1">
      <alignment/>
    </xf>
    <xf numFmtId="177" fontId="24" fillId="0" borderId="17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/>
    </xf>
    <xf numFmtId="177" fontId="24" fillId="0" borderId="0" xfId="0" applyNumberFormat="1" applyFont="1" applyFill="1" applyAlignment="1">
      <alignment/>
    </xf>
    <xf numFmtId="177" fontId="24" fillId="0" borderId="17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/>
    </xf>
    <xf numFmtId="177" fontId="24" fillId="0" borderId="0" xfId="0" applyNumberFormat="1" applyFont="1" applyFill="1" applyAlignment="1">
      <alignment/>
    </xf>
    <xf numFmtId="177" fontId="24" fillId="0" borderId="19" xfId="0" applyNumberFormat="1" applyFont="1" applyFill="1" applyBorder="1" applyAlignment="1">
      <alignment/>
    </xf>
    <xf numFmtId="177" fontId="24" fillId="0" borderId="10" xfId="0" applyNumberFormat="1" applyFont="1" applyFill="1" applyBorder="1" applyAlignment="1">
      <alignment/>
    </xf>
    <xf numFmtId="177" fontId="25" fillId="0" borderId="10" xfId="0" applyNumberFormat="1" applyFont="1" applyFill="1" applyBorder="1" applyAlignment="1">
      <alignment/>
    </xf>
    <xf numFmtId="177" fontId="24" fillId="0" borderId="10" xfId="0" applyNumberFormat="1" applyFont="1" applyFill="1" applyBorder="1" applyAlignment="1" applyProtection="1">
      <alignment/>
      <protection locked="0"/>
    </xf>
    <xf numFmtId="177" fontId="24" fillId="0" borderId="18" xfId="0" applyNumberFormat="1" applyFont="1" applyFill="1" applyBorder="1" applyAlignment="1">
      <alignment/>
    </xf>
    <xf numFmtId="177" fontId="2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/>
    </xf>
    <xf numFmtId="3" fontId="26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41" fontId="2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wrapText="1" indent="5"/>
    </xf>
    <xf numFmtId="0" fontId="5" fillId="0" borderId="20" xfId="0" applyFont="1" applyFill="1" applyBorder="1" applyAlignment="1" quotePrefix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21" xfId="0" applyFont="1" applyFill="1" applyBorder="1" applyAlignment="1" quotePrefix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 quotePrefix="1">
      <alignment horizontal="right" vertical="center" wrapText="1"/>
    </xf>
    <xf numFmtId="3" fontId="4" fillId="0" borderId="25" xfId="0" applyNumberFormat="1" applyFont="1" applyFill="1" applyBorder="1" applyAlignment="1" quotePrefix="1">
      <alignment horizontal="right" vertical="center" wrapText="1"/>
    </xf>
    <xf numFmtId="3" fontId="4" fillId="0" borderId="25" xfId="0" applyNumberFormat="1" applyFont="1" applyFill="1" applyBorder="1" applyAlignment="1" quotePrefix="1">
      <alignment horizontal="center" vertical="center" wrapText="1"/>
    </xf>
    <xf numFmtId="3" fontId="4" fillId="0" borderId="26" xfId="0" applyNumberFormat="1" applyFont="1" applyFill="1" applyBorder="1" applyAlignment="1" quotePrefix="1">
      <alignment horizontal="center" vertical="center" wrapText="1"/>
    </xf>
    <xf numFmtId="0" fontId="16" fillId="0" borderId="0" xfId="0" applyFont="1" applyFill="1" applyAlignment="1">
      <alignment vertical="center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24" xfId="0" applyNumberFormat="1" applyFont="1" applyFill="1" applyBorder="1" applyAlignment="1" quotePrefix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TABLE29OK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75" zoomScaleNormal="50" zoomScaleSheetLayoutView="75" zoomScalePageLayoutView="0" workbookViewId="0" topLeftCell="A1">
      <selection activeCell="H40" sqref="H40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51" t="s">
        <v>94</v>
      </c>
      <c r="B1" s="51"/>
      <c r="C1" s="51"/>
      <c r="D1" s="51"/>
      <c r="E1" s="51"/>
      <c r="F1" s="51"/>
      <c r="G1" s="51"/>
      <c r="H1" s="52" t="s">
        <v>96</v>
      </c>
      <c r="I1" s="52"/>
      <c r="J1" s="52"/>
      <c r="K1" s="52"/>
      <c r="L1" s="52"/>
      <c r="M1" s="52"/>
      <c r="N1" s="52"/>
    </row>
    <row r="2" spans="1:14" ht="24.75" customHeight="1">
      <c r="A2" s="66" t="s">
        <v>97</v>
      </c>
      <c r="B2" s="66"/>
      <c r="C2" s="66"/>
      <c r="D2" s="66"/>
      <c r="E2" s="66"/>
      <c r="F2" s="66"/>
      <c r="G2" s="66"/>
      <c r="H2" s="71" t="s">
        <v>98</v>
      </c>
      <c r="I2" s="72"/>
      <c r="J2" s="72"/>
      <c r="K2" s="72"/>
      <c r="L2" s="72"/>
      <c r="M2" s="72"/>
      <c r="N2" s="72"/>
    </row>
    <row r="3" spans="1:14" s="38" customFormat="1" ht="21" customHeight="1">
      <c r="A3" s="73" t="s">
        <v>121</v>
      </c>
      <c r="B3" s="73"/>
      <c r="C3" s="73"/>
      <c r="D3" s="73"/>
      <c r="E3" s="73"/>
      <c r="F3" s="73"/>
      <c r="G3" s="73"/>
      <c r="H3" s="73">
        <v>2011</v>
      </c>
      <c r="I3" s="73"/>
      <c r="J3" s="73"/>
      <c r="K3" s="73"/>
      <c r="L3" s="73"/>
      <c r="M3" s="73"/>
      <c r="N3" s="73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0" customHeight="1">
      <c r="A5" s="56" t="s">
        <v>68</v>
      </c>
      <c r="B5" s="59" t="s">
        <v>1</v>
      </c>
      <c r="C5" s="60"/>
      <c r="D5" s="60"/>
      <c r="E5" s="61"/>
      <c r="F5" s="62" t="s">
        <v>12</v>
      </c>
      <c r="G5" s="63"/>
      <c r="H5" s="64"/>
      <c r="I5" s="65"/>
      <c r="J5" s="74" t="s">
        <v>11</v>
      </c>
      <c r="K5" s="75"/>
      <c r="L5" s="75"/>
      <c r="M5" s="76"/>
      <c r="N5" s="53" t="s">
        <v>77</v>
      </c>
    </row>
    <row r="6" spans="1:14" ht="30" customHeight="1">
      <c r="A6" s="57"/>
      <c r="B6" s="67" t="s">
        <v>2</v>
      </c>
      <c r="C6" s="68"/>
      <c r="D6" s="69" t="s">
        <v>3</v>
      </c>
      <c r="E6" s="68"/>
      <c r="F6" s="67" t="s">
        <v>6</v>
      </c>
      <c r="G6" s="68"/>
      <c r="H6" s="70" t="s">
        <v>7</v>
      </c>
      <c r="I6" s="68"/>
      <c r="J6" s="67" t="s">
        <v>6</v>
      </c>
      <c r="K6" s="68"/>
      <c r="L6" s="69" t="s">
        <v>7</v>
      </c>
      <c r="M6" s="68"/>
      <c r="N6" s="54"/>
    </row>
    <row r="7" spans="1:14" ht="30" customHeight="1">
      <c r="A7" s="58"/>
      <c r="B7" s="8" t="s">
        <v>4</v>
      </c>
      <c r="C7" s="9" t="s">
        <v>5</v>
      </c>
      <c r="D7" s="8" t="s">
        <v>4</v>
      </c>
      <c r="E7" s="9" t="s">
        <v>10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8</v>
      </c>
      <c r="K7" s="9" t="s">
        <v>9</v>
      </c>
      <c r="L7" s="8" t="s">
        <v>8</v>
      </c>
      <c r="M7" s="9" t="s">
        <v>9</v>
      </c>
      <c r="N7" s="55"/>
    </row>
    <row r="8" spans="1:14" ht="16.5" customHeight="1">
      <c r="A8" s="11" t="s">
        <v>69</v>
      </c>
      <c r="B8" s="23">
        <f>SUM(B9,B16,B21,B25,B30,B34)</f>
        <v>14124394</v>
      </c>
      <c r="C8" s="23">
        <f aca="true" t="shared" si="0" ref="C8:M8">SUM(C9,C16,C21,C25,C30,C34)</f>
        <v>15985140191</v>
      </c>
      <c r="D8" s="23">
        <f t="shared" si="0"/>
        <v>16362883</v>
      </c>
      <c r="E8" s="23">
        <f t="shared" si="0"/>
        <v>18384023170</v>
      </c>
      <c r="F8" s="23">
        <f t="shared" si="0"/>
        <v>359752</v>
      </c>
      <c r="G8" s="23">
        <f t="shared" si="0"/>
        <v>490140442</v>
      </c>
      <c r="H8" s="23">
        <f t="shared" si="0"/>
        <v>333902</v>
      </c>
      <c r="I8" s="23">
        <f t="shared" si="0"/>
        <v>448996054</v>
      </c>
      <c r="J8" s="23">
        <f t="shared" si="0"/>
        <v>1402817</v>
      </c>
      <c r="K8" s="23">
        <f t="shared" si="0"/>
        <v>1368773475</v>
      </c>
      <c r="L8" s="23">
        <f t="shared" si="0"/>
        <v>1355279</v>
      </c>
      <c r="M8" s="23">
        <f t="shared" si="0"/>
        <v>1301414805</v>
      </c>
      <c r="N8" s="12" t="s">
        <v>14</v>
      </c>
    </row>
    <row r="9" spans="1:14" ht="16.5" customHeight="1">
      <c r="A9" s="13" t="s">
        <v>70</v>
      </c>
      <c r="B9" s="24">
        <f aca="true" t="shared" si="1" ref="B9:M9">SUM(B10:B15)</f>
        <v>4821424</v>
      </c>
      <c r="C9" s="25">
        <f t="shared" si="1"/>
        <v>5392494179</v>
      </c>
      <c r="D9" s="25">
        <f t="shared" si="1"/>
        <v>5733080</v>
      </c>
      <c r="E9" s="23">
        <f t="shared" si="1"/>
        <v>6375378619</v>
      </c>
      <c r="F9" s="25">
        <f t="shared" si="1"/>
        <v>105392</v>
      </c>
      <c r="G9" s="23">
        <f t="shared" si="1"/>
        <v>133634698</v>
      </c>
      <c r="H9" s="25">
        <f t="shared" si="1"/>
        <v>98916</v>
      </c>
      <c r="I9" s="23">
        <f t="shared" si="1"/>
        <v>126136589</v>
      </c>
      <c r="J9" s="25">
        <f t="shared" si="1"/>
        <v>413580</v>
      </c>
      <c r="K9" s="23">
        <f t="shared" si="1"/>
        <v>386170782</v>
      </c>
      <c r="L9" s="25">
        <f t="shared" si="1"/>
        <v>398988</v>
      </c>
      <c r="M9" s="23">
        <f t="shared" si="1"/>
        <v>367855717</v>
      </c>
      <c r="N9" s="14" t="s">
        <v>78</v>
      </c>
    </row>
    <row r="10" spans="1:14" ht="16.5" customHeight="1">
      <c r="A10" s="15" t="s">
        <v>49</v>
      </c>
      <c r="B10" s="26">
        <f>F10+J10+'門診-1'!B10+'門診-1'!F10+'門診-1'!J10+'門診-2'!B10+'門診-2'!F10+'門診-2'!J10+'門診-3'!B10+'門診-3'!F10+'門診-3'!J10+'門診-4'!B10+'門診-4'!F10+'門診-4'!J10+'門診-5'!B10+'門診-5'!F10+'門診-5'!J10+'門診-6'!B10</f>
        <v>2059201</v>
      </c>
      <c r="C10" s="27">
        <f>G10+K10+'門診-1'!C10+'門診-1'!G10+'門診-1'!K10+'門診-2'!C10+'門診-2'!G10+'門診-2'!K10+'門診-3'!C10+'門診-3'!G10+'門診-3'!K10+'門診-4'!C10+'門診-4'!G10+'門診-4'!K10+'門診-5'!C10+'門診-5'!G10+'門診-5'!K10+'門診-6'!C10</f>
        <v>2295756038</v>
      </c>
      <c r="D10" s="27">
        <f>H10+L10+'門診-1'!D10+'門診-1'!H10+'門診-1'!L10+'門診-2'!D10+'門診-2'!H10+'門診-2'!L10+'門診-3'!D10+'門診-3'!H10+'門診-3'!L10+'門診-4'!D10+'門診-4'!H10+'門診-4'!L10+'門診-5'!D10+'門診-5'!H10+'門診-5'!L10+'門診-6'!D10</f>
        <v>2528323</v>
      </c>
      <c r="E10" s="27">
        <f>I10+M10+'門診-1'!E10+'門診-1'!I10+'門診-1'!M10+'門診-2'!E10+'門診-2'!I10+'門診-2'!M10+'門診-3'!E10+'門診-3'!I10+'門診-3'!M10+'門診-4'!E10+'門診-4'!I10+'門診-4'!M10+'門診-5'!E10+'門診-5'!I10+'門診-5'!M10+'門診-6'!E10</f>
        <v>2790584034</v>
      </c>
      <c r="F10" s="28">
        <v>40871</v>
      </c>
      <c r="G10" s="28">
        <v>52730936</v>
      </c>
      <c r="H10" s="28">
        <v>37985</v>
      </c>
      <c r="I10" s="28">
        <v>49420496</v>
      </c>
      <c r="J10" s="28">
        <v>136484</v>
      </c>
      <c r="K10" s="28">
        <v>127620568</v>
      </c>
      <c r="L10" s="28">
        <v>129789</v>
      </c>
      <c r="M10" s="28">
        <v>120193279</v>
      </c>
      <c r="N10" s="16" t="s">
        <v>15</v>
      </c>
    </row>
    <row r="11" spans="1:14" ht="16.5" customHeight="1">
      <c r="A11" s="15" t="s">
        <v>71</v>
      </c>
      <c r="B11" s="26">
        <f>F11+J11+'門診-1'!B11+'門診-1'!F11+'門診-1'!J11+'門診-2'!B11+'門診-2'!F11+'門診-2'!J11+'門診-3'!B11+'門診-3'!F11+'門診-3'!J11+'門診-4'!B11+'門診-4'!F11+'門診-4'!J11+'門診-5'!B11+'門診-5'!F11+'門診-5'!J11+'門診-6'!B11</f>
        <v>2328232</v>
      </c>
      <c r="C11" s="27">
        <f>G11+K11+'門診-1'!C11+'門診-1'!G11+'門診-1'!K11+'門診-2'!C11+'門診-2'!G11+'門診-2'!K11+'門診-3'!C11+'門診-3'!G11+'門診-3'!K11+'門診-4'!C11+'門診-4'!G11+'門診-4'!K11+'門診-5'!C11+'門診-5'!G11+'門診-5'!K11+'門診-6'!C11</f>
        <v>2625857376</v>
      </c>
      <c r="D11" s="27">
        <f>H11+L11+'門診-1'!D11+'門診-1'!H11+'門診-1'!L11+'門診-2'!D11+'門診-2'!H11+'門診-2'!L11+'門診-3'!D11+'門診-3'!H11+'門診-3'!L11+'門診-4'!D11+'門診-4'!H11+'門診-4'!L11+'門診-5'!D11+'門診-5'!H11+'門診-5'!L11+'門診-6'!D11</f>
        <v>2715956</v>
      </c>
      <c r="E11" s="27">
        <f>I11+M11+'門診-1'!E11+'門診-1'!I11+'門診-1'!M11+'門診-2'!E11+'門診-2'!I11+'門診-2'!M11+'門診-3'!E11+'門診-3'!I11+'門診-3'!M11+'門診-4'!E11+'門診-4'!I11+'門診-4'!M11+'門診-5'!E11+'門診-5'!I11+'門診-5'!M11+'門診-6'!E11</f>
        <v>3056714473</v>
      </c>
      <c r="F11" s="28">
        <v>53447</v>
      </c>
      <c r="G11" s="28">
        <v>66661190</v>
      </c>
      <c r="H11" s="28">
        <v>50555</v>
      </c>
      <c r="I11" s="28">
        <v>63379150</v>
      </c>
      <c r="J11" s="28">
        <v>228286</v>
      </c>
      <c r="K11" s="28">
        <v>212015558</v>
      </c>
      <c r="L11" s="28">
        <v>221911</v>
      </c>
      <c r="M11" s="28">
        <v>203007191</v>
      </c>
      <c r="N11" s="16" t="s">
        <v>79</v>
      </c>
    </row>
    <row r="12" spans="1:15" ht="16.5" customHeight="1">
      <c r="A12" s="15" t="s">
        <v>50</v>
      </c>
      <c r="B12" s="29">
        <f>F12+J12+'門診-1'!B12+'門診-1'!F12+'門診-1'!J12+'門診-2'!B12+'門診-2'!F12+'門診-2'!J12+'門診-3'!B12+'門診-3'!F12+'門診-3'!J12+'門診-4'!B12+'門診-4'!F12+'門診-4'!J12+'門診-5'!B12+'門診-5'!F12+'門診-5'!J12+'門診-6'!B12</f>
        <v>182788</v>
      </c>
      <c r="C12" s="30">
        <f>G12+K12+'門診-1'!C12+'門診-1'!G12+'門診-1'!K12+'門診-2'!C12+'門診-2'!G12+'門診-2'!K12+'門診-3'!C12+'門診-3'!G12+'門診-3'!K12+'門診-4'!C12+'門診-4'!G12+'門診-4'!K12+'門診-5'!C12+'門診-5'!G12+'門診-5'!K12+'門診-6'!C12</f>
        <v>195753890</v>
      </c>
      <c r="D12" s="30">
        <f>H12+L12+'門診-1'!D12+'門診-1'!H12+'門診-1'!L12+'門診-2'!D12+'門診-2'!H12+'門診-2'!L12+'門診-3'!D12+'門診-3'!H12+'門診-3'!L12+'門診-4'!D12+'門診-4'!H12+'門診-4'!L12+'門診-5'!D12+'門診-5'!H12+'門診-5'!L12+'門診-6'!D12</f>
        <v>211093</v>
      </c>
      <c r="E12" s="30">
        <f>I12+M12+'門診-1'!E12+'門診-1'!I12+'門診-1'!M12+'門診-2'!E12+'門診-2'!I12+'門診-2'!M12+'門診-3'!E12+'門診-3'!I12+'門診-3'!M12+'門診-4'!E12+'門診-4'!I12+'門診-4'!M12+'門診-5'!E12+'門診-5'!I12+'門診-5'!M12+'門診-6'!E12</f>
        <v>227223611</v>
      </c>
      <c r="F12" s="31">
        <v>4518</v>
      </c>
      <c r="G12" s="31">
        <v>6611838</v>
      </c>
      <c r="H12" s="31">
        <v>3976</v>
      </c>
      <c r="I12" s="31">
        <v>5676084</v>
      </c>
      <c r="J12" s="31">
        <v>18311</v>
      </c>
      <c r="K12" s="31">
        <v>17599602</v>
      </c>
      <c r="L12" s="31">
        <v>17833</v>
      </c>
      <c r="M12" s="31">
        <v>16947696</v>
      </c>
      <c r="N12" s="16" t="s">
        <v>16</v>
      </c>
      <c r="O12" s="22"/>
    </row>
    <row r="13" spans="1:14" ht="16.5" customHeight="1">
      <c r="A13" s="15" t="s">
        <v>51</v>
      </c>
      <c r="B13" s="26">
        <f>F13+J13+'門診-1'!B13+'門診-1'!F13+'門診-1'!J13+'門診-2'!B13+'門診-2'!F13+'門診-2'!J13+'門診-3'!B13+'門診-3'!F13+'門診-3'!J13+'門診-4'!B13+'門診-4'!F13+'門診-4'!J13+'門診-5'!B13+'門診-5'!F13+'門診-5'!J13+'門診-6'!B13</f>
        <v>206456</v>
      </c>
      <c r="C13" s="27">
        <f>G13+K13+'門診-1'!C13+'門診-1'!G13+'門診-1'!K13+'門診-2'!C13+'門診-2'!G13+'門診-2'!K13+'門診-3'!C13+'門診-3'!G13+'門診-3'!K13+'門診-4'!C13+'門診-4'!G13+'門診-4'!K13+'門診-5'!C13+'門診-5'!G13+'門診-5'!K13+'門診-6'!C13</f>
        <v>223464254</v>
      </c>
      <c r="D13" s="27">
        <f>H13+L13+'門診-1'!D13+'門診-1'!H13+'門診-1'!L13+'門診-2'!D13+'門診-2'!H13+'門診-2'!L13+'門診-3'!D13+'門診-3'!H13+'門診-3'!L13+'門診-4'!D13+'門診-4'!H13+'門診-4'!L13+'門診-5'!D13+'門診-5'!H13+'門診-5'!L13+'門診-6'!D13</f>
        <v>235103</v>
      </c>
      <c r="E13" s="27">
        <f>I13+M13+'門診-1'!E13+'門診-1'!I13+'門診-1'!M13+'門診-2'!E13+'門診-2'!I13+'門診-2'!M13+'門診-3'!E13+'門診-3'!I13+'門診-3'!M13+'門診-4'!E13+'門診-4'!I13+'門診-4'!M13+'門診-5'!E13+'門診-5'!I13+'門診-5'!M13+'門診-6'!E13</f>
        <v>254313496</v>
      </c>
      <c r="F13" s="28">
        <v>5606</v>
      </c>
      <c r="G13" s="28">
        <v>6647662</v>
      </c>
      <c r="H13" s="28">
        <v>5508</v>
      </c>
      <c r="I13" s="28">
        <v>6687221</v>
      </c>
      <c r="J13" s="28">
        <v>25676</v>
      </c>
      <c r="K13" s="28">
        <v>24640163</v>
      </c>
      <c r="L13" s="28">
        <v>24832</v>
      </c>
      <c r="M13" s="28">
        <v>23548794</v>
      </c>
      <c r="N13" s="16" t="s">
        <v>80</v>
      </c>
    </row>
    <row r="14" spans="1:14" ht="16.5" customHeight="1">
      <c r="A14" s="15" t="s">
        <v>52</v>
      </c>
      <c r="B14" s="26">
        <f>F14+J14+'門診-1'!B14+'門診-1'!F14+'門診-1'!J14+'門診-2'!B14+'門診-2'!F14+'門診-2'!J14+'門診-3'!B14+'門診-3'!F14+'門診-3'!J14+'門診-4'!B14+'門診-4'!F14+'門診-4'!J14+'門診-5'!B14+'門診-5'!F14+'門診-5'!J14+'門診-6'!B14</f>
        <v>38463</v>
      </c>
      <c r="C14" s="27">
        <f>G14+K14+'門診-1'!C14+'門診-1'!G14+'門診-1'!K14+'門診-2'!C14+'門診-2'!G14+'門診-2'!K14+'門診-3'!C14+'門診-3'!G14+'門診-3'!K14+'門診-4'!C14+'門診-4'!G14+'門診-4'!K14+'門診-5'!C14+'門診-5'!G14+'門診-5'!K14+'門診-6'!C14</f>
        <v>46003345</v>
      </c>
      <c r="D14" s="27">
        <f>H14+L14+'門診-1'!D14+'門診-1'!H14+'門診-1'!L14+'門診-2'!D14+'門診-2'!H14+'門診-2'!L14+'門診-3'!D14+'門診-3'!H14+'門診-3'!L14+'門診-4'!D14+'門診-4'!H14+'門診-4'!L14+'門診-5'!D14+'門診-5'!H14+'門診-5'!L14+'門診-6'!D14</f>
        <v>38502</v>
      </c>
      <c r="E14" s="27">
        <f>I14+M14+'門診-1'!E14+'門診-1'!I14+'門診-1'!M14+'門診-2'!E14+'門診-2'!I14+'門診-2'!M14+'門診-3'!E14+'門診-3'!I14+'門診-3'!M14+'門診-4'!E14+'門診-4'!I14+'門診-4'!M14+'門診-5'!E14+'門診-5'!I14+'門診-5'!M14+'門診-6'!E14</f>
        <v>42935248</v>
      </c>
      <c r="F14" s="28">
        <v>797</v>
      </c>
      <c r="G14" s="28">
        <v>806717</v>
      </c>
      <c r="H14" s="28">
        <v>743</v>
      </c>
      <c r="I14" s="28">
        <v>781129</v>
      </c>
      <c r="J14" s="28">
        <v>4266</v>
      </c>
      <c r="K14" s="28">
        <v>3803954</v>
      </c>
      <c r="L14" s="28">
        <v>4131</v>
      </c>
      <c r="M14" s="28">
        <v>3685426</v>
      </c>
      <c r="N14" s="16" t="s">
        <v>81</v>
      </c>
    </row>
    <row r="15" spans="1:14" ht="16.5" customHeight="1">
      <c r="A15" s="15" t="s">
        <v>53</v>
      </c>
      <c r="B15" s="26">
        <f>F15+J15+'門診-1'!B15+'門診-1'!F15+'門診-1'!J15+'門診-2'!B15+'門診-2'!F15+'門診-2'!J15+'門診-3'!B15+'門診-3'!F15+'門診-3'!J15+'門診-4'!B15+'門診-4'!F15+'門診-4'!J15+'門診-5'!B15+'門診-5'!F15+'門診-5'!J15+'門診-6'!B15</f>
        <v>6284</v>
      </c>
      <c r="C15" s="27">
        <f>G15+K15+'門診-1'!C15+'門診-1'!G15+'門診-1'!K15+'門診-2'!C15+'門診-2'!G15+'門診-2'!K15+'門診-3'!C15+'門診-3'!G15+'門診-3'!K15+'門診-4'!C15+'門診-4'!G15+'門診-4'!K15+'門診-5'!C15+'門診-5'!G15+'門診-5'!K15+'門診-6'!C15</f>
        <v>5659276</v>
      </c>
      <c r="D15" s="27">
        <f>H15+L15+'門診-1'!D15+'門診-1'!H15+'門診-1'!L15+'門診-2'!D15+'門診-2'!H15+'門診-2'!L15+'門診-3'!D15+'門診-3'!H15+'門診-3'!L15+'門診-4'!D15+'門診-4'!H15+'門診-4'!L15+'門診-5'!D15+'門診-5'!H15+'門診-5'!L15+'門診-6'!D15</f>
        <v>4103</v>
      </c>
      <c r="E15" s="27">
        <f>I15+M15+'門診-1'!E15+'門診-1'!I15+'門診-1'!M15+'門診-2'!E15+'門診-2'!I15+'門診-2'!M15+'門診-3'!E15+'門診-3'!I15+'門診-3'!M15+'門診-4'!E15+'門診-4'!I15+'門診-4'!M15+'門診-5'!E15+'門診-5'!I15+'門診-5'!M15+'門診-6'!E15</f>
        <v>3607757</v>
      </c>
      <c r="F15" s="28">
        <v>153</v>
      </c>
      <c r="G15" s="28">
        <v>176355</v>
      </c>
      <c r="H15" s="28">
        <v>149</v>
      </c>
      <c r="I15" s="28">
        <v>192509</v>
      </c>
      <c r="J15" s="28">
        <v>557</v>
      </c>
      <c r="K15" s="28">
        <v>490937</v>
      </c>
      <c r="L15" s="28">
        <v>492</v>
      </c>
      <c r="M15" s="28">
        <v>473331</v>
      </c>
      <c r="N15" s="16" t="s">
        <v>82</v>
      </c>
    </row>
    <row r="16" spans="1:14" ht="16.5" customHeight="1">
      <c r="A16" s="13" t="s">
        <v>72</v>
      </c>
      <c r="B16" s="24">
        <f aca="true" t="shared" si="2" ref="B16:M16">SUM(B17:B20)</f>
        <v>1998939</v>
      </c>
      <c r="C16" s="25">
        <f t="shared" si="2"/>
        <v>2368648689</v>
      </c>
      <c r="D16" s="25">
        <f t="shared" si="2"/>
        <v>2236185</v>
      </c>
      <c r="E16" s="25">
        <f t="shared" si="2"/>
        <v>2643011551</v>
      </c>
      <c r="F16" s="25">
        <f t="shared" si="2"/>
        <v>63021</v>
      </c>
      <c r="G16" s="25">
        <f t="shared" si="2"/>
        <v>95437533</v>
      </c>
      <c r="H16" s="25">
        <f t="shared" si="2"/>
        <v>56974</v>
      </c>
      <c r="I16" s="25">
        <f t="shared" si="2"/>
        <v>83707295</v>
      </c>
      <c r="J16" s="25">
        <f t="shared" si="2"/>
        <v>242361</v>
      </c>
      <c r="K16" s="25">
        <f t="shared" si="2"/>
        <v>253834524</v>
      </c>
      <c r="L16" s="25">
        <f t="shared" si="2"/>
        <v>230335</v>
      </c>
      <c r="M16" s="25">
        <f t="shared" si="2"/>
        <v>237040678</v>
      </c>
      <c r="N16" s="14" t="s">
        <v>83</v>
      </c>
    </row>
    <row r="17" spans="1:14" ht="16.5" customHeight="1">
      <c r="A17" s="15" t="s">
        <v>54</v>
      </c>
      <c r="B17" s="26">
        <f>F17+J17+'門診-1'!B17+'門診-1'!F17+'門診-1'!J17+'門診-2'!B17+'門診-2'!F17+'門診-2'!J17+'門診-3'!B17+'門診-3'!F17+'門診-3'!J17+'門診-4'!B17+'門診-4'!F17+'門診-4'!J17+'門診-5'!B17+'門診-5'!F17+'門診-5'!J17+'門診-6'!B17</f>
        <v>336423</v>
      </c>
      <c r="C17" s="27">
        <f>G17+K17+'門診-1'!C17+'門診-1'!G17+'門診-1'!K17+'門診-2'!C17+'門診-2'!G17+'門診-2'!K17+'門診-3'!C17+'門診-3'!G17+'門診-3'!K17+'門診-4'!C17+'門診-4'!G17+'門診-4'!K17+'門診-5'!C17+'門診-5'!G17+'門診-5'!K17+'門診-6'!C17</f>
        <v>395265131</v>
      </c>
      <c r="D17" s="27">
        <f>H17+L17+'門診-1'!D17+'門診-1'!H17+'門診-1'!L17+'門診-2'!D17+'門診-2'!H17+'門診-2'!L17+'門診-3'!D17+'門診-3'!H17+'門診-3'!L17+'門診-4'!D17+'門診-4'!H17+'門診-4'!L17+'門診-5'!D17+'門診-5'!H17+'門診-5'!L17+'門診-6'!D17</f>
        <v>373391</v>
      </c>
      <c r="E17" s="27">
        <f>I17+M17+'門診-1'!E17+'門診-1'!I17+'門診-1'!M17+'門診-2'!E17+'門診-2'!I17+'門診-2'!M17+'門診-3'!E17+'門診-3'!I17+'門診-3'!M17+'門診-4'!E17+'門診-4'!I17+'門診-4'!M17+'門診-5'!E17+'門診-5'!I17+'門診-5'!M17+'門診-6'!E17</f>
        <v>431734253</v>
      </c>
      <c r="F17" s="28">
        <v>9165</v>
      </c>
      <c r="G17" s="28">
        <v>13001802</v>
      </c>
      <c r="H17" s="28">
        <v>8560</v>
      </c>
      <c r="I17" s="28">
        <v>11928880</v>
      </c>
      <c r="J17" s="28">
        <v>34705</v>
      </c>
      <c r="K17" s="28">
        <v>35044020</v>
      </c>
      <c r="L17" s="28">
        <v>32423</v>
      </c>
      <c r="M17" s="28">
        <v>32400776</v>
      </c>
      <c r="N17" s="16" t="s">
        <v>17</v>
      </c>
    </row>
    <row r="18" spans="1:14" ht="16.5" customHeight="1">
      <c r="A18" s="15" t="s">
        <v>55</v>
      </c>
      <c r="B18" s="26">
        <f>F18+J18+'門診-1'!B18+'門診-1'!F18+'門診-1'!J18+'門診-2'!B18+'門診-2'!F18+'門診-2'!J18+'門診-3'!B18+'門診-3'!F18+'門診-3'!J18+'門診-4'!B18+'門診-4'!F18+'門診-4'!J18+'門診-5'!B18+'門診-5'!F18+'門診-5'!J18+'門診-6'!B18</f>
        <v>1179897</v>
      </c>
      <c r="C18" s="27">
        <f>G18+K18+'門診-1'!C18+'門診-1'!G18+'門診-1'!K18+'門診-2'!C18+'門診-2'!G18+'門診-2'!K18+'門診-3'!C18+'門診-3'!G18+'門診-3'!K18+'門診-4'!C18+'門診-4'!G18+'門診-4'!K18+'門診-5'!C18+'門診-5'!G18+'門診-5'!K18+'門診-6'!C18</f>
        <v>1406846973</v>
      </c>
      <c r="D18" s="27">
        <f>H18+L18+'門診-1'!D18+'門診-1'!H18+'門診-1'!L18+'門診-2'!D18+'門診-2'!H18+'門診-2'!L18+'門診-3'!D18+'門診-3'!H18+'門診-3'!L18+'門診-4'!D18+'門診-4'!H18+'門診-4'!L18+'門診-5'!D18+'門診-5'!H18+'門診-5'!L18+'門診-6'!D18</f>
        <v>1322069</v>
      </c>
      <c r="E18" s="27">
        <f>I18+M18+'門診-1'!E18+'門診-1'!I18+'門診-1'!M18+'門診-2'!E18+'門診-2'!I18+'門診-2'!M18+'門診-3'!E18+'門診-3'!I18+'門診-3'!M18+'門診-4'!E18+'門診-4'!I18+'門診-4'!M18+'門診-5'!E18+'門診-5'!I18+'門診-5'!M18+'門診-6'!E18</f>
        <v>1573791068</v>
      </c>
      <c r="F18" s="28">
        <v>38431</v>
      </c>
      <c r="G18" s="28">
        <v>61579216</v>
      </c>
      <c r="H18" s="28">
        <v>34633</v>
      </c>
      <c r="I18" s="28">
        <v>53003727</v>
      </c>
      <c r="J18" s="28">
        <v>142691</v>
      </c>
      <c r="K18" s="28">
        <v>154047034</v>
      </c>
      <c r="L18" s="28">
        <v>135940</v>
      </c>
      <c r="M18" s="28">
        <v>143644146</v>
      </c>
      <c r="N18" s="16" t="s">
        <v>18</v>
      </c>
    </row>
    <row r="19" spans="1:14" ht="16.5" customHeight="1">
      <c r="A19" s="15" t="s">
        <v>56</v>
      </c>
      <c r="B19" s="26">
        <f>F19+J19+'門診-1'!B19+'門診-1'!F19+'門診-1'!J19+'門診-2'!B19+'門診-2'!F19+'門診-2'!J19+'門診-3'!B19+'門診-3'!F19+'門診-3'!J19+'門診-4'!B19+'門診-4'!F19+'門診-4'!J19+'門診-5'!B19+'門診-5'!F19+'門診-5'!J19+'門診-6'!B19</f>
        <v>245119</v>
      </c>
      <c r="C19" s="27">
        <f>G19+K19+'門診-1'!C19+'門診-1'!G19+'門診-1'!K19+'門診-2'!C19+'門診-2'!G19+'門診-2'!K19+'門診-3'!C19+'門診-3'!G19+'門診-3'!K19+'門診-4'!C19+'門診-4'!G19+'門診-4'!K19+'門診-5'!C19+'門診-5'!G19+'門診-5'!K19+'門診-6'!C19</f>
        <v>287421556</v>
      </c>
      <c r="D19" s="27">
        <f>H19+L19+'門診-1'!D19+'門診-1'!H19+'門診-1'!L19+'門診-2'!D19+'門診-2'!H19+'門診-2'!L19+'門診-3'!D19+'門診-3'!H19+'門診-3'!L19+'門診-4'!D19+'門診-4'!H19+'門診-4'!L19+'門診-5'!D19+'門診-5'!H19+'門診-5'!L19+'門診-6'!D19</f>
        <v>267994</v>
      </c>
      <c r="E19" s="27">
        <f>I19+M19+'門診-1'!E19+'門診-1'!I19+'門診-1'!M19+'門診-2'!E19+'門診-2'!I19+'門診-2'!M19+'門診-3'!E19+'門診-3'!I19+'門診-3'!M19+'門診-4'!E19+'門診-4'!I19+'門診-4'!M19+'門診-5'!E19+'門診-5'!I19+'門診-5'!M19+'門診-6'!E19</f>
        <v>315758923</v>
      </c>
      <c r="F19" s="28">
        <v>9742</v>
      </c>
      <c r="G19" s="28">
        <v>13962288</v>
      </c>
      <c r="H19" s="28">
        <v>8638</v>
      </c>
      <c r="I19" s="28">
        <v>12366098</v>
      </c>
      <c r="J19" s="28">
        <v>33354</v>
      </c>
      <c r="K19" s="28">
        <v>32493881</v>
      </c>
      <c r="L19" s="28">
        <v>32240</v>
      </c>
      <c r="M19" s="28">
        <v>31124863</v>
      </c>
      <c r="N19" s="16" t="s">
        <v>19</v>
      </c>
    </row>
    <row r="20" spans="1:14" ht="16.5" customHeight="1">
      <c r="A20" s="15" t="s">
        <v>57</v>
      </c>
      <c r="B20" s="26">
        <f>F20+J20+'門診-1'!B20+'門診-1'!F20+'門診-1'!J20+'門診-2'!B20+'門診-2'!F20+'門診-2'!J20+'門診-3'!B20+'門診-3'!F20+'門診-3'!J20+'門診-4'!B20+'門診-4'!F20+'門診-4'!J20+'門診-5'!B20+'門診-5'!F20+'門診-5'!J20+'門診-6'!B20</f>
        <v>237500</v>
      </c>
      <c r="C20" s="27">
        <f>G20+K20+'門診-1'!C20+'門診-1'!G20+'門診-1'!K20+'門診-2'!C20+'門診-2'!G20+'門診-2'!K20+'門診-3'!C20+'門診-3'!G20+'門診-3'!K20+'門診-4'!C20+'門診-4'!G20+'門診-4'!K20+'門診-5'!C20+'門診-5'!G20+'門診-5'!K20+'門診-6'!C20</f>
        <v>279115029</v>
      </c>
      <c r="D20" s="27">
        <f>H20+L20+'門診-1'!D20+'門診-1'!H20+'門診-1'!L20+'門診-2'!D20+'門診-2'!H20+'門診-2'!L20+'門診-3'!D20+'門診-3'!H20+'門診-3'!L20+'門診-4'!D20+'門診-4'!H20+'門診-4'!L20+'門診-5'!D20+'門診-5'!H20+'門診-5'!L20+'門診-6'!D20</f>
        <v>272731</v>
      </c>
      <c r="E20" s="27">
        <f>I20+M20+'門診-1'!E20+'門診-1'!I20+'門診-1'!M20+'門診-2'!E20+'門診-2'!I20+'門診-2'!M20+'門診-3'!E20+'門診-3'!I20+'門診-3'!M20+'門診-4'!E20+'門診-4'!I20+'門診-4'!M20+'門診-5'!E20+'門診-5'!I20+'門診-5'!M20+'門診-6'!E20</f>
        <v>321727307</v>
      </c>
      <c r="F20" s="28">
        <v>5683</v>
      </c>
      <c r="G20" s="28">
        <v>6894227</v>
      </c>
      <c r="H20" s="28">
        <v>5143</v>
      </c>
      <c r="I20" s="28">
        <v>6408590</v>
      </c>
      <c r="J20" s="28">
        <v>31611</v>
      </c>
      <c r="K20" s="28">
        <v>32249589</v>
      </c>
      <c r="L20" s="28">
        <v>29732</v>
      </c>
      <c r="M20" s="28">
        <v>29870893</v>
      </c>
      <c r="N20" s="16" t="s">
        <v>20</v>
      </c>
    </row>
    <row r="21" spans="1:14" ht="16.5" customHeight="1">
      <c r="A21" s="13" t="s">
        <v>73</v>
      </c>
      <c r="B21" s="24">
        <f aca="true" t="shared" si="3" ref="B21:M21">SUM(B22:B24)</f>
        <v>2840998</v>
      </c>
      <c r="C21" s="25">
        <f t="shared" si="3"/>
        <v>3241722723</v>
      </c>
      <c r="D21" s="25">
        <f t="shared" si="3"/>
        <v>3300544</v>
      </c>
      <c r="E21" s="25">
        <f t="shared" si="3"/>
        <v>3728907540</v>
      </c>
      <c r="F21" s="25">
        <f t="shared" si="3"/>
        <v>78187</v>
      </c>
      <c r="G21" s="25">
        <f t="shared" si="3"/>
        <v>112133669</v>
      </c>
      <c r="H21" s="25">
        <f t="shared" si="3"/>
        <v>72623</v>
      </c>
      <c r="I21" s="25">
        <f t="shared" si="3"/>
        <v>102359362</v>
      </c>
      <c r="J21" s="25">
        <f t="shared" si="3"/>
        <v>305230</v>
      </c>
      <c r="K21" s="25">
        <f t="shared" si="3"/>
        <v>299120817</v>
      </c>
      <c r="L21" s="25">
        <f t="shared" si="3"/>
        <v>297740</v>
      </c>
      <c r="M21" s="25">
        <f t="shared" si="3"/>
        <v>287119350</v>
      </c>
      <c r="N21" s="14" t="s">
        <v>84</v>
      </c>
    </row>
    <row r="22" spans="1:14" ht="16.5" customHeight="1">
      <c r="A22" s="15" t="s">
        <v>91</v>
      </c>
      <c r="B22" s="26">
        <f>F22+J22+'門診-1'!B22+'門診-1'!F22+'門診-1'!J22+'門診-2'!B22+'門診-2'!F22+'門診-2'!J22+'門診-3'!B22+'門診-3'!F22+'門診-3'!J22+'門診-4'!B22+'門診-4'!F22+'門診-4'!J22+'門診-5'!B22+'門診-5'!F22+'門診-5'!J22+'門診-6'!B22</f>
        <v>1938264</v>
      </c>
      <c r="C22" s="27">
        <f>G22+K22+'門診-1'!C22+'門診-1'!G22+'門診-1'!K22+'門診-2'!C22+'門診-2'!G22+'門診-2'!K22+'門診-3'!C22+'門診-3'!G22+'門診-3'!K22+'門診-4'!C22+'門診-4'!G22+'門診-4'!K22+'門診-5'!C22+'門診-5'!G22+'門診-5'!K22+'門診-6'!C22</f>
        <v>2210656976</v>
      </c>
      <c r="D22" s="27">
        <f>H22+L22+'門診-1'!D22+'門診-1'!H22+'門診-1'!L22+'門診-2'!D22+'門診-2'!H22+'門診-2'!L22+'門診-3'!D22+'門診-3'!H22+'門診-3'!L22+'門診-4'!D22+'門診-4'!H22+'門診-4'!L22+'門診-5'!D22+'門診-5'!H22+'門診-5'!L22+'門診-6'!D22</f>
        <v>2270785</v>
      </c>
      <c r="E22" s="27">
        <f>I22+M22+'門診-1'!E22+'門診-1'!I22+'門診-1'!M22+'門診-2'!E22+'門診-2'!I22+'門診-2'!M22+'門診-3'!E22+'門診-3'!I22+'門診-3'!M22+'門診-4'!E22+'門診-4'!I22+'門診-4'!M22+'門診-5'!E22+'門診-5'!I22+'門診-5'!M22+'門診-6'!E22</f>
        <v>2564277524</v>
      </c>
      <c r="F22" s="28">
        <v>52406</v>
      </c>
      <c r="G22" s="28">
        <v>76304253</v>
      </c>
      <c r="H22" s="28">
        <v>49269</v>
      </c>
      <c r="I22" s="28">
        <v>70309207</v>
      </c>
      <c r="J22" s="28">
        <v>193273</v>
      </c>
      <c r="K22" s="28">
        <v>189133974</v>
      </c>
      <c r="L22" s="28">
        <v>189485</v>
      </c>
      <c r="M22" s="28">
        <v>182070595</v>
      </c>
      <c r="N22" s="16" t="s">
        <v>21</v>
      </c>
    </row>
    <row r="23" spans="1:14" ht="16.5" customHeight="1">
      <c r="A23" s="15" t="s">
        <v>58</v>
      </c>
      <c r="B23" s="26">
        <f>F23+J23+'門診-1'!B23+'門診-1'!F23+'門診-1'!J23+'門診-2'!B23+'門診-2'!F23+'門診-2'!J23+'門診-3'!B23+'門診-3'!F23+'門診-3'!J23+'門診-4'!B23+'門診-4'!F23+'門診-4'!J23+'門診-5'!B23+'門診-5'!F23+'門診-5'!J23+'門診-6'!B23</f>
        <v>665832</v>
      </c>
      <c r="C23" s="27">
        <f>G23+K23+'門診-1'!C23+'門診-1'!G23+'門診-1'!K23+'門診-2'!C23+'門診-2'!G23+'門診-2'!K23+'門診-3'!C23+'門診-3'!G23+'門診-3'!K23+'門診-4'!C23+'門診-4'!G23+'門診-4'!K23+'門診-5'!C23+'門診-5'!G23+'門診-5'!K23+'門診-6'!C23</f>
        <v>760034361</v>
      </c>
      <c r="D23" s="27">
        <f>H23+L23+'門診-1'!D23+'門診-1'!H23+'門診-1'!L23+'門診-2'!D23+'門診-2'!H23+'門診-2'!L23+'門診-3'!D23+'門診-3'!H23+'門診-3'!L23+'門診-4'!D23+'門診-4'!H23+'門診-4'!L23+'門診-5'!D23+'門診-5'!H23+'門診-5'!L23+'門診-6'!D23</f>
        <v>756394</v>
      </c>
      <c r="E23" s="27">
        <f>I23+M23+'門診-1'!E23+'門診-1'!I23+'門診-1'!M23+'門診-2'!E23+'門診-2'!I23+'門診-2'!M23+'門診-3'!E23+'門診-3'!I23+'門診-3'!M23+'門診-4'!E23+'門診-4'!I23+'門診-4'!M23+'門診-5'!E23+'門診-5'!I23+'門診-5'!M23+'門診-6'!E23</f>
        <v>852569920</v>
      </c>
      <c r="F23" s="28">
        <v>19603</v>
      </c>
      <c r="G23" s="28">
        <v>27402418</v>
      </c>
      <c r="H23" s="28">
        <v>17579</v>
      </c>
      <c r="I23" s="28">
        <v>24341842</v>
      </c>
      <c r="J23" s="28">
        <v>82256</v>
      </c>
      <c r="K23" s="28">
        <v>79805488</v>
      </c>
      <c r="L23" s="28">
        <v>79597</v>
      </c>
      <c r="M23" s="28">
        <v>76279604</v>
      </c>
      <c r="N23" s="16" t="s">
        <v>22</v>
      </c>
    </row>
    <row r="24" spans="1:14" ht="16.5" customHeight="1">
      <c r="A24" s="15" t="s">
        <v>59</v>
      </c>
      <c r="B24" s="26">
        <f>F24+J24+'門診-1'!B24+'門診-1'!F24+'門診-1'!J24+'門診-2'!B24+'門診-2'!F24+'門診-2'!J24+'門診-3'!B24+'門診-3'!F24+'門診-3'!J24+'門診-4'!B24+'門診-4'!F24+'門診-4'!J24+'門診-5'!B24+'門診-5'!F24+'門診-5'!J24+'門診-6'!B24</f>
        <v>236902</v>
      </c>
      <c r="C24" s="27">
        <f>G24+K24+'門診-1'!C24+'門診-1'!G24+'門診-1'!K24+'門診-2'!C24+'門診-2'!G24+'門診-2'!K24+'門診-3'!C24+'門診-3'!G24+'門診-3'!K24+'門診-4'!C24+'門診-4'!G24+'門診-4'!K24+'門診-5'!C24+'門診-5'!G24+'門診-5'!K24+'門診-6'!C24</f>
        <v>271031386</v>
      </c>
      <c r="D24" s="27">
        <f>H24+L24+'門診-1'!D24+'門診-1'!H24+'門診-1'!L24+'門診-2'!D24+'門診-2'!H24+'門診-2'!L24+'門診-3'!D24+'門診-3'!H24+'門診-3'!L24+'門診-4'!D24+'門診-4'!H24+'門診-4'!L24+'門診-5'!D24+'門診-5'!H24+'門診-5'!L24+'門診-6'!D24</f>
        <v>273365</v>
      </c>
      <c r="E24" s="27">
        <f>I24+M24+'門診-1'!E24+'門診-1'!I24+'門診-1'!M24+'門診-2'!E24+'門診-2'!I24+'門診-2'!M24+'門診-3'!E24+'門診-3'!I24+'門診-3'!M24+'門診-4'!E24+'門診-4'!I24+'門診-4'!M24+'門診-5'!E24+'門診-5'!I24+'門診-5'!M24+'門診-6'!E24</f>
        <v>312060096</v>
      </c>
      <c r="F24" s="28">
        <v>6178</v>
      </c>
      <c r="G24" s="28">
        <v>8426998</v>
      </c>
      <c r="H24" s="28">
        <v>5775</v>
      </c>
      <c r="I24" s="28">
        <v>7708313</v>
      </c>
      <c r="J24" s="28">
        <v>29701</v>
      </c>
      <c r="K24" s="28">
        <v>30181355</v>
      </c>
      <c r="L24" s="28">
        <v>28658</v>
      </c>
      <c r="M24" s="28">
        <v>28769151</v>
      </c>
      <c r="N24" s="16" t="s">
        <v>23</v>
      </c>
    </row>
    <row r="25" spans="1:14" ht="16.5" customHeight="1">
      <c r="A25" s="13" t="s">
        <v>74</v>
      </c>
      <c r="B25" s="24">
        <f aca="true" t="shared" si="4" ref="B25:M25">SUM(B26:B29)</f>
        <v>1891846</v>
      </c>
      <c r="C25" s="25">
        <f t="shared" si="4"/>
        <v>2128539815</v>
      </c>
      <c r="D25" s="25">
        <f t="shared" si="4"/>
        <v>2154855</v>
      </c>
      <c r="E25" s="25">
        <f t="shared" si="4"/>
        <v>2399745843</v>
      </c>
      <c r="F25" s="25">
        <f t="shared" si="4"/>
        <v>49159</v>
      </c>
      <c r="G25" s="25">
        <f t="shared" si="4"/>
        <v>65443402</v>
      </c>
      <c r="H25" s="25">
        <f t="shared" si="4"/>
        <v>45737</v>
      </c>
      <c r="I25" s="25">
        <f t="shared" si="4"/>
        <v>59653721</v>
      </c>
      <c r="J25" s="25">
        <f t="shared" si="4"/>
        <v>193067</v>
      </c>
      <c r="K25" s="25">
        <f t="shared" si="4"/>
        <v>184722357</v>
      </c>
      <c r="L25" s="25">
        <f t="shared" si="4"/>
        <v>185738</v>
      </c>
      <c r="M25" s="25">
        <f t="shared" si="4"/>
        <v>175373760</v>
      </c>
      <c r="N25" s="14" t="s">
        <v>85</v>
      </c>
    </row>
    <row r="26" spans="1:14" ht="16.5" customHeight="1">
      <c r="A26" s="15" t="s">
        <v>92</v>
      </c>
      <c r="B26" s="26">
        <f>F26+J26+'門診-1'!B26+'門診-1'!F26+'門診-1'!J26+'門診-2'!B26+'門診-2'!F26+'門診-2'!J26+'門診-3'!B26+'門診-3'!F26+'門診-3'!J26+'門診-4'!B26+'門診-4'!F26+'門診-4'!J26+'門診-5'!B26+'門診-5'!F26+'門診-5'!J26+'門診-6'!B26</f>
        <v>1182121</v>
      </c>
      <c r="C26" s="27">
        <f>G26+K26+'門診-1'!C26+'門診-1'!G26+'門診-1'!K26+'門診-2'!C26+'門診-2'!G26+'門診-2'!K26+'門診-3'!C26+'門診-3'!G26+'門診-3'!K26+'門診-4'!C26+'門診-4'!G26+'門診-4'!K26+'門診-5'!C26+'門診-5'!G26+'門診-5'!K26+'門診-6'!C26</f>
        <v>1320730962</v>
      </c>
      <c r="D26" s="27">
        <f>H26+L26+'門診-1'!D26+'門診-1'!H26+'門診-1'!L26+'門診-2'!D26+'門診-2'!H26+'門診-2'!L26+'門診-3'!D26+'門診-3'!H26+'門診-3'!L26+'門診-4'!D26+'門診-4'!H26+'門診-4'!L26+'門診-5'!D26+'門診-5'!H26+'門診-5'!L26+'門診-6'!D26</f>
        <v>1342108</v>
      </c>
      <c r="E26" s="27">
        <f>I26+M26+'門診-1'!E26+'門診-1'!I26+'門診-1'!M26+'門診-2'!E26+'門診-2'!I26+'門診-2'!M26+'門診-3'!E26+'門診-3'!I26+'門診-3'!M26+'門診-4'!E26+'門診-4'!I26+'門診-4'!M26+'門診-5'!E26+'門診-5'!I26+'門診-5'!M26+'門診-6'!E26</f>
        <v>1485416975</v>
      </c>
      <c r="F26" s="28">
        <v>28863</v>
      </c>
      <c r="G26" s="28">
        <v>38422385</v>
      </c>
      <c r="H26" s="28">
        <v>27126</v>
      </c>
      <c r="I26" s="28">
        <v>35266069</v>
      </c>
      <c r="J26" s="28">
        <v>104383</v>
      </c>
      <c r="K26" s="28">
        <v>98273425</v>
      </c>
      <c r="L26" s="28">
        <v>101985</v>
      </c>
      <c r="M26" s="28">
        <v>94597517</v>
      </c>
      <c r="N26" s="16" t="s">
        <v>24</v>
      </c>
    </row>
    <row r="27" spans="1:14" ht="16.5" customHeight="1">
      <c r="A27" s="15" t="s">
        <v>60</v>
      </c>
      <c r="B27" s="26">
        <f>F27+J27+'門診-1'!B27+'門診-1'!F27+'門診-1'!J27+'門診-2'!B27+'門診-2'!F27+'門診-2'!J27+'門診-3'!B27+'門診-3'!F27+'門診-3'!J27+'門診-4'!B27+'門診-4'!F27+'門診-4'!J27+'門診-5'!B27+'門診-5'!F27+'門診-5'!J27+'門診-6'!B27</f>
        <v>266575</v>
      </c>
      <c r="C27" s="27">
        <f>G27+K27+'門診-1'!C27+'門診-1'!G27+'門診-1'!K27+'門診-2'!C27+'門診-2'!G27+'門診-2'!K27+'門診-3'!C27+'門診-3'!G27+'門診-3'!K27+'門診-4'!C27+'門診-4'!G27+'門診-4'!K27+'門診-5'!C27+'門診-5'!G27+'門診-5'!K27+'門診-6'!C27</f>
        <v>315519264</v>
      </c>
      <c r="D27" s="27">
        <f>H27+L27+'門診-1'!D27+'門診-1'!H27+'門診-1'!L27+'門診-2'!D27+'門診-2'!H27+'門診-2'!L27+'門診-3'!D27+'門診-3'!H27+'門診-3'!L27+'門診-4'!D27+'門診-4'!H27+'門診-4'!L27+'門診-5'!D27+'門診-5'!H27+'門診-5'!L27+'門診-6'!D27</f>
        <v>308715</v>
      </c>
      <c r="E27" s="27">
        <f>I27+M27+'門診-1'!E27+'門診-1'!I27+'門診-1'!M27+'門診-2'!E27+'門診-2'!I27+'門診-2'!M27+'門診-3'!E27+'門診-3'!I27+'門診-3'!M27+'門診-4'!E27+'門診-4'!I27+'門診-4'!M27+'門診-5'!E27+'門診-5'!I27+'門診-5'!M27+'門診-6'!E27</f>
        <v>354027564</v>
      </c>
      <c r="F27" s="28">
        <v>7993</v>
      </c>
      <c r="G27" s="28">
        <v>11132199</v>
      </c>
      <c r="H27" s="28">
        <v>7182</v>
      </c>
      <c r="I27" s="28">
        <v>9811525</v>
      </c>
      <c r="J27" s="28">
        <v>29294</v>
      </c>
      <c r="K27" s="28">
        <v>29607460</v>
      </c>
      <c r="L27" s="28">
        <v>27129</v>
      </c>
      <c r="M27" s="28">
        <v>26967582</v>
      </c>
      <c r="N27" s="16" t="s">
        <v>25</v>
      </c>
    </row>
    <row r="28" spans="1:14" ht="16.5" customHeight="1">
      <c r="A28" s="15" t="s">
        <v>61</v>
      </c>
      <c r="B28" s="26">
        <f>F28+J28+'門診-1'!B28+'門診-1'!F28+'門診-1'!J28+'門診-2'!B28+'門診-2'!F28+'門診-2'!J28+'門診-3'!B28+'門診-3'!F28+'門診-3'!J28+'門診-4'!B28+'門診-4'!F28+'門診-4'!J28+'門診-5'!B28+'門診-5'!F28+'門診-5'!J28+'門診-6'!B28</f>
        <v>272297</v>
      </c>
      <c r="C28" s="27">
        <f>G28+K28+'門診-1'!C28+'門診-1'!G28+'門診-1'!K28+'門診-2'!C28+'門診-2'!G28+'門診-2'!K28+'門診-3'!C28+'門診-3'!G28+'門診-3'!K28+'門診-4'!C28+'門診-4'!G28+'門診-4'!K28+'門診-5'!C28+'門診-5'!G28+'門診-5'!K28+'門診-6'!C28</f>
        <v>299368776</v>
      </c>
      <c r="D28" s="27">
        <f>H28+L28+'門診-1'!D28+'門診-1'!H28+'門診-1'!L28+'門診-2'!D28+'門診-2'!H28+'門診-2'!L28+'門診-3'!D28+'門診-3'!H28+'門診-3'!L28+'門診-4'!D28+'門診-4'!H28+'門診-4'!L28+'門診-5'!D28+'門診-5'!H28+'門診-5'!L28+'門診-6'!D28</f>
        <v>314162</v>
      </c>
      <c r="E28" s="27">
        <f>I28+M28+'門診-1'!E28+'門診-1'!I28+'門診-1'!M28+'門診-2'!E28+'門診-2'!I28+'門診-2'!M28+'門診-3'!E28+'門診-3'!I28+'門診-3'!M28+'門診-4'!E28+'門診-4'!I28+'門診-4'!M28+'門診-5'!E28+'門診-5'!I28+'門診-5'!M28+'門診-6'!E28</f>
        <v>345723955</v>
      </c>
      <c r="F28" s="28">
        <v>8179</v>
      </c>
      <c r="G28" s="28">
        <v>10772662</v>
      </c>
      <c r="H28" s="28">
        <v>7554</v>
      </c>
      <c r="I28" s="28">
        <v>9880261</v>
      </c>
      <c r="J28" s="28">
        <v>36801</v>
      </c>
      <c r="K28" s="28">
        <v>35278230</v>
      </c>
      <c r="L28" s="28">
        <v>35127</v>
      </c>
      <c r="M28" s="28">
        <v>33547989</v>
      </c>
      <c r="N28" s="16" t="s">
        <v>26</v>
      </c>
    </row>
    <row r="29" spans="1:14" ht="16.5" customHeight="1">
      <c r="A29" s="15" t="s">
        <v>62</v>
      </c>
      <c r="B29" s="26">
        <f>F29+J29+'門診-1'!B29+'門診-1'!F29+'門診-1'!J29+'門診-2'!B29+'門診-2'!F29+'門診-2'!J29+'門診-3'!B29+'門診-3'!F29+'門診-3'!J29+'門診-4'!B29+'門診-4'!F29+'門診-4'!J29+'門診-5'!B29+'門診-5'!F29+'門診-5'!J29+'門診-6'!B29</f>
        <v>170853</v>
      </c>
      <c r="C29" s="27">
        <f>G29+K29+'門診-1'!C29+'門診-1'!G29+'門診-1'!K29+'門診-2'!C29+'門診-2'!G29+'門診-2'!K29+'門診-3'!C29+'門診-3'!G29+'門診-3'!K29+'門診-4'!C29+'門診-4'!G29+'門診-4'!K29+'門診-5'!C29+'門診-5'!G29+'門診-5'!K29+'門診-6'!C29</f>
        <v>192920813</v>
      </c>
      <c r="D29" s="27">
        <f>H29+L29+'門診-1'!D29+'門診-1'!H29+'門診-1'!L29+'門診-2'!D29+'門診-2'!H29+'門診-2'!L29+'門診-3'!D29+'門診-3'!H29+'門診-3'!L29+'門診-4'!D29+'門診-4'!H29+'門診-4'!L29+'門診-5'!D29+'門診-5'!H29+'門診-5'!L29+'門診-6'!D29</f>
        <v>189870</v>
      </c>
      <c r="E29" s="27">
        <f>I29+M29+'門診-1'!E29+'門診-1'!I29+'門診-1'!M29+'門診-2'!E29+'門診-2'!I29+'門診-2'!M29+'門診-3'!E29+'門診-3'!I29+'門診-3'!M29+'門診-4'!E29+'門診-4'!I29+'門診-4'!M29+'門診-5'!E29+'門診-5'!I29+'門診-5'!M29+'門診-6'!E29</f>
        <v>214577349</v>
      </c>
      <c r="F29" s="28">
        <v>4124</v>
      </c>
      <c r="G29" s="28">
        <v>5116156</v>
      </c>
      <c r="H29" s="28">
        <v>3875</v>
      </c>
      <c r="I29" s="28">
        <v>4695866</v>
      </c>
      <c r="J29" s="28">
        <v>22589</v>
      </c>
      <c r="K29" s="28">
        <v>21563242</v>
      </c>
      <c r="L29" s="28">
        <v>21497</v>
      </c>
      <c r="M29" s="28">
        <v>20260672</v>
      </c>
      <c r="N29" s="16" t="s">
        <v>27</v>
      </c>
    </row>
    <row r="30" spans="1:14" ht="16.5" customHeight="1">
      <c r="A30" s="13" t="s">
        <v>75</v>
      </c>
      <c r="B30" s="24">
        <f>SUM(B31:B33)</f>
        <v>2305238</v>
      </c>
      <c r="C30" s="37">
        <f>SUM(C31:C33)</f>
        <v>2557480529</v>
      </c>
      <c r="D30" s="37">
        <f>SUM(D31:D33)</f>
        <v>2637384</v>
      </c>
      <c r="E30" s="37">
        <f>SUM(E31:E33)</f>
        <v>2902692489</v>
      </c>
      <c r="F30" s="25">
        <f aca="true" t="shared" si="5" ref="F30:M30">SUM(F31:F33)</f>
        <v>56861</v>
      </c>
      <c r="G30" s="25">
        <f t="shared" si="5"/>
        <v>74032989</v>
      </c>
      <c r="H30" s="25">
        <f t="shared" si="5"/>
        <v>52990</v>
      </c>
      <c r="I30" s="25">
        <f t="shared" si="5"/>
        <v>68328481</v>
      </c>
      <c r="J30" s="25">
        <f t="shared" si="5"/>
        <v>218413</v>
      </c>
      <c r="K30" s="25">
        <f t="shared" si="5"/>
        <v>213990299</v>
      </c>
      <c r="L30" s="25">
        <f t="shared" si="5"/>
        <v>212767</v>
      </c>
      <c r="M30" s="25">
        <f t="shared" si="5"/>
        <v>203966366</v>
      </c>
      <c r="N30" s="14" t="s">
        <v>86</v>
      </c>
    </row>
    <row r="31" spans="1:14" ht="16.5" customHeight="1">
      <c r="A31" s="15" t="s">
        <v>93</v>
      </c>
      <c r="B31" s="26">
        <f>F31+J31+'門診-1'!B31+'門診-1'!F31+'門診-1'!J31+'門診-2'!B31+'門診-2'!F31+'門診-2'!J31+'門診-3'!B31+'門診-3'!F31+'門診-3'!J31+'門診-4'!B31+'門診-4'!F31+'門診-4'!J31+'門診-5'!B31+'門診-5'!F31+'門診-5'!J31+'門診-6'!B31</f>
        <v>1908894</v>
      </c>
      <c r="C31" s="27">
        <f>G31+K31+'門診-1'!C31+'門診-1'!G31+'門診-1'!K31+'門診-2'!C31+'門診-2'!G31+'門診-2'!K31+'門診-3'!C31+'門診-3'!G31+'門診-3'!K31+'門診-4'!C31+'門診-4'!G31+'門診-4'!K31+'門診-5'!C31+'門診-5'!G31+'門診-5'!K31+'門診-6'!C31</f>
        <v>2122728414</v>
      </c>
      <c r="D31" s="27">
        <f>H31+L31+'門診-1'!D31+'門診-1'!H31+'門診-1'!L31+'門診-2'!D31+'門診-2'!H31+'門診-2'!L31+'門診-3'!D31+'門診-3'!H31+'門診-3'!L31+'門診-4'!D31+'門診-4'!H31+'門診-4'!L31+'門診-5'!D31+'門診-5'!H31+'門診-5'!L31+'門診-6'!D31</f>
        <v>2181455</v>
      </c>
      <c r="E31" s="27">
        <f>I31+M31+'門診-1'!E31+'門診-1'!I31+'門診-1'!M31+'門診-2'!E31+'門診-2'!I31+'門診-2'!M31+'門診-3'!E31+'門診-3'!I31+'門診-3'!M31+'門診-4'!E31+'門診-4'!I31+'門診-4'!M31+'門診-5'!E31+'門診-5'!I31+'門診-5'!M31+'門診-6'!E31</f>
        <v>2400556497</v>
      </c>
      <c r="F31" s="28">
        <v>47668</v>
      </c>
      <c r="G31" s="28">
        <v>63296267</v>
      </c>
      <c r="H31" s="28">
        <v>44247</v>
      </c>
      <c r="I31" s="28">
        <v>58041468</v>
      </c>
      <c r="J31" s="28">
        <v>171588</v>
      </c>
      <c r="K31" s="28">
        <v>167420906</v>
      </c>
      <c r="L31" s="28">
        <v>167091</v>
      </c>
      <c r="M31" s="28">
        <v>159729034</v>
      </c>
      <c r="N31" s="16" t="s">
        <v>29</v>
      </c>
    </row>
    <row r="32" spans="1:14" ht="16.5" customHeight="1">
      <c r="A32" s="15" t="s">
        <v>63</v>
      </c>
      <c r="B32" s="26">
        <f>F32+J32+'門診-1'!B32+'門診-1'!F32+'門診-1'!J32+'門診-2'!B32+'門診-2'!F32+'門診-2'!J32+'門診-3'!B32+'門診-3'!F32+'門診-3'!J32+'門診-4'!B32+'門診-4'!F32+'門診-4'!J32+'門診-5'!B32+'門診-5'!F32+'門診-5'!J32+'門診-6'!B32</f>
        <v>328670</v>
      </c>
      <c r="C32" s="27">
        <f>G32+K32+'門診-1'!C32+'門診-1'!G32+'門診-1'!K32+'門診-2'!C32+'門診-2'!G32+'門診-2'!K32+'門診-3'!C32+'門診-3'!G32+'門診-3'!K32+'門診-4'!C32+'門診-4'!G32+'門診-4'!K32+'門診-5'!C32+'門診-5'!G32+'門診-5'!K32+'門診-6'!C32</f>
        <v>360824601</v>
      </c>
      <c r="D32" s="27">
        <f>H32+L32+'門診-1'!D32+'門診-1'!H32+'門診-1'!L32+'門診-2'!D32+'門診-2'!H32+'門診-2'!L32+'門診-3'!D32+'門診-3'!H32+'門診-3'!L32+'門診-4'!D32+'門診-4'!H32+'門診-4'!L32+'門診-5'!D32+'門診-5'!H32+'門診-5'!L32+'門診-6'!D32</f>
        <v>383277</v>
      </c>
      <c r="E32" s="27">
        <f>I32+M32+'門診-1'!E32+'門診-1'!I32+'門診-1'!M32+'門診-2'!E32+'門診-2'!I32+'門診-2'!M32+'門診-3'!E32+'門診-3'!I32+'門診-3'!M32+'門診-4'!E32+'門診-4'!I32+'門診-4'!M32+'門診-5'!E32+'門診-5'!I32+'門診-5'!M32+'門診-6'!E32</f>
        <v>424102813</v>
      </c>
      <c r="F32" s="28">
        <v>7603</v>
      </c>
      <c r="G32" s="28">
        <v>8813894</v>
      </c>
      <c r="H32" s="28">
        <v>7253</v>
      </c>
      <c r="I32" s="28">
        <v>8544516</v>
      </c>
      <c r="J32" s="28">
        <v>39460</v>
      </c>
      <c r="K32" s="28">
        <v>39129725</v>
      </c>
      <c r="L32" s="28">
        <v>38303</v>
      </c>
      <c r="M32" s="28">
        <v>37003895</v>
      </c>
      <c r="N32" s="16" t="s">
        <v>87</v>
      </c>
    </row>
    <row r="33" spans="1:14" ht="16.5" customHeight="1">
      <c r="A33" s="15" t="s">
        <v>64</v>
      </c>
      <c r="B33" s="26">
        <f>F33+J33+'門診-1'!B33+'門診-1'!F33+'門診-1'!J33+'門診-2'!B33+'門診-2'!F33+'門診-2'!J33+'門診-3'!B33+'門診-3'!F33+'門診-3'!J33+'門診-4'!B33+'門診-4'!F33+'門診-4'!J33+'門診-5'!B33+'門診-5'!F33+'門診-5'!J33+'門診-6'!B33</f>
        <v>67674</v>
      </c>
      <c r="C33" s="27">
        <f>G33+K33+'門診-1'!C33+'門診-1'!G33+'門診-1'!K33+'門診-2'!C33+'門診-2'!G33+'門診-2'!K33+'門診-3'!C33+'門診-3'!G33+'門診-3'!K33+'門診-4'!C33+'門診-4'!G33+'門診-4'!K33+'門診-5'!C33+'門診-5'!G33+'門診-5'!K33+'門診-6'!C33</f>
        <v>73927514</v>
      </c>
      <c r="D33" s="27">
        <f>H33+L33+'門診-1'!D33+'門診-1'!H33+'門診-1'!L33+'門診-2'!D33+'門診-2'!H33+'門診-2'!L33+'門診-3'!D33+'門診-3'!H33+'門診-3'!L33+'門診-4'!D33+'門診-4'!H33+'門診-4'!L33+'門診-5'!D33+'門診-5'!H33+'門診-5'!L33+'門診-6'!D33</f>
        <v>72652</v>
      </c>
      <c r="E33" s="27">
        <f>I33+M33+'門診-1'!E33+'門診-1'!I33+'門診-1'!M33+'門診-2'!E33+'門診-2'!I33+'門診-2'!M33+'門診-3'!E33+'門診-3'!I33+'門診-3'!M33+'門診-4'!E33+'門診-4'!I33+'門診-4'!M33+'門診-5'!E33+'門診-5'!I33+'門診-5'!M33+'門診-6'!E33</f>
        <v>78033179</v>
      </c>
      <c r="F33" s="28">
        <v>1590</v>
      </c>
      <c r="G33" s="28">
        <v>1922828</v>
      </c>
      <c r="H33" s="28">
        <v>1490</v>
      </c>
      <c r="I33" s="28">
        <v>1742497</v>
      </c>
      <c r="J33" s="28">
        <v>7365</v>
      </c>
      <c r="K33" s="28">
        <v>7439668</v>
      </c>
      <c r="L33" s="28">
        <v>7373</v>
      </c>
      <c r="M33" s="28">
        <v>7233437</v>
      </c>
      <c r="N33" s="16" t="s">
        <v>30</v>
      </c>
    </row>
    <row r="34" spans="1:14" ht="16.5" customHeight="1">
      <c r="A34" s="13" t="s">
        <v>76</v>
      </c>
      <c r="B34" s="24">
        <f>F34+J34+'門診-1'!B34+'門診-1'!F34+'門診-1'!J34+'門診-2'!B34+'門診-2'!F34+'門診-2'!J34+'門診-3'!B34+'門診-3'!F34+'門診-3'!J34+'門診-4'!B34+'門診-4'!F34+'門診-4'!J34+'門診-5'!B34+'門診-5'!F34+'門診-5'!J34+'門診-6'!B34</f>
        <v>265949</v>
      </c>
      <c r="C34" s="37">
        <f>G34+K34+'門診-1'!C34+'門診-1'!G34+'門診-1'!K34+'門診-2'!C34+'門診-2'!G34+'門診-2'!K34+'門診-3'!C34+'門診-3'!G34+'門診-3'!K34+'門診-4'!C34+'門診-4'!G34+'門診-4'!K34+'門診-5'!C34+'門診-5'!G34+'門診-5'!K34+'門診-6'!C34</f>
        <v>296254256</v>
      </c>
      <c r="D34" s="25">
        <f aca="true" t="shared" si="6" ref="D34:M34">SUM(D35:D36)</f>
        <v>300835</v>
      </c>
      <c r="E34" s="25">
        <f t="shared" si="6"/>
        <v>334287128</v>
      </c>
      <c r="F34" s="25">
        <f t="shared" si="6"/>
        <v>7132</v>
      </c>
      <c r="G34" s="25">
        <f t="shared" si="6"/>
        <v>9458151</v>
      </c>
      <c r="H34" s="25">
        <f t="shared" si="6"/>
        <v>6662</v>
      </c>
      <c r="I34" s="25">
        <f t="shared" si="6"/>
        <v>8810606</v>
      </c>
      <c r="J34" s="25">
        <f t="shared" si="6"/>
        <v>30166</v>
      </c>
      <c r="K34" s="25">
        <f t="shared" si="6"/>
        <v>30934696</v>
      </c>
      <c r="L34" s="25">
        <f t="shared" si="6"/>
        <v>29711</v>
      </c>
      <c r="M34" s="25">
        <f t="shared" si="6"/>
        <v>30058934</v>
      </c>
      <c r="N34" s="14" t="s">
        <v>88</v>
      </c>
    </row>
    <row r="35" spans="1:14" ht="16.5" customHeight="1">
      <c r="A35" s="15" t="s">
        <v>65</v>
      </c>
      <c r="B35" s="26">
        <f>F35+J35+'門診-1'!B35+'門診-1'!F35+'門診-1'!J35+'門診-2'!B35+'門診-2'!F35+'門診-2'!J35+'門診-3'!B35+'門診-3'!F35+'門診-3'!J35+'門診-4'!B35+'門診-4'!F35+'門診-4'!J35+'門診-5'!B35+'門診-5'!F35+'門診-5'!J35+'門診-6'!B35</f>
        <v>184326</v>
      </c>
      <c r="C35" s="27">
        <f>G35+K35+'門診-1'!C35+'門診-1'!G35+'門診-1'!K35+'門診-2'!C35+'門診-2'!G35+'門診-2'!K35+'門診-3'!C35+'門診-3'!G35+'門診-3'!K35+'門診-4'!C35+'門診-4'!G35+'門診-4'!K35+'門診-5'!C35+'門診-5'!G35+'門診-5'!K35+'門診-6'!C35</f>
        <v>197897497</v>
      </c>
      <c r="D35" s="27">
        <f>H35+L35+'門診-1'!D35+'門診-1'!H35+'門診-1'!L35+'門診-2'!D35+'門診-2'!H35+'門診-2'!L35+'門診-3'!D35+'門診-3'!H35+'門診-3'!L35+'門診-4'!D35+'門診-4'!H35+'門診-4'!L35+'門診-5'!D35+'門診-5'!H35+'門診-5'!L35+'門診-6'!D35</f>
        <v>209784</v>
      </c>
      <c r="E35" s="27">
        <f>I35+M35+'門診-1'!E35+'門診-1'!I35+'門診-1'!M35+'門診-2'!E35+'門診-2'!I35+'門診-2'!M35+'門診-3'!E35+'門診-3'!I35+'門診-3'!M35+'門診-4'!E35+'門診-4'!I35+'門診-4'!M35+'門診-5'!E35+'門診-5'!I35+'門診-5'!M35+'門診-6'!E35</f>
        <v>223716617</v>
      </c>
      <c r="F35" s="28">
        <v>4490</v>
      </c>
      <c r="G35" s="28">
        <v>5645685</v>
      </c>
      <c r="H35" s="28">
        <v>4241</v>
      </c>
      <c r="I35" s="28">
        <v>5272871</v>
      </c>
      <c r="J35" s="28">
        <v>19368</v>
      </c>
      <c r="K35" s="28">
        <v>18800639</v>
      </c>
      <c r="L35" s="28">
        <v>19083</v>
      </c>
      <c r="M35" s="28">
        <v>18101615</v>
      </c>
      <c r="N35" s="16" t="s">
        <v>31</v>
      </c>
    </row>
    <row r="36" spans="1:14" ht="16.5" customHeight="1" thickBot="1">
      <c r="A36" s="17" t="s">
        <v>66</v>
      </c>
      <c r="B36" s="32">
        <f>F36+J36+'門診-1'!B36+'門診-1'!F36+'門診-1'!J36+'門診-2'!B36+'門診-2'!F36+'門診-2'!J36+'門診-3'!B36+'門診-3'!F36+'門診-3'!J36+'門診-4'!B36+'門診-4'!F36+'門診-4'!J36+'門診-5'!B36+'門診-5'!F36+'門診-5'!J36+'門診-6'!B36</f>
        <v>81623</v>
      </c>
      <c r="C36" s="33">
        <f>G36+K36+'門診-1'!C36+'門診-1'!G36+'門診-1'!K36+'門診-2'!C36+'門診-2'!G36+'門診-2'!K36+'門診-3'!C36+'門診-3'!G36+'門診-3'!K36+'門診-4'!C36+'門診-4'!G36+'門診-4'!K36+'門診-5'!C36+'門診-5'!G36+'門診-5'!K36+'門診-6'!C36</f>
        <v>98356759</v>
      </c>
      <c r="D36" s="33">
        <f>H36+L36+'門診-1'!D36+'門診-1'!H36+'門診-1'!L36+'門診-2'!D36+'門診-2'!H36+'門診-2'!L36+'門診-3'!D36+'門診-3'!H36+'門診-3'!L36+'門診-4'!D36+'門診-4'!H36+'門診-4'!L36+'門診-5'!D36+'門診-5'!H36+'門診-5'!L36+'門診-6'!D36</f>
        <v>91051</v>
      </c>
      <c r="E36" s="33">
        <f>I36+M36+'門診-1'!E36+'門診-1'!I36+'門診-1'!M36+'門診-2'!E36+'門診-2'!I36+'門診-2'!M36+'門診-3'!E36+'門診-3'!I36+'門診-3'!M36+'門診-4'!E36+'門診-4'!I36+'門診-4'!M36+'門診-5'!E36+'門診-5'!I36+'門診-5'!M36+'門診-6'!E36</f>
        <v>110570511</v>
      </c>
      <c r="F36" s="34">
        <v>2642</v>
      </c>
      <c r="G36" s="35">
        <v>3812466</v>
      </c>
      <c r="H36" s="33">
        <v>2421</v>
      </c>
      <c r="I36" s="33">
        <v>3537735</v>
      </c>
      <c r="J36" s="33">
        <v>10798</v>
      </c>
      <c r="K36" s="33">
        <v>12134057</v>
      </c>
      <c r="L36" s="33">
        <v>10628</v>
      </c>
      <c r="M36" s="36">
        <v>11957319</v>
      </c>
      <c r="N36" s="18" t="s">
        <v>32</v>
      </c>
    </row>
    <row r="37" spans="1:18" s="42" customFormat="1" ht="15" customHeight="1">
      <c r="A37" s="19" t="s">
        <v>124</v>
      </c>
      <c r="B37" s="39"/>
      <c r="C37" s="39"/>
      <c r="D37" s="40"/>
      <c r="E37" s="41"/>
      <c r="H37" s="21" t="s">
        <v>125</v>
      </c>
      <c r="I37" s="43"/>
      <c r="J37" s="19"/>
      <c r="K37" s="19"/>
      <c r="L37" s="44"/>
      <c r="M37" s="45"/>
      <c r="N37" s="45"/>
      <c r="O37" s="45"/>
      <c r="P37" s="22"/>
      <c r="Q37" s="22"/>
      <c r="R37" s="22"/>
    </row>
    <row r="38" spans="1:18" s="42" customFormat="1" ht="15" customHeight="1">
      <c r="A38" s="19" t="s">
        <v>123</v>
      </c>
      <c r="B38" s="39"/>
      <c r="C38" s="39"/>
      <c r="D38" s="40"/>
      <c r="E38" s="41"/>
      <c r="H38" s="21" t="s">
        <v>126</v>
      </c>
      <c r="I38" s="43"/>
      <c r="J38" s="19"/>
      <c r="K38" s="19"/>
      <c r="L38" s="44"/>
      <c r="M38" s="45"/>
      <c r="N38" s="45"/>
      <c r="O38" s="45"/>
      <c r="P38" s="22"/>
      <c r="Q38" s="22"/>
      <c r="R38" s="22"/>
    </row>
    <row r="39" spans="1:18" s="42" customFormat="1" ht="15" customHeight="1">
      <c r="A39" s="46"/>
      <c r="B39" s="39"/>
      <c r="C39" s="39"/>
      <c r="D39" s="40"/>
      <c r="E39" s="41"/>
      <c r="H39" s="20" t="s">
        <v>127</v>
      </c>
      <c r="I39" s="43"/>
      <c r="J39" s="19"/>
      <c r="K39" s="19"/>
      <c r="L39" s="44"/>
      <c r="M39" s="45"/>
      <c r="N39" s="45"/>
      <c r="O39" s="45"/>
      <c r="P39" s="22"/>
      <c r="Q39" s="22"/>
      <c r="R39" s="22"/>
    </row>
    <row r="40" spans="1:18" s="42" customFormat="1" ht="15" customHeight="1">
      <c r="A40" s="46"/>
      <c r="B40" s="39"/>
      <c r="C40" s="47"/>
      <c r="D40" s="48"/>
      <c r="E40" s="41"/>
      <c r="H40" s="21"/>
      <c r="I40" s="43"/>
      <c r="J40" s="19"/>
      <c r="K40" s="19"/>
      <c r="L40" s="49"/>
      <c r="M40" s="45"/>
      <c r="N40" s="45"/>
      <c r="O40" s="45"/>
      <c r="P40" s="50"/>
      <c r="Q40" s="50"/>
      <c r="R40" s="50"/>
    </row>
  </sheetData>
  <sheetProtection/>
  <mergeCells count="18">
    <mergeCell ref="F6:G6"/>
    <mergeCell ref="H6:I6"/>
    <mergeCell ref="J6:K6"/>
    <mergeCell ref="L6:M6"/>
    <mergeCell ref="H2:N2"/>
    <mergeCell ref="A3:G3"/>
    <mergeCell ref="H3:N3"/>
    <mergeCell ref="J5:M5"/>
    <mergeCell ref="A1:G1"/>
    <mergeCell ref="H1:N1"/>
    <mergeCell ref="N5:N7"/>
    <mergeCell ref="A5:A7"/>
    <mergeCell ref="B5:E5"/>
    <mergeCell ref="F5:G5"/>
    <mergeCell ref="H5:I5"/>
    <mergeCell ref="A2:G2"/>
    <mergeCell ref="B6:C6"/>
    <mergeCell ref="D6:E6"/>
  </mergeCells>
  <printOptions horizontalCentered="1"/>
  <pageMargins left="0.7874015748031497" right="0.7874015748031497" top="1.3779527559055118" bottom="0.7086614173228347" header="0.3937007874015748" footer="0.3937007874015748"/>
  <pageSetup firstPageNumber="422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selection activeCell="A3" sqref="A3:IV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51" t="s">
        <v>94</v>
      </c>
      <c r="B1" s="51"/>
      <c r="C1" s="51"/>
      <c r="D1" s="51"/>
      <c r="E1" s="51"/>
      <c r="F1" s="51"/>
      <c r="G1" s="51"/>
      <c r="H1" s="77" t="s">
        <v>100</v>
      </c>
      <c r="I1" s="77"/>
      <c r="J1" s="77"/>
      <c r="K1" s="77"/>
      <c r="L1" s="77"/>
      <c r="M1" s="77"/>
      <c r="N1" s="77"/>
    </row>
    <row r="2" spans="1:14" ht="24.75" customHeight="1">
      <c r="A2" s="66" t="s">
        <v>99</v>
      </c>
      <c r="B2" s="66"/>
      <c r="C2" s="66"/>
      <c r="D2" s="66"/>
      <c r="E2" s="66"/>
      <c r="F2" s="66"/>
      <c r="G2" s="66"/>
      <c r="H2" s="71" t="s">
        <v>101</v>
      </c>
      <c r="I2" s="72"/>
      <c r="J2" s="72"/>
      <c r="K2" s="72"/>
      <c r="L2" s="72"/>
      <c r="M2" s="72"/>
      <c r="N2" s="72"/>
    </row>
    <row r="3" spans="1:14" s="38" customFormat="1" ht="21" customHeight="1">
      <c r="A3" s="73" t="s">
        <v>122</v>
      </c>
      <c r="B3" s="73"/>
      <c r="C3" s="73"/>
      <c r="D3" s="73"/>
      <c r="E3" s="73"/>
      <c r="F3" s="73"/>
      <c r="G3" s="73"/>
      <c r="H3" s="73">
        <v>2011</v>
      </c>
      <c r="I3" s="73"/>
      <c r="J3" s="73"/>
      <c r="K3" s="73"/>
      <c r="L3" s="73"/>
      <c r="M3" s="73"/>
      <c r="N3" s="73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56" t="s">
        <v>68</v>
      </c>
      <c r="B5" s="74" t="s">
        <v>33</v>
      </c>
      <c r="C5" s="75"/>
      <c r="D5" s="75"/>
      <c r="E5" s="76"/>
      <c r="F5" s="62" t="s">
        <v>34</v>
      </c>
      <c r="G5" s="63"/>
      <c r="H5" s="64"/>
      <c r="I5" s="65"/>
      <c r="J5" s="74" t="s">
        <v>35</v>
      </c>
      <c r="K5" s="75"/>
      <c r="L5" s="75"/>
      <c r="M5" s="76"/>
      <c r="N5" s="53" t="s">
        <v>77</v>
      </c>
    </row>
    <row r="6" spans="1:14" ht="31.5" customHeight="1">
      <c r="A6" s="57"/>
      <c r="B6" s="67" t="s">
        <v>2</v>
      </c>
      <c r="C6" s="68"/>
      <c r="D6" s="69" t="s">
        <v>3</v>
      </c>
      <c r="E6" s="68"/>
      <c r="F6" s="67" t="s">
        <v>2</v>
      </c>
      <c r="G6" s="68"/>
      <c r="H6" s="70" t="s">
        <v>3</v>
      </c>
      <c r="I6" s="68"/>
      <c r="J6" s="67" t="s">
        <v>2</v>
      </c>
      <c r="K6" s="68"/>
      <c r="L6" s="69" t="s">
        <v>3</v>
      </c>
      <c r="M6" s="68"/>
      <c r="N6" s="54"/>
    </row>
    <row r="7" spans="1:14" ht="31.5" customHeight="1">
      <c r="A7" s="58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55"/>
    </row>
    <row r="8" spans="1:14" ht="18" customHeight="1">
      <c r="A8" s="11" t="s">
        <v>69</v>
      </c>
      <c r="B8" s="23">
        <f aca="true" t="shared" si="0" ref="B8:M8">SUM(B9,B16,B21,B25,B30,B34)</f>
        <v>728353</v>
      </c>
      <c r="C8" s="23">
        <f t="shared" si="0"/>
        <v>739804820</v>
      </c>
      <c r="D8" s="23">
        <f t="shared" si="0"/>
        <v>779617</v>
      </c>
      <c r="E8" s="23">
        <f t="shared" si="0"/>
        <v>843830311</v>
      </c>
      <c r="F8" s="23">
        <f t="shared" si="0"/>
        <v>761434</v>
      </c>
      <c r="G8" s="23">
        <f t="shared" si="0"/>
        <v>1018025085</v>
      </c>
      <c r="H8" s="23">
        <f t="shared" si="0"/>
        <v>1016284</v>
      </c>
      <c r="I8" s="23">
        <f t="shared" si="0"/>
        <v>1332004533</v>
      </c>
      <c r="J8" s="23">
        <f t="shared" si="0"/>
        <v>969729</v>
      </c>
      <c r="K8" s="23">
        <f t="shared" si="0"/>
        <v>1287711542</v>
      </c>
      <c r="L8" s="23">
        <f t="shared" si="0"/>
        <v>1285144</v>
      </c>
      <c r="M8" s="23">
        <f t="shared" si="0"/>
        <v>1643588708</v>
      </c>
      <c r="N8" s="12" t="s">
        <v>14</v>
      </c>
    </row>
    <row r="9" spans="1:14" ht="18" customHeight="1">
      <c r="A9" s="13" t="s">
        <v>70</v>
      </c>
      <c r="B9" s="24">
        <f aca="true" t="shared" si="1" ref="B9:M9">SUM(B10:B15)</f>
        <v>218108</v>
      </c>
      <c r="C9" s="25">
        <f t="shared" si="1"/>
        <v>212807466</v>
      </c>
      <c r="D9" s="25">
        <f t="shared" si="1"/>
        <v>234739</v>
      </c>
      <c r="E9" s="23">
        <f t="shared" si="1"/>
        <v>245708127</v>
      </c>
      <c r="F9" s="25">
        <f t="shared" si="1"/>
        <v>246778</v>
      </c>
      <c r="G9" s="23">
        <f t="shared" si="1"/>
        <v>322638662</v>
      </c>
      <c r="H9" s="25">
        <f t="shared" si="1"/>
        <v>330393</v>
      </c>
      <c r="I9" s="23">
        <f t="shared" si="1"/>
        <v>424860979</v>
      </c>
      <c r="J9" s="25">
        <f t="shared" si="1"/>
        <v>324327</v>
      </c>
      <c r="K9" s="23">
        <f t="shared" si="1"/>
        <v>423690014</v>
      </c>
      <c r="L9" s="25">
        <f t="shared" si="1"/>
        <v>451905</v>
      </c>
      <c r="M9" s="23">
        <f t="shared" si="1"/>
        <v>572060839</v>
      </c>
      <c r="N9" s="14" t="s">
        <v>108</v>
      </c>
    </row>
    <row r="10" spans="1:14" ht="18" customHeight="1">
      <c r="A10" s="15" t="s">
        <v>49</v>
      </c>
      <c r="B10" s="26">
        <v>81767</v>
      </c>
      <c r="C10" s="27">
        <v>76464144</v>
      </c>
      <c r="D10" s="28">
        <v>87557</v>
      </c>
      <c r="E10" s="28">
        <v>87842065</v>
      </c>
      <c r="F10" s="28">
        <v>98991</v>
      </c>
      <c r="G10" s="28">
        <v>127265314</v>
      </c>
      <c r="H10" s="28">
        <v>131904</v>
      </c>
      <c r="I10" s="28">
        <v>167481289</v>
      </c>
      <c r="J10" s="28">
        <v>132617</v>
      </c>
      <c r="K10" s="28">
        <v>172049554</v>
      </c>
      <c r="L10" s="28">
        <v>199788</v>
      </c>
      <c r="M10" s="28">
        <v>253308185</v>
      </c>
      <c r="N10" s="16" t="s">
        <v>15</v>
      </c>
    </row>
    <row r="11" spans="1:14" ht="18" customHeight="1">
      <c r="A11" s="15" t="s">
        <v>71</v>
      </c>
      <c r="B11" s="26">
        <v>110775</v>
      </c>
      <c r="C11" s="27">
        <v>110257817</v>
      </c>
      <c r="D11" s="28">
        <v>119769</v>
      </c>
      <c r="E11" s="28">
        <v>128249054</v>
      </c>
      <c r="F11" s="28">
        <v>120482</v>
      </c>
      <c r="G11" s="28">
        <v>160677901</v>
      </c>
      <c r="H11" s="28">
        <v>163591</v>
      </c>
      <c r="I11" s="28">
        <v>214016292</v>
      </c>
      <c r="J11" s="28">
        <v>159994</v>
      </c>
      <c r="K11" s="28">
        <v>211602990</v>
      </c>
      <c r="L11" s="28">
        <v>218264</v>
      </c>
      <c r="M11" s="28">
        <v>278212691</v>
      </c>
      <c r="N11" s="16" t="s">
        <v>109</v>
      </c>
    </row>
    <row r="12" spans="1:14" ht="18" customHeight="1">
      <c r="A12" s="15" t="s">
        <v>50</v>
      </c>
      <c r="B12" s="29">
        <v>10029</v>
      </c>
      <c r="C12" s="30">
        <v>9641102</v>
      </c>
      <c r="D12" s="31">
        <v>11250</v>
      </c>
      <c r="E12" s="31">
        <v>11611561</v>
      </c>
      <c r="F12" s="31">
        <v>10621</v>
      </c>
      <c r="G12" s="31">
        <v>13128795</v>
      </c>
      <c r="H12" s="31">
        <v>14180</v>
      </c>
      <c r="I12" s="31">
        <v>17478748</v>
      </c>
      <c r="J12" s="31">
        <v>11438</v>
      </c>
      <c r="K12" s="31">
        <v>13744781</v>
      </c>
      <c r="L12" s="31">
        <v>14358</v>
      </c>
      <c r="M12" s="31">
        <v>17057269</v>
      </c>
      <c r="N12" s="16" t="s">
        <v>16</v>
      </c>
    </row>
    <row r="13" spans="1:14" ht="18" customHeight="1">
      <c r="A13" s="15" t="s">
        <v>51</v>
      </c>
      <c r="B13" s="26">
        <v>13446</v>
      </c>
      <c r="C13" s="27">
        <v>14248039</v>
      </c>
      <c r="D13" s="28">
        <v>13954</v>
      </c>
      <c r="E13" s="28">
        <v>15568675</v>
      </c>
      <c r="F13" s="28">
        <v>12976</v>
      </c>
      <c r="G13" s="28">
        <v>16533798</v>
      </c>
      <c r="H13" s="28">
        <v>17043</v>
      </c>
      <c r="I13" s="28">
        <v>21081439</v>
      </c>
      <c r="J13" s="28">
        <v>13423</v>
      </c>
      <c r="K13" s="28">
        <v>16739136</v>
      </c>
      <c r="L13" s="28">
        <v>15884</v>
      </c>
      <c r="M13" s="28">
        <v>18905482</v>
      </c>
      <c r="N13" s="16" t="s">
        <v>110</v>
      </c>
    </row>
    <row r="14" spans="1:14" ht="18" customHeight="1">
      <c r="A14" s="15" t="s">
        <v>52</v>
      </c>
      <c r="B14" s="26">
        <v>1919</v>
      </c>
      <c r="C14" s="27">
        <v>2063197</v>
      </c>
      <c r="D14" s="28">
        <v>2026</v>
      </c>
      <c r="E14" s="28">
        <v>2296323</v>
      </c>
      <c r="F14" s="28">
        <v>3144</v>
      </c>
      <c r="G14" s="28">
        <v>4452107</v>
      </c>
      <c r="H14" s="28">
        <v>3446</v>
      </c>
      <c r="I14" s="28">
        <v>4558100</v>
      </c>
      <c r="J14" s="28">
        <v>5347</v>
      </c>
      <c r="K14" s="28">
        <v>8042313</v>
      </c>
      <c r="L14" s="28">
        <v>3466</v>
      </c>
      <c r="M14" s="28">
        <v>4420392</v>
      </c>
      <c r="N14" s="16" t="s">
        <v>111</v>
      </c>
    </row>
    <row r="15" spans="1:14" ht="18" customHeight="1">
      <c r="A15" s="15" t="s">
        <v>53</v>
      </c>
      <c r="B15" s="26">
        <v>172</v>
      </c>
      <c r="C15" s="27">
        <v>133167</v>
      </c>
      <c r="D15" s="28">
        <v>183</v>
      </c>
      <c r="E15" s="28">
        <v>140449</v>
      </c>
      <c r="F15" s="28">
        <v>564</v>
      </c>
      <c r="G15" s="28">
        <v>580747</v>
      </c>
      <c r="H15" s="28">
        <v>229</v>
      </c>
      <c r="I15" s="28">
        <v>245111</v>
      </c>
      <c r="J15" s="28">
        <v>1508</v>
      </c>
      <c r="K15" s="28">
        <v>1511240</v>
      </c>
      <c r="L15" s="28">
        <v>145</v>
      </c>
      <c r="M15" s="28">
        <v>156820</v>
      </c>
      <c r="N15" s="16" t="s">
        <v>112</v>
      </c>
    </row>
    <row r="16" spans="1:14" ht="18" customHeight="1">
      <c r="A16" s="13" t="s">
        <v>72</v>
      </c>
      <c r="B16" s="24">
        <f aca="true" t="shared" si="2" ref="B16:M16">SUM(B17:B20)</f>
        <v>112601</v>
      </c>
      <c r="C16" s="25">
        <f t="shared" si="2"/>
        <v>122766008</v>
      </c>
      <c r="D16" s="25">
        <f t="shared" si="2"/>
        <v>121330</v>
      </c>
      <c r="E16" s="25">
        <f t="shared" si="2"/>
        <v>140426988</v>
      </c>
      <c r="F16" s="25">
        <f t="shared" si="2"/>
        <v>105847</v>
      </c>
      <c r="G16" s="25">
        <f t="shared" si="2"/>
        <v>149199700</v>
      </c>
      <c r="H16" s="25">
        <f t="shared" si="2"/>
        <v>143559</v>
      </c>
      <c r="I16" s="25">
        <f t="shared" si="2"/>
        <v>198474511</v>
      </c>
      <c r="J16" s="25">
        <f t="shared" si="2"/>
        <v>134761</v>
      </c>
      <c r="K16" s="25">
        <f t="shared" si="2"/>
        <v>184623868</v>
      </c>
      <c r="L16" s="25">
        <f t="shared" si="2"/>
        <v>173128</v>
      </c>
      <c r="M16" s="25">
        <f t="shared" si="2"/>
        <v>230011229</v>
      </c>
      <c r="N16" s="14" t="s">
        <v>113</v>
      </c>
    </row>
    <row r="17" spans="1:14" ht="18" customHeight="1">
      <c r="A17" s="15" t="s">
        <v>54</v>
      </c>
      <c r="B17" s="26">
        <v>18099</v>
      </c>
      <c r="C17" s="27">
        <v>18628157</v>
      </c>
      <c r="D17" s="28">
        <v>19806</v>
      </c>
      <c r="E17" s="28">
        <v>21746914</v>
      </c>
      <c r="F17" s="28">
        <v>15790</v>
      </c>
      <c r="G17" s="28">
        <v>21399480</v>
      </c>
      <c r="H17" s="28">
        <v>21598</v>
      </c>
      <c r="I17" s="28">
        <v>28672058</v>
      </c>
      <c r="J17" s="28">
        <v>24713</v>
      </c>
      <c r="K17" s="28">
        <v>33613165</v>
      </c>
      <c r="L17" s="28">
        <v>31394</v>
      </c>
      <c r="M17" s="28">
        <v>41319719</v>
      </c>
      <c r="N17" s="16" t="s">
        <v>17</v>
      </c>
    </row>
    <row r="18" spans="1:14" ht="18" customHeight="1">
      <c r="A18" s="15" t="s">
        <v>55</v>
      </c>
      <c r="B18" s="26">
        <v>66149</v>
      </c>
      <c r="C18" s="27">
        <v>74365633</v>
      </c>
      <c r="D18" s="28">
        <v>70999</v>
      </c>
      <c r="E18" s="28">
        <v>84363748</v>
      </c>
      <c r="F18" s="28">
        <v>65207</v>
      </c>
      <c r="G18" s="28">
        <v>92837349</v>
      </c>
      <c r="H18" s="28">
        <v>87712</v>
      </c>
      <c r="I18" s="28">
        <v>122797662</v>
      </c>
      <c r="J18" s="28">
        <v>81542</v>
      </c>
      <c r="K18" s="28">
        <v>111920113</v>
      </c>
      <c r="L18" s="28">
        <v>105631</v>
      </c>
      <c r="M18" s="28">
        <v>140950585</v>
      </c>
      <c r="N18" s="16" t="s">
        <v>18</v>
      </c>
    </row>
    <row r="19" spans="1:14" ht="18" customHeight="1">
      <c r="A19" s="15" t="s">
        <v>56</v>
      </c>
      <c r="B19" s="26">
        <v>13535</v>
      </c>
      <c r="C19" s="27">
        <v>13338272</v>
      </c>
      <c r="D19" s="28">
        <v>14427</v>
      </c>
      <c r="E19" s="28">
        <v>15356602</v>
      </c>
      <c r="F19" s="28">
        <v>11948</v>
      </c>
      <c r="G19" s="28">
        <v>16473619</v>
      </c>
      <c r="H19" s="28">
        <v>16477</v>
      </c>
      <c r="I19" s="28">
        <v>22367345</v>
      </c>
      <c r="J19" s="28">
        <v>13793</v>
      </c>
      <c r="K19" s="28">
        <v>18621618</v>
      </c>
      <c r="L19" s="28">
        <v>18406</v>
      </c>
      <c r="M19" s="28">
        <v>24417775</v>
      </c>
      <c r="N19" s="16" t="s">
        <v>19</v>
      </c>
    </row>
    <row r="20" spans="1:14" ht="18" customHeight="1">
      <c r="A20" s="15" t="s">
        <v>57</v>
      </c>
      <c r="B20" s="26">
        <v>14818</v>
      </c>
      <c r="C20" s="27">
        <v>16433946</v>
      </c>
      <c r="D20" s="28">
        <v>16098</v>
      </c>
      <c r="E20" s="28">
        <v>18959724</v>
      </c>
      <c r="F20" s="28">
        <v>12902</v>
      </c>
      <c r="G20" s="28">
        <v>18489252</v>
      </c>
      <c r="H20" s="28">
        <v>17772</v>
      </c>
      <c r="I20" s="28">
        <v>24637446</v>
      </c>
      <c r="J20" s="28">
        <v>14713</v>
      </c>
      <c r="K20" s="28">
        <v>20468972</v>
      </c>
      <c r="L20" s="28">
        <v>17697</v>
      </c>
      <c r="M20" s="28">
        <v>23323150</v>
      </c>
      <c r="N20" s="16" t="s">
        <v>20</v>
      </c>
    </row>
    <row r="21" spans="1:14" ht="18" customHeight="1">
      <c r="A21" s="13" t="s">
        <v>73</v>
      </c>
      <c r="B21" s="24">
        <f aca="true" t="shared" si="3" ref="B21:M21">SUM(B22:B24)</f>
        <v>161620</v>
      </c>
      <c r="C21" s="25">
        <f t="shared" si="3"/>
        <v>165600173</v>
      </c>
      <c r="D21" s="25">
        <f t="shared" si="3"/>
        <v>171673</v>
      </c>
      <c r="E21" s="25">
        <f t="shared" si="3"/>
        <v>187612670</v>
      </c>
      <c r="F21" s="25">
        <f t="shared" si="3"/>
        <v>157503</v>
      </c>
      <c r="G21" s="25">
        <f t="shared" si="3"/>
        <v>216564722</v>
      </c>
      <c r="H21" s="25">
        <f t="shared" si="3"/>
        <v>208507</v>
      </c>
      <c r="I21" s="25">
        <f t="shared" si="3"/>
        <v>279596227</v>
      </c>
      <c r="J21" s="25">
        <f t="shared" si="3"/>
        <v>199613</v>
      </c>
      <c r="K21" s="25">
        <f t="shared" si="3"/>
        <v>272737904</v>
      </c>
      <c r="L21" s="25">
        <f t="shared" si="3"/>
        <v>268184</v>
      </c>
      <c r="M21" s="25">
        <f t="shared" si="3"/>
        <v>349053823</v>
      </c>
      <c r="N21" s="14" t="s">
        <v>114</v>
      </c>
    </row>
    <row r="22" spans="1:14" ht="18" customHeight="1">
      <c r="A22" s="15" t="s">
        <v>91</v>
      </c>
      <c r="B22" s="26">
        <v>107081</v>
      </c>
      <c r="C22" s="27">
        <v>108987518</v>
      </c>
      <c r="D22" s="28">
        <v>114519</v>
      </c>
      <c r="E22" s="28">
        <v>124349239</v>
      </c>
      <c r="F22" s="28">
        <v>107668</v>
      </c>
      <c r="G22" s="28">
        <v>147357327</v>
      </c>
      <c r="H22" s="28">
        <v>143685</v>
      </c>
      <c r="I22" s="28">
        <v>192448498</v>
      </c>
      <c r="J22" s="28">
        <v>143173</v>
      </c>
      <c r="K22" s="28">
        <v>196844169</v>
      </c>
      <c r="L22" s="28">
        <v>201000</v>
      </c>
      <c r="M22" s="28">
        <v>261866948</v>
      </c>
      <c r="N22" s="16" t="s">
        <v>21</v>
      </c>
    </row>
    <row r="23" spans="1:14" ht="18" customHeight="1">
      <c r="A23" s="15" t="s">
        <v>58</v>
      </c>
      <c r="B23" s="26">
        <v>39373</v>
      </c>
      <c r="C23" s="27">
        <v>40639451</v>
      </c>
      <c r="D23" s="28">
        <v>40595</v>
      </c>
      <c r="E23" s="28">
        <v>44584542</v>
      </c>
      <c r="F23" s="28">
        <v>36803</v>
      </c>
      <c r="G23" s="28">
        <v>50848619</v>
      </c>
      <c r="H23" s="28">
        <v>47430</v>
      </c>
      <c r="I23" s="28">
        <v>63705467</v>
      </c>
      <c r="J23" s="28">
        <v>42840</v>
      </c>
      <c r="K23" s="28">
        <v>57784686</v>
      </c>
      <c r="L23" s="28">
        <v>50878</v>
      </c>
      <c r="M23" s="28">
        <v>66089022</v>
      </c>
      <c r="N23" s="16" t="s">
        <v>22</v>
      </c>
    </row>
    <row r="24" spans="1:14" ht="18" customHeight="1">
      <c r="A24" s="15" t="s">
        <v>59</v>
      </c>
      <c r="B24" s="26">
        <v>15166</v>
      </c>
      <c r="C24" s="27">
        <v>15973204</v>
      </c>
      <c r="D24" s="28">
        <v>16559</v>
      </c>
      <c r="E24" s="28">
        <v>18678889</v>
      </c>
      <c r="F24" s="28">
        <v>13032</v>
      </c>
      <c r="G24" s="28">
        <v>18358776</v>
      </c>
      <c r="H24" s="28">
        <v>17392</v>
      </c>
      <c r="I24" s="28">
        <v>23442262</v>
      </c>
      <c r="J24" s="28">
        <v>13600</v>
      </c>
      <c r="K24" s="28">
        <v>18109049</v>
      </c>
      <c r="L24" s="28">
        <v>16306</v>
      </c>
      <c r="M24" s="28">
        <v>21097853</v>
      </c>
      <c r="N24" s="16" t="s">
        <v>23</v>
      </c>
    </row>
    <row r="25" spans="1:14" ht="18" customHeight="1">
      <c r="A25" s="13" t="s">
        <v>74</v>
      </c>
      <c r="B25" s="24">
        <f aca="true" t="shared" si="4" ref="B25:M25">SUM(B26:B29)</f>
        <v>102437</v>
      </c>
      <c r="C25" s="25">
        <f t="shared" si="4"/>
        <v>102118400</v>
      </c>
      <c r="D25" s="25">
        <f t="shared" si="4"/>
        <v>106671</v>
      </c>
      <c r="E25" s="25">
        <f t="shared" si="4"/>
        <v>113707819</v>
      </c>
      <c r="F25" s="25">
        <f t="shared" si="4"/>
        <v>107718</v>
      </c>
      <c r="G25" s="25">
        <f t="shared" si="4"/>
        <v>142580657</v>
      </c>
      <c r="H25" s="25">
        <f t="shared" si="4"/>
        <v>143324</v>
      </c>
      <c r="I25" s="25">
        <f t="shared" si="4"/>
        <v>186489740</v>
      </c>
      <c r="J25" s="25">
        <f t="shared" si="4"/>
        <v>136968</v>
      </c>
      <c r="K25" s="25">
        <f t="shared" si="4"/>
        <v>181021949</v>
      </c>
      <c r="L25" s="25">
        <f t="shared" si="4"/>
        <v>170280</v>
      </c>
      <c r="M25" s="25">
        <f t="shared" si="4"/>
        <v>217233018</v>
      </c>
      <c r="N25" s="14" t="s">
        <v>115</v>
      </c>
    </row>
    <row r="26" spans="1:14" ht="18" customHeight="1">
      <c r="A26" s="15" t="s">
        <v>92</v>
      </c>
      <c r="B26" s="26">
        <v>57360</v>
      </c>
      <c r="C26" s="27">
        <v>57504072</v>
      </c>
      <c r="D26" s="28">
        <v>60776</v>
      </c>
      <c r="E26" s="28">
        <v>64908615</v>
      </c>
      <c r="F26" s="28">
        <v>67347</v>
      </c>
      <c r="G26" s="28">
        <v>88641955</v>
      </c>
      <c r="H26" s="28">
        <v>89009</v>
      </c>
      <c r="I26" s="28">
        <v>114896748</v>
      </c>
      <c r="J26" s="28">
        <v>89511</v>
      </c>
      <c r="K26" s="28">
        <v>117571926</v>
      </c>
      <c r="L26" s="28">
        <v>114986</v>
      </c>
      <c r="M26" s="28">
        <v>145710488</v>
      </c>
      <c r="N26" s="16" t="s">
        <v>24</v>
      </c>
    </row>
    <row r="27" spans="1:14" ht="18" customHeight="1">
      <c r="A27" s="15" t="s">
        <v>60</v>
      </c>
      <c r="B27" s="26">
        <v>15612</v>
      </c>
      <c r="C27" s="27">
        <v>15489589</v>
      </c>
      <c r="D27" s="28">
        <v>15774</v>
      </c>
      <c r="E27" s="28">
        <v>16745426</v>
      </c>
      <c r="F27" s="28">
        <v>14568</v>
      </c>
      <c r="G27" s="28">
        <v>19824610</v>
      </c>
      <c r="H27" s="28">
        <v>19807</v>
      </c>
      <c r="I27" s="28">
        <v>26544643</v>
      </c>
      <c r="J27" s="28">
        <v>17120</v>
      </c>
      <c r="K27" s="28">
        <v>23817119</v>
      </c>
      <c r="L27" s="28">
        <v>21745</v>
      </c>
      <c r="M27" s="28">
        <v>28837554</v>
      </c>
      <c r="N27" s="16" t="s">
        <v>25</v>
      </c>
    </row>
    <row r="28" spans="1:14" ht="18" customHeight="1">
      <c r="A28" s="15" t="s">
        <v>61</v>
      </c>
      <c r="B28" s="26">
        <v>18056</v>
      </c>
      <c r="C28" s="27">
        <v>17950837</v>
      </c>
      <c r="D28" s="28">
        <v>18649</v>
      </c>
      <c r="E28" s="28">
        <v>19913565</v>
      </c>
      <c r="F28" s="28">
        <v>16482</v>
      </c>
      <c r="G28" s="28">
        <v>21235221</v>
      </c>
      <c r="H28" s="28">
        <v>22327</v>
      </c>
      <c r="I28" s="28">
        <v>28516795</v>
      </c>
      <c r="J28" s="28">
        <v>19331</v>
      </c>
      <c r="K28" s="28">
        <v>24677403</v>
      </c>
      <c r="L28" s="28">
        <v>21065</v>
      </c>
      <c r="M28" s="28">
        <v>25901842</v>
      </c>
      <c r="N28" s="16" t="s">
        <v>26</v>
      </c>
    </row>
    <row r="29" spans="1:14" ht="18" customHeight="1">
      <c r="A29" s="15" t="s">
        <v>62</v>
      </c>
      <c r="B29" s="26">
        <v>11409</v>
      </c>
      <c r="C29" s="27">
        <v>11173902</v>
      </c>
      <c r="D29" s="28">
        <v>11472</v>
      </c>
      <c r="E29" s="28">
        <v>12140213</v>
      </c>
      <c r="F29" s="28">
        <v>9321</v>
      </c>
      <c r="G29" s="28">
        <v>12878871</v>
      </c>
      <c r="H29" s="28">
        <v>12181</v>
      </c>
      <c r="I29" s="28">
        <v>16531554</v>
      </c>
      <c r="J29" s="28">
        <v>11006</v>
      </c>
      <c r="K29" s="28">
        <v>14955501</v>
      </c>
      <c r="L29" s="28">
        <v>12484</v>
      </c>
      <c r="M29" s="28">
        <v>16783134</v>
      </c>
      <c r="N29" s="16" t="s">
        <v>27</v>
      </c>
    </row>
    <row r="30" spans="1:14" ht="18" customHeight="1">
      <c r="A30" s="13" t="s">
        <v>75</v>
      </c>
      <c r="B30" s="24">
        <f aca="true" t="shared" si="5" ref="B30:M30">SUM(B31:B33)</f>
        <v>117024</v>
      </c>
      <c r="C30" s="25">
        <f t="shared" si="5"/>
        <v>118892804</v>
      </c>
      <c r="D30" s="25">
        <f t="shared" si="5"/>
        <v>127256</v>
      </c>
      <c r="E30" s="25">
        <f t="shared" si="5"/>
        <v>136229630</v>
      </c>
      <c r="F30" s="25">
        <f t="shared" si="5"/>
        <v>128236</v>
      </c>
      <c r="G30" s="25">
        <f t="shared" si="5"/>
        <v>166911185</v>
      </c>
      <c r="H30" s="25">
        <f t="shared" si="5"/>
        <v>169068</v>
      </c>
      <c r="I30" s="25">
        <f t="shared" si="5"/>
        <v>215100502</v>
      </c>
      <c r="J30" s="25">
        <f t="shared" si="5"/>
        <v>157368</v>
      </c>
      <c r="K30" s="25">
        <f t="shared" si="5"/>
        <v>204395937</v>
      </c>
      <c r="L30" s="25">
        <f t="shared" si="5"/>
        <v>201344</v>
      </c>
      <c r="M30" s="25">
        <f t="shared" si="5"/>
        <v>250352537</v>
      </c>
      <c r="N30" s="14" t="s">
        <v>116</v>
      </c>
    </row>
    <row r="31" spans="1:14" ht="18" customHeight="1">
      <c r="A31" s="15" t="s">
        <v>93</v>
      </c>
      <c r="B31" s="26">
        <v>90038</v>
      </c>
      <c r="C31" s="27">
        <v>90378789</v>
      </c>
      <c r="D31" s="28">
        <v>98142</v>
      </c>
      <c r="E31" s="28">
        <v>103827338</v>
      </c>
      <c r="F31" s="28">
        <v>104541</v>
      </c>
      <c r="G31" s="28">
        <v>135964586</v>
      </c>
      <c r="H31" s="28">
        <v>137388</v>
      </c>
      <c r="I31" s="28">
        <v>174555176</v>
      </c>
      <c r="J31" s="28">
        <v>130397</v>
      </c>
      <c r="K31" s="28">
        <v>169685750</v>
      </c>
      <c r="L31" s="28">
        <v>168956</v>
      </c>
      <c r="M31" s="28">
        <v>209925692</v>
      </c>
      <c r="N31" s="16" t="s">
        <v>29</v>
      </c>
    </row>
    <row r="32" spans="1:14" ht="18" customHeight="1">
      <c r="A32" s="15" t="s">
        <v>63</v>
      </c>
      <c r="B32" s="26">
        <v>23032</v>
      </c>
      <c r="C32" s="27">
        <v>24486015</v>
      </c>
      <c r="D32" s="28">
        <v>24685</v>
      </c>
      <c r="E32" s="28">
        <v>27858695</v>
      </c>
      <c r="F32" s="28">
        <v>19732</v>
      </c>
      <c r="G32" s="28">
        <v>25837657</v>
      </c>
      <c r="H32" s="28">
        <v>26805</v>
      </c>
      <c r="I32" s="28">
        <v>34542758</v>
      </c>
      <c r="J32" s="28">
        <v>21549</v>
      </c>
      <c r="K32" s="28">
        <v>27613223</v>
      </c>
      <c r="L32" s="28">
        <v>27251</v>
      </c>
      <c r="M32" s="28">
        <v>34134417</v>
      </c>
      <c r="N32" s="16" t="s">
        <v>117</v>
      </c>
    </row>
    <row r="33" spans="1:14" ht="18" customHeight="1">
      <c r="A33" s="15" t="s">
        <v>64</v>
      </c>
      <c r="B33" s="26">
        <v>3954</v>
      </c>
      <c r="C33" s="27">
        <v>4028000</v>
      </c>
      <c r="D33" s="28">
        <v>4429</v>
      </c>
      <c r="E33" s="28">
        <v>4543597</v>
      </c>
      <c r="F33" s="28">
        <v>3963</v>
      </c>
      <c r="G33" s="28">
        <v>5108942</v>
      </c>
      <c r="H33" s="28">
        <v>4875</v>
      </c>
      <c r="I33" s="28">
        <v>6002568</v>
      </c>
      <c r="J33" s="28">
        <v>5422</v>
      </c>
      <c r="K33" s="28">
        <v>7096964</v>
      </c>
      <c r="L33" s="28">
        <v>5137</v>
      </c>
      <c r="M33" s="28">
        <v>6292428</v>
      </c>
      <c r="N33" s="16" t="s">
        <v>30</v>
      </c>
    </row>
    <row r="34" spans="1:14" ht="18" customHeight="1">
      <c r="A34" s="13" t="s">
        <v>76</v>
      </c>
      <c r="B34" s="24">
        <f aca="true" t="shared" si="6" ref="B34:M34">SUM(B35:B36)</f>
        <v>16563</v>
      </c>
      <c r="C34" s="25">
        <f t="shared" si="6"/>
        <v>17619969</v>
      </c>
      <c r="D34" s="25">
        <f t="shared" si="6"/>
        <v>17948</v>
      </c>
      <c r="E34" s="25">
        <f t="shared" si="6"/>
        <v>20145077</v>
      </c>
      <c r="F34" s="25">
        <f t="shared" si="6"/>
        <v>15352</v>
      </c>
      <c r="G34" s="25">
        <f t="shared" si="6"/>
        <v>20130159</v>
      </c>
      <c r="H34" s="25">
        <f t="shared" si="6"/>
        <v>21433</v>
      </c>
      <c r="I34" s="25">
        <f t="shared" si="6"/>
        <v>27482574</v>
      </c>
      <c r="J34" s="25">
        <f t="shared" si="6"/>
        <v>16692</v>
      </c>
      <c r="K34" s="25">
        <f t="shared" si="6"/>
        <v>21241870</v>
      </c>
      <c r="L34" s="25">
        <f t="shared" si="6"/>
        <v>20303</v>
      </c>
      <c r="M34" s="25">
        <f t="shared" si="6"/>
        <v>24877262</v>
      </c>
      <c r="N34" s="14" t="s">
        <v>118</v>
      </c>
    </row>
    <row r="35" spans="1:14" ht="18" customHeight="1">
      <c r="A35" s="15" t="s">
        <v>65</v>
      </c>
      <c r="B35" s="26">
        <v>10777</v>
      </c>
      <c r="C35" s="27">
        <v>10837693</v>
      </c>
      <c r="D35" s="28">
        <v>11716</v>
      </c>
      <c r="E35" s="28">
        <v>12431029</v>
      </c>
      <c r="F35" s="28">
        <v>10991</v>
      </c>
      <c r="G35" s="28">
        <v>13867029</v>
      </c>
      <c r="H35" s="28">
        <v>15552</v>
      </c>
      <c r="I35" s="28">
        <v>19153680</v>
      </c>
      <c r="J35" s="28">
        <v>12732</v>
      </c>
      <c r="K35" s="28">
        <v>15568049</v>
      </c>
      <c r="L35" s="28">
        <v>15406</v>
      </c>
      <c r="M35" s="28">
        <v>18071999</v>
      </c>
      <c r="N35" s="16" t="s">
        <v>31</v>
      </c>
    </row>
    <row r="36" spans="1:14" ht="18" customHeight="1" thickBot="1">
      <c r="A36" s="17" t="s">
        <v>66</v>
      </c>
      <c r="B36" s="32">
        <v>5786</v>
      </c>
      <c r="C36" s="33">
        <v>6782276</v>
      </c>
      <c r="D36" s="33">
        <v>6232</v>
      </c>
      <c r="E36" s="33">
        <v>7714048</v>
      </c>
      <c r="F36" s="33">
        <v>4361</v>
      </c>
      <c r="G36" s="33">
        <v>6263130</v>
      </c>
      <c r="H36" s="33">
        <v>5881</v>
      </c>
      <c r="I36" s="33">
        <v>8328894</v>
      </c>
      <c r="J36" s="33">
        <v>3960</v>
      </c>
      <c r="K36" s="33">
        <v>5673821</v>
      </c>
      <c r="L36" s="33">
        <v>4897</v>
      </c>
      <c r="M36" s="36">
        <v>6805263</v>
      </c>
      <c r="N36" s="18" t="s">
        <v>32</v>
      </c>
    </row>
  </sheetData>
  <sheetProtection/>
  <mergeCells count="18">
    <mergeCell ref="H3:N3"/>
    <mergeCell ref="N5:N7"/>
    <mergeCell ref="B6:C6"/>
    <mergeCell ref="D6:E6"/>
    <mergeCell ref="F6:G6"/>
    <mergeCell ref="H6:I6"/>
    <mergeCell ref="H5:I5"/>
    <mergeCell ref="J5:M5"/>
    <mergeCell ref="A1:G1"/>
    <mergeCell ref="H1:N1"/>
    <mergeCell ref="A3:G3"/>
    <mergeCell ref="J6:K6"/>
    <mergeCell ref="L6:M6"/>
    <mergeCell ref="A5:A7"/>
    <mergeCell ref="B5:E5"/>
    <mergeCell ref="F5:G5"/>
    <mergeCell ref="A2:G2"/>
    <mergeCell ref="H2:N2"/>
  </mergeCells>
  <printOptions horizontalCentered="1"/>
  <pageMargins left="0.7874015748031497" right="0.7874015748031497" top="1.3779527559055118" bottom="0.7086614173228347" header="0.3937007874015748" footer="0.3937007874015748"/>
  <pageSetup firstPageNumber="424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3" sqref="A3:IV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51" t="s">
        <v>95</v>
      </c>
      <c r="B1" s="51"/>
      <c r="C1" s="51"/>
      <c r="D1" s="51"/>
      <c r="E1" s="51"/>
      <c r="F1" s="51"/>
      <c r="G1" s="51"/>
      <c r="H1" s="77" t="s">
        <v>100</v>
      </c>
      <c r="I1" s="77"/>
      <c r="J1" s="77"/>
      <c r="K1" s="77"/>
      <c r="L1" s="77"/>
      <c r="M1" s="77"/>
      <c r="N1" s="77"/>
    </row>
    <row r="2" spans="1:14" ht="24.75" customHeight="1">
      <c r="A2" s="66" t="s">
        <v>102</v>
      </c>
      <c r="B2" s="66"/>
      <c r="C2" s="66"/>
      <c r="D2" s="66"/>
      <c r="E2" s="66"/>
      <c r="F2" s="66"/>
      <c r="G2" s="66"/>
      <c r="H2" s="71" t="s">
        <v>89</v>
      </c>
      <c r="I2" s="72"/>
      <c r="J2" s="72"/>
      <c r="K2" s="72"/>
      <c r="L2" s="72"/>
      <c r="M2" s="72"/>
      <c r="N2" s="72"/>
    </row>
    <row r="3" spans="1:14" s="38" customFormat="1" ht="21" customHeight="1">
      <c r="A3" s="73" t="s">
        <v>122</v>
      </c>
      <c r="B3" s="73"/>
      <c r="C3" s="73"/>
      <c r="D3" s="73"/>
      <c r="E3" s="73"/>
      <c r="F3" s="73"/>
      <c r="G3" s="73"/>
      <c r="H3" s="73">
        <v>2011</v>
      </c>
      <c r="I3" s="73"/>
      <c r="J3" s="73"/>
      <c r="K3" s="73"/>
      <c r="L3" s="73"/>
      <c r="M3" s="73"/>
      <c r="N3" s="73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56" t="s">
        <v>68</v>
      </c>
      <c r="B5" s="74" t="s">
        <v>36</v>
      </c>
      <c r="C5" s="75"/>
      <c r="D5" s="75"/>
      <c r="E5" s="76"/>
      <c r="F5" s="62" t="s">
        <v>37</v>
      </c>
      <c r="G5" s="63"/>
      <c r="H5" s="64"/>
      <c r="I5" s="65"/>
      <c r="J5" s="74" t="s">
        <v>38</v>
      </c>
      <c r="K5" s="75"/>
      <c r="L5" s="75"/>
      <c r="M5" s="76"/>
      <c r="N5" s="53" t="s">
        <v>77</v>
      </c>
    </row>
    <row r="6" spans="1:14" ht="31.5" customHeight="1">
      <c r="A6" s="57"/>
      <c r="B6" s="67" t="s">
        <v>2</v>
      </c>
      <c r="C6" s="68"/>
      <c r="D6" s="69" t="s">
        <v>3</v>
      </c>
      <c r="E6" s="68"/>
      <c r="F6" s="67" t="s">
        <v>2</v>
      </c>
      <c r="G6" s="68"/>
      <c r="H6" s="70" t="s">
        <v>3</v>
      </c>
      <c r="I6" s="68"/>
      <c r="J6" s="67" t="s">
        <v>2</v>
      </c>
      <c r="K6" s="68"/>
      <c r="L6" s="69" t="s">
        <v>3</v>
      </c>
      <c r="M6" s="68"/>
      <c r="N6" s="54"/>
    </row>
    <row r="7" spans="1:14" ht="31.5" customHeight="1">
      <c r="A7" s="58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55"/>
    </row>
    <row r="8" spans="1:14" ht="18" customHeight="1">
      <c r="A8" s="11" t="s">
        <v>69</v>
      </c>
      <c r="B8" s="23">
        <f aca="true" t="shared" si="0" ref="B8:M8">SUM(B9,B16,B21,B25,B30,B34)</f>
        <v>1067445</v>
      </c>
      <c r="C8" s="23">
        <f t="shared" si="0"/>
        <v>1355315212</v>
      </c>
      <c r="D8" s="23">
        <f t="shared" si="0"/>
        <v>1388491</v>
      </c>
      <c r="E8" s="23">
        <f t="shared" si="0"/>
        <v>1692165480</v>
      </c>
      <c r="F8" s="23">
        <f t="shared" si="0"/>
        <v>1098369</v>
      </c>
      <c r="G8" s="23">
        <f t="shared" si="0"/>
        <v>1339536977</v>
      </c>
      <c r="H8" s="23">
        <f t="shared" si="0"/>
        <v>1378453</v>
      </c>
      <c r="I8" s="23">
        <f t="shared" si="0"/>
        <v>1634406942</v>
      </c>
      <c r="J8" s="23">
        <f t="shared" si="0"/>
        <v>970175</v>
      </c>
      <c r="K8" s="23">
        <f t="shared" si="0"/>
        <v>1135221113</v>
      </c>
      <c r="L8" s="23">
        <f t="shared" si="0"/>
        <v>1186631</v>
      </c>
      <c r="M8" s="23">
        <f t="shared" si="0"/>
        <v>1377711605</v>
      </c>
      <c r="N8" s="12" t="s">
        <v>14</v>
      </c>
    </row>
    <row r="9" spans="1:14" ht="18" customHeight="1">
      <c r="A9" s="13" t="s">
        <v>70</v>
      </c>
      <c r="B9" s="24">
        <f aca="true" t="shared" si="1" ref="B9:M9">SUM(B10:B15)</f>
        <v>389124</v>
      </c>
      <c r="C9" s="25">
        <f t="shared" si="1"/>
        <v>489769617</v>
      </c>
      <c r="D9" s="25">
        <f t="shared" si="1"/>
        <v>516025</v>
      </c>
      <c r="E9" s="23">
        <f t="shared" si="1"/>
        <v>625257626</v>
      </c>
      <c r="F9" s="25">
        <f t="shared" si="1"/>
        <v>403602</v>
      </c>
      <c r="G9" s="23">
        <f t="shared" si="1"/>
        <v>489284602</v>
      </c>
      <c r="H9" s="25">
        <f t="shared" si="1"/>
        <v>506516</v>
      </c>
      <c r="I9" s="23">
        <f t="shared" si="1"/>
        <v>594911817</v>
      </c>
      <c r="J9" s="25">
        <f t="shared" si="1"/>
        <v>349492</v>
      </c>
      <c r="K9" s="23">
        <f t="shared" si="1"/>
        <v>406335981</v>
      </c>
      <c r="L9" s="25">
        <f t="shared" si="1"/>
        <v>426745</v>
      </c>
      <c r="M9" s="23">
        <f t="shared" si="1"/>
        <v>491358672</v>
      </c>
      <c r="N9" s="14" t="s">
        <v>108</v>
      </c>
    </row>
    <row r="10" spans="1:14" ht="18" customHeight="1">
      <c r="A10" s="15" t="s">
        <v>49</v>
      </c>
      <c r="B10" s="26">
        <v>162167</v>
      </c>
      <c r="C10" s="27">
        <v>203626211</v>
      </c>
      <c r="D10" s="28">
        <v>232577</v>
      </c>
      <c r="E10" s="28">
        <v>281200520</v>
      </c>
      <c r="F10" s="28">
        <v>165013</v>
      </c>
      <c r="G10" s="28">
        <v>199777713</v>
      </c>
      <c r="H10" s="28">
        <v>217570</v>
      </c>
      <c r="I10" s="28">
        <v>253436915</v>
      </c>
      <c r="J10" s="28">
        <v>144015</v>
      </c>
      <c r="K10" s="28">
        <v>166894571</v>
      </c>
      <c r="L10" s="28">
        <v>186018</v>
      </c>
      <c r="M10" s="28">
        <v>212844325</v>
      </c>
      <c r="N10" s="16" t="s">
        <v>15</v>
      </c>
    </row>
    <row r="11" spans="1:14" ht="18" customHeight="1">
      <c r="A11" s="15" t="s">
        <v>71</v>
      </c>
      <c r="B11" s="26">
        <v>198717</v>
      </c>
      <c r="C11" s="27">
        <v>251833243</v>
      </c>
      <c r="D11" s="28">
        <v>249209</v>
      </c>
      <c r="E11" s="28">
        <v>304228793</v>
      </c>
      <c r="F11" s="28">
        <v>212283</v>
      </c>
      <c r="G11" s="28">
        <v>259240423</v>
      </c>
      <c r="H11" s="28">
        <v>253885</v>
      </c>
      <c r="I11" s="28">
        <v>301526799</v>
      </c>
      <c r="J11" s="28">
        <v>179655</v>
      </c>
      <c r="K11" s="28">
        <v>210545389</v>
      </c>
      <c r="L11" s="28">
        <v>208005</v>
      </c>
      <c r="M11" s="28">
        <v>241923879</v>
      </c>
      <c r="N11" s="16" t="s">
        <v>109</v>
      </c>
    </row>
    <row r="12" spans="1:14" ht="18" customHeight="1">
      <c r="A12" s="15" t="s">
        <v>50</v>
      </c>
      <c r="B12" s="29">
        <v>11590</v>
      </c>
      <c r="C12" s="30">
        <v>13711618</v>
      </c>
      <c r="D12" s="31">
        <v>14995</v>
      </c>
      <c r="E12" s="31">
        <v>17343369</v>
      </c>
      <c r="F12" s="31">
        <v>11404</v>
      </c>
      <c r="G12" s="31">
        <v>12908417</v>
      </c>
      <c r="H12" s="31">
        <v>15402</v>
      </c>
      <c r="I12" s="31">
        <v>17385179</v>
      </c>
      <c r="J12" s="31">
        <v>11535</v>
      </c>
      <c r="K12" s="31">
        <v>12818360</v>
      </c>
      <c r="L12" s="31">
        <v>14065</v>
      </c>
      <c r="M12" s="31">
        <v>15643701</v>
      </c>
      <c r="N12" s="16" t="s">
        <v>16</v>
      </c>
    </row>
    <row r="13" spans="1:14" ht="18" customHeight="1">
      <c r="A13" s="15" t="s">
        <v>51</v>
      </c>
      <c r="B13" s="26">
        <v>12743</v>
      </c>
      <c r="C13" s="27">
        <v>15367932</v>
      </c>
      <c r="D13" s="28">
        <v>16128</v>
      </c>
      <c r="E13" s="28">
        <v>18735791</v>
      </c>
      <c r="F13" s="28">
        <v>12187</v>
      </c>
      <c r="G13" s="28">
        <v>14022764</v>
      </c>
      <c r="H13" s="28">
        <v>16540</v>
      </c>
      <c r="I13" s="28">
        <v>18894749</v>
      </c>
      <c r="J13" s="28">
        <v>11871</v>
      </c>
      <c r="K13" s="28">
        <v>13266226</v>
      </c>
      <c r="L13" s="28">
        <v>15908</v>
      </c>
      <c r="M13" s="28">
        <v>17827971</v>
      </c>
      <c r="N13" s="16" t="s">
        <v>110</v>
      </c>
    </row>
    <row r="14" spans="1:14" ht="18" customHeight="1">
      <c r="A14" s="15" t="s">
        <v>52</v>
      </c>
      <c r="B14" s="26">
        <v>3285</v>
      </c>
      <c r="C14" s="27">
        <v>4608975</v>
      </c>
      <c r="D14" s="28">
        <v>2905</v>
      </c>
      <c r="E14" s="28">
        <v>3534034</v>
      </c>
      <c r="F14" s="28">
        <v>2427</v>
      </c>
      <c r="G14" s="28">
        <v>3064133</v>
      </c>
      <c r="H14" s="28">
        <v>2840</v>
      </c>
      <c r="I14" s="28">
        <v>3398785</v>
      </c>
      <c r="J14" s="28">
        <v>2109</v>
      </c>
      <c r="K14" s="28">
        <v>2534977</v>
      </c>
      <c r="L14" s="28">
        <v>2463</v>
      </c>
      <c r="M14" s="28">
        <v>2868388</v>
      </c>
      <c r="N14" s="16" t="s">
        <v>111</v>
      </c>
    </row>
    <row r="15" spans="1:14" ht="18" customHeight="1">
      <c r="A15" s="15" t="s">
        <v>53</v>
      </c>
      <c r="B15" s="26">
        <v>622</v>
      </c>
      <c r="C15" s="27">
        <v>621638</v>
      </c>
      <c r="D15" s="28">
        <v>211</v>
      </c>
      <c r="E15" s="28">
        <v>215119</v>
      </c>
      <c r="F15" s="28">
        <v>288</v>
      </c>
      <c r="G15" s="28">
        <v>271152</v>
      </c>
      <c r="H15" s="28">
        <v>279</v>
      </c>
      <c r="I15" s="28">
        <v>269390</v>
      </c>
      <c r="J15" s="28">
        <v>307</v>
      </c>
      <c r="K15" s="28">
        <v>276458</v>
      </c>
      <c r="L15" s="28">
        <v>286</v>
      </c>
      <c r="M15" s="28">
        <v>250408</v>
      </c>
      <c r="N15" s="16" t="s">
        <v>112</v>
      </c>
    </row>
    <row r="16" spans="1:14" ht="18" customHeight="1">
      <c r="A16" s="13" t="s">
        <v>72</v>
      </c>
      <c r="B16" s="24">
        <f aca="true" t="shared" si="2" ref="B16:M16">SUM(B17:B20)</f>
        <v>169510</v>
      </c>
      <c r="C16" s="25">
        <f t="shared" si="2"/>
        <v>221257400</v>
      </c>
      <c r="D16" s="25">
        <f t="shared" si="2"/>
        <v>207853</v>
      </c>
      <c r="E16" s="25">
        <f t="shared" si="2"/>
        <v>263265621</v>
      </c>
      <c r="F16" s="25">
        <f t="shared" si="2"/>
        <v>179542</v>
      </c>
      <c r="G16" s="25">
        <f t="shared" si="2"/>
        <v>225224224</v>
      </c>
      <c r="H16" s="25">
        <f t="shared" si="2"/>
        <v>207358</v>
      </c>
      <c r="I16" s="25">
        <f t="shared" si="2"/>
        <v>254718343</v>
      </c>
      <c r="J16" s="25">
        <f t="shared" si="2"/>
        <v>152798</v>
      </c>
      <c r="K16" s="25">
        <f t="shared" si="2"/>
        <v>184103730</v>
      </c>
      <c r="L16" s="25">
        <f t="shared" si="2"/>
        <v>172153</v>
      </c>
      <c r="M16" s="25">
        <f t="shared" si="2"/>
        <v>207264401</v>
      </c>
      <c r="N16" s="14" t="s">
        <v>113</v>
      </c>
    </row>
    <row r="17" spans="1:14" ht="18" customHeight="1">
      <c r="A17" s="15" t="s">
        <v>54</v>
      </c>
      <c r="B17" s="26">
        <v>36482</v>
      </c>
      <c r="C17" s="27">
        <v>48002205</v>
      </c>
      <c r="D17" s="28">
        <v>40794</v>
      </c>
      <c r="E17" s="28">
        <v>50958797</v>
      </c>
      <c r="F17" s="28">
        <v>37586</v>
      </c>
      <c r="G17" s="28">
        <v>46859272</v>
      </c>
      <c r="H17" s="28">
        <v>38784</v>
      </c>
      <c r="I17" s="28">
        <v>46738068</v>
      </c>
      <c r="J17" s="28">
        <v>28827</v>
      </c>
      <c r="K17" s="28">
        <v>34556812</v>
      </c>
      <c r="L17" s="28">
        <v>29129</v>
      </c>
      <c r="M17" s="28">
        <v>34109476</v>
      </c>
      <c r="N17" s="16" t="s">
        <v>17</v>
      </c>
    </row>
    <row r="18" spans="1:14" ht="18" customHeight="1">
      <c r="A18" s="15" t="s">
        <v>55</v>
      </c>
      <c r="B18" s="26">
        <v>96479</v>
      </c>
      <c r="C18" s="27">
        <v>124946567</v>
      </c>
      <c r="D18" s="28">
        <v>120555</v>
      </c>
      <c r="E18" s="28">
        <v>151926058</v>
      </c>
      <c r="F18" s="28">
        <v>101552</v>
      </c>
      <c r="G18" s="28">
        <v>126525130</v>
      </c>
      <c r="H18" s="28">
        <v>119709</v>
      </c>
      <c r="I18" s="28">
        <v>146799989</v>
      </c>
      <c r="J18" s="28">
        <v>88402</v>
      </c>
      <c r="K18" s="28">
        <v>105911417</v>
      </c>
      <c r="L18" s="28">
        <v>102040</v>
      </c>
      <c r="M18" s="28">
        <v>122591232</v>
      </c>
      <c r="N18" s="16" t="s">
        <v>18</v>
      </c>
    </row>
    <row r="19" spans="1:14" ht="18" customHeight="1">
      <c r="A19" s="15" t="s">
        <v>56</v>
      </c>
      <c r="B19" s="26">
        <v>19922</v>
      </c>
      <c r="C19" s="27">
        <v>26360080</v>
      </c>
      <c r="D19" s="28">
        <v>24650</v>
      </c>
      <c r="E19" s="28">
        <v>31965296</v>
      </c>
      <c r="F19" s="28">
        <v>24151</v>
      </c>
      <c r="G19" s="28">
        <v>31057800</v>
      </c>
      <c r="H19" s="28">
        <v>27586</v>
      </c>
      <c r="I19" s="28">
        <v>34447915</v>
      </c>
      <c r="J19" s="28">
        <v>21519</v>
      </c>
      <c r="K19" s="28">
        <v>26511196</v>
      </c>
      <c r="L19" s="28">
        <v>23202</v>
      </c>
      <c r="M19" s="28">
        <v>28252220</v>
      </c>
      <c r="N19" s="16" t="s">
        <v>19</v>
      </c>
    </row>
    <row r="20" spans="1:14" ht="18" customHeight="1">
      <c r="A20" s="15" t="s">
        <v>57</v>
      </c>
      <c r="B20" s="26">
        <v>16627</v>
      </c>
      <c r="C20" s="27">
        <v>21948548</v>
      </c>
      <c r="D20" s="28">
        <v>21854</v>
      </c>
      <c r="E20" s="28">
        <v>28415470</v>
      </c>
      <c r="F20" s="28">
        <v>16253</v>
      </c>
      <c r="G20" s="28">
        <v>20782022</v>
      </c>
      <c r="H20" s="28">
        <v>21279</v>
      </c>
      <c r="I20" s="28">
        <v>26732371</v>
      </c>
      <c r="J20" s="28">
        <v>14050</v>
      </c>
      <c r="K20" s="28">
        <v>17124305</v>
      </c>
      <c r="L20" s="28">
        <v>17782</v>
      </c>
      <c r="M20" s="28">
        <v>22311473</v>
      </c>
      <c r="N20" s="16" t="s">
        <v>20</v>
      </c>
    </row>
    <row r="21" spans="1:14" ht="18" customHeight="1">
      <c r="A21" s="13" t="s">
        <v>73</v>
      </c>
      <c r="B21" s="24">
        <f aca="true" t="shared" si="3" ref="B21:M21">SUM(B22:B24)</f>
        <v>209214</v>
      </c>
      <c r="C21" s="25">
        <f t="shared" si="3"/>
        <v>269865248</v>
      </c>
      <c r="D21" s="25">
        <f t="shared" si="3"/>
        <v>276040</v>
      </c>
      <c r="E21" s="25">
        <f t="shared" si="3"/>
        <v>338945282</v>
      </c>
      <c r="F21" s="25">
        <f t="shared" si="3"/>
        <v>209094</v>
      </c>
      <c r="G21" s="25">
        <f t="shared" si="3"/>
        <v>257286132</v>
      </c>
      <c r="H21" s="25">
        <f t="shared" si="3"/>
        <v>268647</v>
      </c>
      <c r="I21" s="25">
        <f t="shared" si="3"/>
        <v>320619619</v>
      </c>
      <c r="J21" s="25">
        <f t="shared" si="3"/>
        <v>184241</v>
      </c>
      <c r="K21" s="25">
        <f t="shared" si="3"/>
        <v>216697277</v>
      </c>
      <c r="L21" s="25">
        <f t="shared" si="3"/>
        <v>228867</v>
      </c>
      <c r="M21" s="25">
        <f t="shared" si="3"/>
        <v>266480644</v>
      </c>
      <c r="N21" s="14" t="s">
        <v>114</v>
      </c>
    </row>
    <row r="22" spans="1:14" ht="18" customHeight="1">
      <c r="A22" s="15" t="s">
        <v>91</v>
      </c>
      <c r="B22" s="26">
        <v>149802</v>
      </c>
      <c r="C22" s="27">
        <v>194003487</v>
      </c>
      <c r="D22" s="28">
        <v>199524</v>
      </c>
      <c r="E22" s="28">
        <v>244670703</v>
      </c>
      <c r="F22" s="28">
        <v>149354</v>
      </c>
      <c r="G22" s="28">
        <v>184300686</v>
      </c>
      <c r="H22" s="28">
        <v>191150</v>
      </c>
      <c r="I22" s="28">
        <v>227332181</v>
      </c>
      <c r="J22" s="28">
        <v>130989</v>
      </c>
      <c r="K22" s="28">
        <v>154107254</v>
      </c>
      <c r="L22" s="28">
        <v>163100</v>
      </c>
      <c r="M22" s="28">
        <v>188714585</v>
      </c>
      <c r="N22" s="16" t="s">
        <v>21</v>
      </c>
    </row>
    <row r="23" spans="1:14" ht="18" customHeight="1">
      <c r="A23" s="15" t="s">
        <v>58</v>
      </c>
      <c r="B23" s="26">
        <v>46061</v>
      </c>
      <c r="C23" s="27">
        <v>58641908</v>
      </c>
      <c r="D23" s="28">
        <v>58451</v>
      </c>
      <c r="E23" s="28">
        <v>71985859</v>
      </c>
      <c r="F23" s="28">
        <v>46453</v>
      </c>
      <c r="G23" s="28">
        <v>56345477</v>
      </c>
      <c r="H23" s="28">
        <v>58395</v>
      </c>
      <c r="I23" s="28">
        <v>69917935</v>
      </c>
      <c r="J23" s="28">
        <v>41019</v>
      </c>
      <c r="K23" s="28">
        <v>47958985</v>
      </c>
      <c r="L23" s="28">
        <v>49053</v>
      </c>
      <c r="M23" s="28">
        <v>57707419</v>
      </c>
      <c r="N23" s="16" t="s">
        <v>22</v>
      </c>
    </row>
    <row r="24" spans="1:14" ht="18" customHeight="1">
      <c r="A24" s="15" t="s">
        <v>59</v>
      </c>
      <c r="B24" s="26">
        <v>13351</v>
      </c>
      <c r="C24" s="27">
        <v>17219853</v>
      </c>
      <c r="D24" s="28">
        <v>18065</v>
      </c>
      <c r="E24" s="28">
        <v>22288720</v>
      </c>
      <c r="F24" s="28">
        <v>13287</v>
      </c>
      <c r="G24" s="28">
        <v>16639969</v>
      </c>
      <c r="H24" s="28">
        <v>19102</v>
      </c>
      <c r="I24" s="28">
        <v>23369503</v>
      </c>
      <c r="J24" s="28">
        <v>12233</v>
      </c>
      <c r="K24" s="28">
        <v>14631038</v>
      </c>
      <c r="L24" s="28">
        <v>16714</v>
      </c>
      <c r="M24" s="28">
        <v>20058640</v>
      </c>
      <c r="N24" s="16" t="s">
        <v>23</v>
      </c>
    </row>
    <row r="25" spans="1:14" ht="18" customHeight="1">
      <c r="A25" s="13" t="s">
        <v>74</v>
      </c>
      <c r="B25" s="24">
        <f aca="true" t="shared" si="4" ref="B25:M25">SUM(B26:B29)</f>
        <v>133057</v>
      </c>
      <c r="C25" s="25">
        <f t="shared" si="4"/>
        <v>167080076</v>
      </c>
      <c r="D25" s="25">
        <f t="shared" si="4"/>
        <v>170053</v>
      </c>
      <c r="E25" s="25">
        <f t="shared" si="4"/>
        <v>205858906</v>
      </c>
      <c r="F25" s="25">
        <f t="shared" si="4"/>
        <v>135441</v>
      </c>
      <c r="G25" s="25">
        <f t="shared" si="4"/>
        <v>163904182</v>
      </c>
      <c r="H25" s="25">
        <f t="shared" si="4"/>
        <v>171592</v>
      </c>
      <c r="I25" s="25">
        <f t="shared" si="4"/>
        <v>202731580</v>
      </c>
      <c r="J25" s="25">
        <f t="shared" si="4"/>
        <v>121719</v>
      </c>
      <c r="K25" s="25">
        <f t="shared" si="4"/>
        <v>142192941</v>
      </c>
      <c r="L25" s="25">
        <f t="shared" si="4"/>
        <v>152377</v>
      </c>
      <c r="M25" s="25">
        <f t="shared" si="4"/>
        <v>176865354</v>
      </c>
      <c r="N25" s="14" t="s">
        <v>115</v>
      </c>
    </row>
    <row r="26" spans="1:14" ht="18" customHeight="1">
      <c r="A26" s="15" t="s">
        <v>92</v>
      </c>
      <c r="B26" s="26">
        <v>90185</v>
      </c>
      <c r="C26" s="27">
        <v>113036387</v>
      </c>
      <c r="D26" s="28">
        <v>113747</v>
      </c>
      <c r="E26" s="28">
        <v>137349409</v>
      </c>
      <c r="F26" s="28">
        <v>91302</v>
      </c>
      <c r="G26" s="28">
        <v>110473147</v>
      </c>
      <c r="H26" s="28">
        <v>110216</v>
      </c>
      <c r="I26" s="28">
        <v>129826868</v>
      </c>
      <c r="J26" s="28">
        <v>78622</v>
      </c>
      <c r="K26" s="28">
        <v>91529162</v>
      </c>
      <c r="L26" s="28">
        <v>96471</v>
      </c>
      <c r="M26" s="28">
        <v>111059012</v>
      </c>
      <c r="N26" s="16" t="s">
        <v>24</v>
      </c>
    </row>
    <row r="27" spans="1:14" ht="18" customHeight="1">
      <c r="A27" s="15" t="s">
        <v>60</v>
      </c>
      <c r="B27" s="26">
        <v>16617</v>
      </c>
      <c r="C27" s="27">
        <v>21749396</v>
      </c>
      <c r="D27" s="28">
        <v>22434</v>
      </c>
      <c r="E27" s="28">
        <v>28008561</v>
      </c>
      <c r="F27" s="28">
        <v>16631</v>
      </c>
      <c r="G27" s="28">
        <v>20796101</v>
      </c>
      <c r="H27" s="28">
        <v>23684</v>
      </c>
      <c r="I27" s="28">
        <v>28715124</v>
      </c>
      <c r="J27" s="28">
        <v>16346</v>
      </c>
      <c r="K27" s="28">
        <v>19982668</v>
      </c>
      <c r="L27" s="28">
        <v>21771</v>
      </c>
      <c r="M27" s="28">
        <v>25947153</v>
      </c>
      <c r="N27" s="16" t="s">
        <v>25</v>
      </c>
    </row>
    <row r="28" spans="1:14" ht="18" customHeight="1">
      <c r="A28" s="15" t="s">
        <v>61</v>
      </c>
      <c r="B28" s="26">
        <v>17461</v>
      </c>
      <c r="C28" s="27">
        <v>20950818</v>
      </c>
      <c r="D28" s="28">
        <v>22465</v>
      </c>
      <c r="E28" s="28">
        <v>26303534</v>
      </c>
      <c r="F28" s="28">
        <v>18401</v>
      </c>
      <c r="G28" s="28">
        <v>21430322</v>
      </c>
      <c r="H28" s="28">
        <v>24820</v>
      </c>
      <c r="I28" s="28">
        <v>28664251</v>
      </c>
      <c r="J28" s="28">
        <v>17022</v>
      </c>
      <c r="K28" s="28">
        <v>19251842</v>
      </c>
      <c r="L28" s="28">
        <v>21546</v>
      </c>
      <c r="M28" s="28">
        <v>24566528</v>
      </c>
      <c r="N28" s="16" t="s">
        <v>26</v>
      </c>
    </row>
    <row r="29" spans="1:14" ht="18" customHeight="1">
      <c r="A29" s="15" t="s">
        <v>62</v>
      </c>
      <c r="B29" s="26">
        <v>8794</v>
      </c>
      <c r="C29" s="27">
        <v>11343475</v>
      </c>
      <c r="D29" s="28">
        <v>11407</v>
      </c>
      <c r="E29" s="28">
        <v>14197402</v>
      </c>
      <c r="F29" s="28">
        <v>9107</v>
      </c>
      <c r="G29" s="28">
        <v>11204612</v>
      </c>
      <c r="H29" s="28">
        <v>12872</v>
      </c>
      <c r="I29" s="28">
        <v>15525337</v>
      </c>
      <c r="J29" s="28">
        <v>9729</v>
      </c>
      <c r="K29" s="28">
        <v>11429269</v>
      </c>
      <c r="L29" s="28">
        <v>12589</v>
      </c>
      <c r="M29" s="28">
        <v>15292661</v>
      </c>
      <c r="N29" s="16" t="s">
        <v>27</v>
      </c>
    </row>
    <row r="30" spans="1:14" ht="18" customHeight="1">
      <c r="A30" s="13" t="s">
        <v>75</v>
      </c>
      <c r="B30" s="24">
        <f aca="true" t="shared" si="5" ref="B30:M30">SUM(B31:B33)</f>
        <v>151745</v>
      </c>
      <c r="C30" s="25">
        <f t="shared" si="5"/>
        <v>189410016</v>
      </c>
      <c r="D30" s="25">
        <f t="shared" si="5"/>
        <v>198755</v>
      </c>
      <c r="E30" s="25">
        <f t="shared" si="5"/>
        <v>235295229</v>
      </c>
      <c r="F30" s="25">
        <f t="shared" si="5"/>
        <v>155917</v>
      </c>
      <c r="G30" s="25">
        <f t="shared" si="5"/>
        <v>186412711</v>
      </c>
      <c r="H30" s="25">
        <f t="shared" si="5"/>
        <v>204698</v>
      </c>
      <c r="I30" s="25">
        <f t="shared" si="5"/>
        <v>238412822</v>
      </c>
      <c r="J30" s="25">
        <f t="shared" si="5"/>
        <v>147845</v>
      </c>
      <c r="K30" s="25">
        <f t="shared" si="5"/>
        <v>169873861</v>
      </c>
      <c r="L30" s="25">
        <f t="shared" si="5"/>
        <v>187107</v>
      </c>
      <c r="M30" s="25">
        <f t="shared" si="5"/>
        <v>213511110</v>
      </c>
      <c r="N30" s="14" t="s">
        <v>116</v>
      </c>
    </row>
    <row r="31" spans="1:14" ht="18" customHeight="1">
      <c r="A31" s="15" t="s">
        <v>93</v>
      </c>
      <c r="B31" s="26">
        <v>128912</v>
      </c>
      <c r="C31" s="27">
        <v>161293481</v>
      </c>
      <c r="D31" s="28">
        <v>169014</v>
      </c>
      <c r="E31" s="28">
        <v>199934038</v>
      </c>
      <c r="F31" s="28">
        <v>133312</v>
      </c>
      <c r="G31" s="28">
        <v>159938387</v>
      </c>
      <c r="H31" s="28">
        <v>173234</v>
      </c>
      <c r="I31" s="28">
        <v>201652469</v>
      </c>
      <c r="J31" s="28">
        <v>126067</v>
      </c>
      <c r="K31" s="28">
        <v>145460116</v>
      </c>
      <c r="L31" s="28">
        <v>156534</v>
      </c>
      <c r="M31" s="28">
        <v>178926080</v>
      </c>
      <c r="N31" s="16" t="s">
        <v>29</v>
      </c>
    </row>
    <row r="32" spans="1:14" ht="18" customHeight="1">
      <c r="A32" s="15" t="s">
        <v>63</v>
      </c>
      <c r="B32" s="26">
        <v>18742</v>
      </c>
      <c r="C32" s="27">
        <v>23123218</v>
      </c>
      <c r="D32" s="28">
        <v>24978</v>
      </c>
      <c r="E32" s="28">
        <v>29801988</v>
      </c>
      <c r="F32" s="28">
        <v>18832</v>
      </c>
      <c r="G32" s="28">
        <v>22018632</v>
      </c>
      <c r="H32" s="28">
        <v>26589</v>
      </c>
      <c r="I32" s="28">
        <v>31185892</v>
      </c>
      <c r="J32" s="28">
        <v>18087</v>
      </c>
      <c r="K32" s="28">
        <v>20327166</v>
      </c>
      <c r="L32" s="28">
        <v>25622</v>
      </c>
      <c r="M32" s="28">
        <v>29098459</v>
      </c>
      <c r="N32" s="16" t="s">
        <v>117</v>
      </c>
    </row>
    <row r="33" spans="1:14" ht="18" customHeight="1">
      <c r="A33" s="15" t="s">
        <v>64</v>
      </c>
      <c r="B33" s="26">
        <v>4091</v>
      </c>
      <c r="C33" s="27">
        <v>4993317</v>
      </c>
      <c r="D33" s="28">
        <v>4763</v>
      </c>
      <c r="E33" s="28">
        <v>5559203</v>
      </c>
      <c r="F33" s="28">
        <v>3773</v>
      </c>
      <c r="G33" s="28">
        <v>4455692</v>
      </c>
      <c r="H33" s="28">
        <v>4875</v>
      </c>
      <c r="I33" s="28">
        <v>5574461</v>
      </c>
      <c r="J33" s="28">
        <v>3691</v>
      </c>
      <c r="K33" s="28">
        <v>4086579</v>
      </c>
      <c r="L33" s="28">
        <v>4951</v>
      </c>
      <c r="M33" s="28">
        <v>5486571</v>
      </c>
      <c r="N33" s="16" t="s">
        <v>30</v>
      </c>
    </row>
    <row r="34" spans="1:14" ht="18" customHeight="1">
      <c r="A34" s="13" t="s">
        <v>76</v>
      </c>
      <c r="B34" s="24">
        <f aca="true" t="shared" si="6" ref="B34:M34">SUM(B35:B36)</f>
        <v>14795</v>
      </c>
      <c r="C34" s="25">
        <f t="shared" si="6"/>
        <v>17932855</v>
      </c>
      <c r="D34" s="25">
        <f t="shared" si="6"/>
        <v>19765</v>
      </c>
      <c r="E34" s="25">
        <f t="shared" si="6"/>
        <v>23542816</v>
      </c>
      <c r="F34" s="25">
        <f t="shared" si="6"/>
        <v>14773</v>
      </c>
      <c r="G34" s="25">
        <f t="shared" si="6"/>
        <v>17425126</v>
      </c>
      <c r="H34" s="25">
        <f t="shared" si="6"/>
        <v>19642</v>
      </c>
      <c r="I34" s="25">
        <f t="shared" si="6"/>
        <v>23012761</v>
      </c>
      <c r="J34" s="25">
        <f t="shared" si="6"/>
        <v>14080</v>
      </c>
      <c r="K34" s="25">
        <f t="shared" si="6"/>
        <v>16017323</v>
      </c>
      <c r="L34" s="25">
        <f t="shared" si="6"/>
        <v>19382</v>
      </c>
      <c r="M34" s="25">
        <f t="shared" si="6"/>
        <v>22231424</v>
      </c>
      <c r="N34" s="14" t="s">
        <v>118</v>
      </c>
    </row>
    <row r="35" spans="1:14" ht="18" customHeight="1">
      <c r="A35" s="15" t="s">
        <v>65</v>
      </c>
      <c r="B35" s="26">
        <v>11152</v>
      </c>
      <c r="C35" s="27">
        <v>12906680</v>
      </c>
      <c r="D35" s="28">
        <v>14531</v>
      </c>
      <c r="E35" s="28">
        <v>16650576</v>
      </c>
      <c r="F35" s="28">
        <v>10951</v>
      </c>
      <c r="G35" s="28">
        <v>12628811</v>
      </c>
      <c r="H35" s="28">
        <v>14173</v>
      </c>
      <c r="I35" s="28">
        <v>15991877</v>
      </c>
      <c r="J35" s="28">
        <v>9861</v>
      </c>
      <c r="K35" s="28">
        <v>10942289</v>
      </c>
      <c r="L35" s="28">
        <v>13349</v>
      </c>
      <c r="M35" s="28">
        <v>14784630</v>
      </c>
      <c r="N35" s="16" t="s">
        <v>31</v>
      </c>
    </row>
    <row r="36" spans="1:14" ht="18" customHeight="1" thickBot="1">
      <c r="A36" s="17" t="s">
        <v>66</v>
      </c>
      <c r="B36" s="32">
        <v>3643</v>
      </c>
      <c r="C36" s="33">
        <v>5026175</v>
      </c>
      <c r="D36" s="33">
        <v>5234</v>
      </c>
      <c r="E36" s="33">
        <v>6892240</v>
      </c>
      <c r="F36" s="33">
        <v>3822</v>
      </c>
      <c r="G36" s="33">
        <v>4796315</v>
      </c>
      <c r="H36" s="33">
        <v>5469</v>
      </c>
      <c r="I36" s="33">
        <v>7020884</v>
      </c>
      <c r="J36" s="33">
        <v>4219</v>
      </c>
      <c r="K36" s="33">
        <v>5075034</v>
      </c>
      <c r="L36" s="33">
        <v>6033</v>
      </c>
      <c r="M36" s="36">
        <v>7446794</v>
      </c>
      <c r="N36" s="18" t="s">
        <v>32</v>
      </c>
    </row>
  </sheetData>
  <sheetProtection/>
  <mergeCells count="18">
    <mergeCell ref="H3:N3"/>
    <mergeCell ref="N5:N7"/>
    <mergeCell ref="B6:C6"/>
    <mergeCell ref="D6:E6"/>
    <mergeCell ref="F6:G6"/>
    <mergeCell ref="H6:I6"/>
    <mergeCell ref="H5:I5"/>
    <mergeCell ref="J5:M5"/>
    <mergeCell ref="A1:G1"/>
    <mergeCell ref="H1:N1"/>
    <mergeCell ref="A3:G3"/>
    <mergeCell ref="J6:K6"/>
    <mergeCell ref="L6:M6"/>
    <mergeCell ref="A5:A7"/>
    <mergeCell ref="B5:E5"/>
    <mergeCell ref="F5:G5"/>
    <mergeCell ref="A2:G2"/>
    <mergeCell ref="H2:N2"/>
  </mergeCells>
  <printOptions horizontalCentered="1"/>
  <pageMargins left="0.7874015748031497" right="0.7874015748031497" top="1.3779527559055118" bottom="0.7086614173228347" header="0.3937007874015748" footer="0.3937007874015748"/>
  <pageSetup firstPageNumber="426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3" sqref="A3:IV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51" t="s">
        <v>95</v>
      </c>
      <c r="B1" s="51"/>
      <c r="C1" s="51"/>
      <c r="D1" s="51"/>
      <c r="E1" s="51"/>
      <c r="F1" s="51"/>
      <c r="G1" s="51"/>
      <c r="H1" s="77" t="s">
        <v>100</v>
      </c>
      <c r="I1" s="77"/>
      <c r="J1" s="77"/>
      <c r="K1" s="77"/>
      <c r="L1" s="77"/>
      <c r="M1" s="77"/>
      <c r="N1" s="77"/>
    </row>
    <row r="2" spans="1:14" ht="24.75" customHeight="1">
      <c r="A2" s="66" t="s">
        <v>103</v>
      </c>
      <c r="B2" s="66"/>
      <c r="C2" s="66"/>
      <c r="D2" s="66"/>
      <c r="E2" s="66"/>
      <c r="F2" s="66"/>
      <c r="G2" s="66"/>
      <c r="H2" s="71" t="s">
        <v>90</v>
      </c>
      <c r="I2" s="72"/>
      <c r="J2" s="72"/>
      <c r="K2" s="72"/>
      <c r="L2" s="72"/>
      <c r="M2" s="72"/>
      <c r="N2" s="72"/>
    </row>
    <row r="3" spans="1:14" s="38" customFormat="1" ht="21" customHeight="1">
      <c r="A3" s="73" t="s">
        <v>122</v>
      </c>
      <c r="B3" s="73"/>
      <c r="C3" s="73"/>
      <c r="D3" s="73"/>
      <c r="E3" s="73"/>
      <c r="F3" s="73"/>
      <c r="G3" s="73"/>
      <c r="H3" s="73">
        <v>2011</v>
      </c>
      <c r="I3" s="73"/>
      <c r="J3" s="73"/>
      <c r="K3" s="73"/>
      <c r="L3" s="73"/>
      <c r="M3" s="73"/>
      <c r="N3" s="73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56" t="s">
        <v>68</v>
      </c>
      <c r="B5" s="74" t="s">
        <v>39</v>
      </c>
      <c r="C5" s="75"/>
      <c r="D5" s="75"/>
      <c r="E5" s="76"/>
      <c r="F5" s="62" t="s">
        <v>40</v>
      </c>
      <c r="G5" s="63"/>
      <c r="H5" s="64"/>
      <c r="I5" s="65"/>
      <c r="J5" s="74" t="s">
        <v>41</v>
      </c>
      <c r="K5" s="75"/>
      <c r="L5" s="75"/>
      <c r="M5" s="76"/>
      <c r="N5" s="53" t="s">
        <v>77</v>
      </c>
    </row>
    <row r="6" spans="1:14" ht="31.5" customHeight="1">
      <c r="A6" s="57"/>
      <c r="B6" s="67" t="s">
        <v>2</v>
      </c>
      <c r="C6" s="68"/>
      <c r="D6" s="69" t="s">
        <v>3</v>
      </c>
      <c r="E6" s="68"/>
      <c r="F6" s="67" t="s">
        <v>2</v>
      </c>
      <c r="G6" s="68"/>
      <c r="H6" s="70" t="s">
        <v>3</v>
      </c>
      <c r="I6" s="68"/>
      <c r="J6" s="67" t="s">
        <v>2</v>
      </c>
      <c r="K6" s="68"/>
      <c r="L6" s="69" t="s">
        <v>3</v>
      </c>
      <c r="M6" s="68"/>
      <c r="N6" s="54"/>
    </row>
    <row r="7" spans="1:14" ht="31.5" customHeight="1">
      <c r="A7" s="58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55"/>
    </row>
    <row r="8" spans="1:14" ht="18" customHeight="1">
      <c r="A8" s="11" t="s">
        <v>69</v>
      </c>
      <c r="B8" s="23">
        <f>SUM(B9,B16,B21,B25,B30,B34)</f>
        <v>1034427</v>
      </c>
      <c r="C8" s="23">
        <f aca="true" t="shared" si="0" ref="C8:M8">SUM(C9,C16,C21,C25,C30,C34)</f>
        <v>1171995785</v>
      </c>
      <c r="D8" s="23">
        <f t="shared" si="0"/>
        <v>1210008</v>
      </c>
      <c r="E8" s="23">
        <f t="shared" si="0"/>
        <v>1377394781</v>
      </c>
      <c r="F8" s="23">
        <f t="shared" si="0"/>
        <v>1150669</v>
      </c>
      <c r="G8" s="23">
        <f t="shared" si="0"/>
        <v>1267912245</v>
      </c>
      <c r="H8" s="23">
        <f t="shared" si="0"/>
        <v>1326670</v>
      </c>
      <c r="I8" s="23">
        <f t="shared" si="0"/>
        <v>1478354767</v>
      </c>
      <c r="J8" s="23">
        <f t="shared" si="0"/>
        <v>1167798</v>
      </c>
      <c r="K8" s="23">
        <f t="shared" si="0"/>
        <v>1268906743</v>
      </c>
      <c r="L8" s="23">
        <f t="shared" si="0"/>
        <v>1349555</v>
      </c>
      <c r="M8" s="23">
        <f t="shared" si="0"/>
        <v>1464808442</v>
      </c>
      <c r="N8" s="12" t="s">
        <v>14</v>
      </c>
    </row>
    <row r="9" spans="1:14" ht="18" customHeight="1">
      <c r="A9" s="13" t="s">
        <v>70</v>
      </c>
      <c r="B9" s="24">
        <f aca="true" t="shared" si="1" ref="B9:M9">SUM(B10:B15)</f>
        <v>356642</v>
      </c>
      <c r="C9" s="25">
        <f t="shared" si="1"/>
        <v>402396300</v>
      </c>
      <c r="D9" s="25">
        <f t="shared" si="1"/>
        <v>426504</v>
      </c>
      <c r="E9" s="23">
        <f t="shared" si="1"/>
        <v>481510492</v>
      </c>
      <c r="F9" s="25">
        <f t="shared" si="1"/>
        <v>393135</v>
      </c>
      <c r="G9" s="23">
        <f t="shared" si="1"/>
        <v>432882144</v>
      </c>
      <c r="H9" s="25">
        <f t="shared" si="1"/>
        <v>469088</v>
      </c>
      <c r="I9" s="23">
        <f t="shared" si="1"/>
        <v>518455950</v>
      </c>
      <c r="J9" s="25">
        <f t="shared" si="1"/>
        <v>403074</v>
      </c>
      <c r="K9" s="23">
        <f t="shared" si="1"/>
        <v>436629110</v>
      </c>
      <c r="L9" s="25">
        <f t="shared" si="1"/>
        <v>487799</v>
      </c>
      <c r="M9" s="23">
        <f t="shared" si="1"/>
        <v>527625593</v>
      </c>
      <c r="N9" s="14" t="s">
        <v>108</v>
      </c>
    </row>
    <row r="10" spans="1:14" ht="18" customHeight="1">
      <c r="A10" s="15" t="s">
        <v>49</v>
      </c>
      <c r="B10" s="26">
        <v>150636</v>
      </c>
      <c r="C10" s="27">
        <v>171087172</v>
      </c>
      <c r="D10" s="28">
        <v>190097</v>
      </c>
      <c r="E10" s="28">
        <v>213850064</v>
      </c>
      <c r="F10" s="28">
        <v>167385</v>
      </c>
      <c r="G10" s="28">
        <v>186140313</v>
      </c>
      <c r="H10" s="28">
        <v>205510</v>
      </c>
      <c r="I10" s="28">
        <v>225593132</v>
      </c>
      <c r="J10" s="28">
        <v>175656</v>
      </c>
      <c r="K10" s="28">
        <v>190923137</v>
      </c>
      <c r="L10" s="28">
        <v>219169</v>
      </c>
      <c r="M10" s="28">
        <v>234760032</v>
      </c>
      <c r="N10" s="16" t="s">
        <v>15</v>
      </c>
    </row>
    <row r="11" spans="1:14" ht="18" customHeight="1">
      <c r="A11" s="15" t="s">
        <v>71</v>
      </c>
      <c r="B11" s="26">
        <v>175831</v>
      </c>
      <c r="C11" s="27">
        <v>198841748</v>
      </c>
      <c r="D11" s="28">
        <v>200769</v>
      </c>
      <c r="E11" s="28">
        <v>228712483</v>
      </c>
      <c r="F11" s="28">
        <v>191986</v>
      </c>
      <c r="G11" s="28">
        <v>210949638</v>
      </c>
      <c r="H11" s="28">
        <v>224679</v>
      </c>
      <c r="I11" s="28">
        <v>250958437</v>
      </c>
      <c r="J11" s="28">
        <v>193202</v>
      </c>
      <c r="K11" s="28">
        <v>209968698</v>
      </c>
      <c r="L11" s="28">
        <v>228252</v>
      </c>
      <c r="M11" s="28">
        <v>250416224</v>
      </c>
      <c r="N11" s="16" t="s">
        <v>109</v>
      </c>
    </row>
    <row r="12" spans="1:14" ht="18" customHeight="1">
      <c r="A12" s="15" t="s">
        <v>50</v>
      </c>
      <c r="B12" s="29">
        <v>12801</v>
      </c>
      <c r="C12" s="30">
        <v>13623373</v>
      </c>
      <c r="D12" s="31">
        <v>15425</v>
      </c>
      <c r="E12" s="31">
        <v>16839156</v>
      </c>
      <c r="F12" s="31">
        <v>15266</v>
      </c>
      <c r="G12" s="31">
        <v>16066157</v>
      </c>
      <c r="H12" s="31">
        <v>17259</v>
      </c>
      <c r="I12" s="31">
        <v>18591509</v>
      </c>
      <c r="J12" s="31">
        <v>15734</v>
      </c>
      <c r="K12" s="31">
        <v>16202618</v>
      </c>
      <c r="L12" s="31">
        <v>18376</v>
      </c>
      <c r="M12" s="31">
        <v>19043289</v>
      </c>
      <c r="N12" s="16" t="s">
        <v>16</v>
      </c>
    </row>
    <row r="13" spans="1:14" ht="18" customHeight="1">
      <c r="A13" s="15" t="s">
        <v>51</v>
      </c>
      <c r="B13" s="26">
        <v>14888</v>
      </c>
      <c r="C13" s="27">
        <v>16067890</v>
      </c>
      <c r="D13" s="28">
        <v>17695</v>
      </c>
      <c r="E13" s="28">
        <v>19372448</v>
      </c>
      <c r="F13" s="28">
        <v>15777</v>
      </c>
      <c r="G13" s="28">
        <v>16726699</v>
      </c>
      <c r="H13" s="28">
        <v>18764</v>
      </c>
      <c r="I13" s="28">
        <v>20189141</v>
      </c>
      <c r="J13" s="28">
        <v>15709</v>
      </c>
      <c r="K13" s="28">
        <v>16561133</v>
      </c>
      <c r="L13" s="28">
        <v>18931</v>
      </c>
      <c r="M13" s="28">
        <v>20181464</v>
      </c>
      <c r="N13" s="16" t="s">
        <v>110</v>
      </c>
    </row>
    <row r="14" spans="1:14" ht="18" customHeight="1">
      <c r="A14" s="15" t="s">
        <v>52</v>
      </c>
      <c r="B14" s="26">
        <v>2193</v>
      </c>
      <c r="C14" s="27">
        <v>2551330</v>
      </c>
      <c r="D14" s="28">
        <v>2233</v>
      </c>
      <c r="E14" s="28">
        <v>2495988</v>
      </c>
      <c r="F14" s="28">
        <v>2367</v>
      </c>
      <c r="G14" s="28">
        <v>2715593</v>
      </c>
      <c r="H14" s="28">
        <v>2537</v>
      </c>
      <c r="I14" s="28">
        <v>2850199</v>
      </c>
      <c r="J14" s="28">
        <v>2311</v>
      </c>
      <c r="K14" s="28">
        <v>2626156</v>
      </c>
      <c r="L14" s="28">
        <v>2691</v>
      </c>
      <c r="M14" s="28">
        <v>2901492</v>
      </c>
      <c r="N14" s="16" t="s">
        <v>111</v>
      </c>
    </row>
    <row r="15" spans="1:14" ht="18" customHeight="1">
      <c r="A15" s="15" t="s">
        <v>53</v>
      </c>
      <c r="B15" s="26">
        <v>293</v>
      </c>
      <c r="C15" s="27">
        <v>224787</v>
      </c>
      <c r="D15" s="28">
        <v>285</v>
      </c>
      <c r="E15" s="28">
        <v>240353</v>
      </c>
      <c r="F15" s="28">
        <v>354</v>
      </c>
      <c r="G15" s="28">
        <v>283744</v>
      </c>
      <c r="H15" s="28">
        <v>339</v>
      </c>
      <c r="I15" s="28">
        <v>273532</v>
      </c>
      <c r="J15" s="28">
        <v>462</v>
      </c>
      <c r="K15" s="28">
        <v>347368</v>
      </c>
      <c r="L15" s="28">
        <v>380</v>
      </c>
      <c r="M15" s="28">
        <v>323092</v>
      </c>
      <c r="N15" s="16" t="s">
        <v>112</v>
      </c>
    </row>
    <row r="16" spans="1:14" ht="18" customHeight="1">
      <c r="A16" s="13" t="s">
        <v>72</v>
      </c>
      <c r="B16" s="24">
        <f aca="true" t="shared" si="2" ref="B16:M16">SUM(B17:B20)</f>
        <v>149744</v>
      </c>
      <c r="C16" s="25">
        <f t="shared" si="2"/>
        <v>174614859</v>
      </c>
      <c r="D16" s="25">
        <f t="shared" si="2"/>
        <v>165992</v>
      </c>
      <c r="E16" s="25">
        <f t="shared" si="2"/>
        <v>195438590</v>
      </c>
      <c r="F16" s="25">
        <f t="shared" si="2"/>
        <v>153331</v>
      </c>
      <c r="G16" s="25">
        <f t="shared" si="2"/>
        <v>172883837</v>
      </c>
      <c r="H16" s="25">
        <f t="shared" si="2"/>
        <v>170010</v>
      </c>
      <c r="I16" s="25">
        <f t="shared" si="2"/>
        <v>197034287</v>
      </c>
      <c r="J16" s="25">
        <f t="shared" si="2"/>
        <v>144244</v>
      </c>
      <c r="K16" s="25">
        <f t="shared" si="2"/>
        <v>161957192</v>
      </c>
      <c r="L16" s="25">
        <f t="shared" si="2"/>
        <v>162049</v>
      </c>
      <c r="M16" s="25">
        <f t="shared" si="2"/>
        <v>183455872</v>
      </c>
      <c r="N16" s="14" t="s">
        <v>113</v>
      </c>
    </row>
    <row r="17" spans="1:14" ht="18" customHeight="1">
      <c r="A17" s="15" t="s">
        <v>54</v>
      </c>
      <c r="B17" s="26">
        <v>25347</v>
      </c>
      <c r="C17" s="27">
        <v>29310828</v>
      </c>
      <c r="D17" s="28">
        <v>27276</v>
      </c>
      <c r="E17" s="28">
        <v>31431095</v>
      </c>
      <c r="F17" s="28">
        <v>24057</v>
      </c>
      <c r="G17" s="28">
        <v>26964916</v>
      </c>
      <c r="H17" s="28">
        <v>26382</v>
      </c>
      <c r="I17" s="28">
        <v>30055496</v>
      </c>
      <c r="J17" s="28">
        <v>21974</v>
      </c>
      <c r="K17" s="28">
        <v>24436921</v>
      </c>
      <c r="L17" s="28">
        <v>26407</v>
      </c>
      <c r="M17" s="28">
        <v>29137657</v>
      </c>
      <c r="N17" s="16" t="s">
        <v>17</v>
      </c>
    </row>
    <row r="18" spans="1:14" ht="18" customHeight="1">
      <c r="A18" s="15" t="s">
        <v>55</v>
      </c>
      <c r="B18" s="26">
        <v>89265</v>
      </c>
      <c r="C18" s="27">
        <v>103423555</v>
      </c>
      <c r="D18" s="28">
        <v>100914</v>
      </c>
      <c r="E18" s="28">
        <v>118596811</v>
      </c>
      <c r="F18" s="28">
        <v>93688</v>
      </c>
      <c r="G18" s="28">
        <v>105485982</v>
      </c>
      <c r="H18" s="28">
        <v>104671</v>
      </c>
      <c r="I18" s="28">
        <v>121096474</v>
      </c>
      <c r="J18" s="28">
        <v>88548</v>
      </c>
      <c r="K18" s="28">
        <v>99218095</v>
      </c>
      <c r="L18" s="28">
        <v>98381</v>
      </c>
      <c r="M18" s="28">
        <v>111151202</v>
      </c>
      <c r="N18" s="16" t="s">
        <v>18</v>
      </c>
    </row>
    <row r="19" spans="1:14" ht="18" customHeight="1">
      <c r="A19" s="15" t="s">
        <v>56</v>
      </c>
      <c r="B19" s="26">
        <v>19693</v>
      </c>
      <c r="C19" s="27">
        <v>23363244</v>
      </c>
      <c r="D19" s="28">
        <v>20181</v>
      </c>
      <c r="E19" s="28">
        <v>24024326</v>
      </c>
      <c r="F19" s="28">
        <v>18223</v>
      </c>
      <c r="G19" s="28">
        <v>20658034</v>
      </c>
      <c r="H19" s="28">
        <v>18633</v>
      </c>
      <c r="I19" s="28">
        <v>21744771</v>
      </c>
      <c r="J19" s="28">
        <v>15584</v>
      </c>
      <c r="K19" s="28">
        <v>17388314</v>
      </c>
      <c r="L19" s="28">
        <v>16546</v>
      </c>
      <c r="M19" s="28">
        <v>19203891</v>
      </c>
      <c r="N19" s="16" t="s">
        <v>19</v>
      </c>
    </row>
    <row r="20" spans="1:14" ht="18" customHeight="1">
      <c r="A20" s="15" t="s">
        <v>57</v>
      </c>
      <c r="B20" s="26">
        <v>15439</v>
      </c>
      <c r="C20" s="27">
        <v>18517232</v>
      </c>
      <c r="D20" s="28">
        <v>17621</v>
      </c>
      <c r="E20" s="28">
        <v>21386358</v>
      </c>
      <c r="F20" s="28">
        <v>17363</v>
      </c>
      <c r="G20" s="28">
        <v>19774905</v>
      </c>
      <c r="H20" s="28">
        <v>20324</v>
      </c>
      <c r="I20" s="28">
        <v>24137546</v>
      </c>
      <c r="J20" s="28">
        <v>18138</v>
      </c>
      <c r="K20" s="28">
        <v>20913862</v>
      </c>
      <c r="L20" s="28">
        <v>20715</v>
      </c>
      <c r="M20" s="28">
        <v>23963122</v>
      </c>
      <c r="N20" s="16" t="s">
        <v>20</v>
      </c>
    </row>
    <row r="21" spans="1:14" ht="18" customHeight="1">
      <c r="A21" s="13" t="s">
        <v>73</v>
      </c>
      <c r="B21" s="24">
        <f aca="true" t="shared" si="3" ref="B21:M21">SUM(B22:B24)</f>
        <v>204482</v>
      </c>
      <c r="C21" s="25">
        <f t="shared" si="3"/>
        <v>231060492</v>
      </c>
      <c r="D21" s="25">
        <f t="shared" si="3"/>
        <v>240361</v>
      </c>
      <c r="E21" s="25">
        <f t="shared" si="3"/>
        <v>274302320</v>
      </c>
      <c r="F21" s="25">
        <f t="shared" si="3"/>
        <v>233150</v>
      </c>
      <c r="G21" s="25">
        <f t="shared" si="3"/>
        <v>256628041</v>
      </c>
      <c r="H21" s="25">
        <f t="shared" si="3"/>
        <v>264121</v>
      </c>
      <c r="I21" s="25">
        <f t="shared" si="3"/>
        <v>294627422</v>
      </c>
      <c r="J21" s="25">
        <f t="shared" si="3"/>
        <v>234900</v>
      </c>
      <c r="K21" s="25">
        <f t="shared" si="3"/>
        <v>254475974</v>
      </c>
      <c r="L21" s="25">
        <f t="shared" si="3"/>
        <v>265026</v>
      </c>
      <c r="M21" s="25">
        <f t="shared" si="3"/>
        <v>287761423</v>
      </c>
      <c r="N21" s="14" t="s">
        <v>114</v>
      </c>
    </row>
    <row r="22" spans="1:14" ht="18" customHeight="1">
      <c r="A22" s="15" t="s">
        <v>91</v>
      </c>
      <c r="B22" s="26">
        <v>144040</v>
      </c>
      <c r="C22" s="27">
        <v>161889673</v>
      </c>
      <c r="D22" s="28">
        <v>169754</v>
      </c>
      <c r="E22" s="28">
        <v>192672711</v>
      </c>
      <c r="F22" s="28">
        <v>161594</v>
      </c>
      <c r="G22" s="28">
        <v>176374426</v>
      </c>
      <c r="H22" s="28">
        <v>182167</v>
      </c>
      <c r="I22" s="28">
        <v>201465722</v>
      </c>
      <c r="J22" s="28">
        <v>160831</v>
      </c>
      <c r="K22" s="28">
        <v>172209304</v>
      </c>
      <c r="L22" s="28">
        <v>180937</v>
      </c>
      <c r="M22" s="28">
        <v>195122363</v>
      </c>
      <c r="N22" s="16" t="s">
        <v>21</v>
      </c>
    </row>
    <row r="23" spans="1:14" ht="18" customHeight="1">
      <c r="A23" s="15" t="s">
        <v>58</v>
      </c>
      <c r="B23" s="26">
        <v>44491</v>
      </c>
      <c r="C23" s="27">
        <v>50593237</v>
      </c>
      <c r="D23" s="28">
        <v>51035</v>
      </c>
      <c r="E23" s="28">
        <v>58611220</v>
      </c>
      <c r="F23" s="28">
        <v>52333</v>
      </c>
      <c r="G23" s="28">
        <v>58779416</v>
      </c>
      <c r="H23" s="28">
        <v>58970</v>
      </c>
      <c r="I23" s="28">
        <v>66662509</v>
      </c>
      <c r="J23" s="28">
        <v>53920</v>
      </c>
      <c r="K23" s="28">
        <v>59791692</v>
      </c>
      <c r="L23" s="28">
        <v>60770</v>
      </c>
      <c r="M23" s="28">
        <v>66646440</v>
      </c>
      <c r="N23" s="16" t="s">
        <v>22</v>
      </c>
    </row>
    <row r="24" spans="1:14" ht="18" customHeight="1">
      <c r="A24" s="15" t="s">
        <v>59</v>
      </c>
      <c r="B24" s="26">
        <v>15951</v>
      </c>
      <c r="C24" s="27">
        <v>18577582</v>
      </c>
      <c r="D24" s="28">
        <v>19572</v>
      </c>
      <c r="E24" s="28">
        <v>23018389</v>
      </c>
      <c r="F24" s="28">
        <v>19223</v>
      </c>
      <c r="G24" s="28">
        <v>21474199</v>
      </c>
      <c r="H24" s="28">
        <v>22984</v>
      </c>
      <c r="I24" s="28">
        <v>26499191</v>
      </c>
      <c r="J24" s="28">
        <v>20149</v>
      </c>
      <c r="K24" s="28">
        <v>22474978</v>
      </c>
      <c r="L24" s="28">
        <v>23319</v>
      </c>
      <c r="M24" s="28">
        <v>25992620</v>
      </c>
      <c r="N24" s="16" t="s">
        <v>23</v>
      </c>
    </row>
    <row r="25" spans="1:14" ht="18" customHeight="1">
      <c r="A25" s="13" t="s">
        <v>74</v>
      </c>
      <c r="B25" s="24">
        <f>SUM(B26:B29)</f>
        <v>137363</v>
      </c>
      <c r="C25" s="37">
        <f aca="true" t="shared" si="4" ref="C25:M25">SUM(C26:C29)</f>
        <v>155970925</v>
      </c>
      <c r="D25" s="37">
        <f t="shared" si="4"/>
        <v>161940</v>
      </c>
      <c r="E25" s="37">
        <f t="shared" si="4"/>
        <v>184130790</v>
      </c>
      <c r="F25" s="37">
        <f t="shared" si="4"/>
        <v>158138</v>
      </c>
      <c r="G25" s="37">
        <f t="shared" si="4"/>
        <v>174396792</v>
      </c>
      <c r="H25" s="37">
        <f t="shared" si="4"/>
        <v>179683</v>
      </c>
      <c r="I25" s="37">
        <f t="shared" si="4"/>
        <v>200142875</v>
      </c>
      <c r="J25" s="37">
        <f t="shared" si="4"/>
        <v>160220</v>
      </c>
      <c r="K25" s="37">
        <f t="shared" si="4"/>
        <v>175195789</v>
      </c>
      <c r="L25" s="37">
        <f t="shared" si="4"/>
        <v>175615</v>
      </c>
      <c r="M25" s="37">
        <f t="shared" si="4"/>
        <v>189234044</v>
      </c>
      <c r="N25" s="14" t="s">
        <v>115</v>
      </c>
    </row>
    <row r="26" spans="1:14" ht="18" customHeight="1">
      <c r="A26" s="15" t="s">
        <v>92</v>
      </c>
      <c r="B26" s="26">
        <v>87428</v>
      </c>
      <c r="C26" s="27">
        <v>98904924</v>
      </c>
      <c r="D26" s="28">
        <v>103054</v>
      </c>
      <c r="E26" s="28">
        <v>115979124</v>
      </c>
      <c r="F26" s="28">
        <v>100569</v>
      </c>
      <c r="G26" s="28">
        <v>109730216</v>
      </c>
      <c r="H26" s="28">
        <v>115612</v>
      </c>
      <c r="I26" s="28">
        <v>127846936</v>
      </c>
      <c r="J26" s="28">
        <v>104984</v>
      </c>
      <c r="K26" s="28">
        <v>112617087</v>
      </c>
      <c r="L26" s="28">
        <v>113547</v>
      </c>
      <c r="M26" s="28">
        <v>121006915</v>
      </c>
      <c r="N26" s="16" t="s">
        <v>24</v>
      </c>
    </row>
    <row r="27" spans="1:14" ht="18" customHeight="1">
      <c r="A27" s="15" t="s">
        <v>60</v>
      </c>
      <c r="B27" s="26">
        <v>19299</v>
      </c>
      <c r="C27" s="27">
        <v>22959575</v>
      </c>
      <c r="D27" s="28">
        <v>23958</v>
      </c>
      <c r="E27" s="28">
        <v>28188299</v>
      </c>
      <c r="F27" s="28">
        <v>22854</v>
      </c>
      <c r="G27" s="28">
        <v>26604671</v>
      </c>
      <c r="H27" s="28">
        <v>25947</v>
      </c>
      <c r="I27" s="28">
        <v>29897446</v>
      </c>
      <c r="J27" s="28">
        <v>22709</v>
      </c>
      <c r="K27" s="28">
        <v>27066055</v>
      </c>
      <c r="L27" s="28">
        <v>26026</v>
      </c>
      <c r="M27" s="28">
        <v>29026182</v>
      </c>
      <c r="N27" s="16" t="s">
        <v>25</v>
      </c>
    </row>
    <row r="28" spans="1:14" ht="18" customHeight="1">
      <c r="A28" s="15" t="s">
        <v>61</v>
      </c>
      <c r="B28" s="26">
        <v>18435</v>
      </c>
      <c r="C28" s="27">
        <v>19983251</v>
      </c>
      <c r="D28" s="28">
        <v>21356</v>
      </c>
      <c r="E28" s="28">
        <v>23996736</v>
      </c>
      <c r="F28" s="28">
        <v>20488</v>
      </c>
      <c r="G28" s="28">
        <v>22162872</v>
      </c>
      <c r="H28" s="28">
        <v>23374</v>
      </c>
      <c r="I28" s="28">
        <v>25750047</v>
      </c>
      <c r="J28" s="28">
        <v>19088</v>
      </c>
      <c r="K28" s="28">
        <v>20284272</v>
      </c>
      <c r="L28" s="28">
        <v>22178</v>
      </c>
      <c r="M28" s="28">
        <v>23687921</v>
      </c>
      <c r="N28" s="16" t="s">
        <v>26</v>
      </c>
    </row>
    <row r="29" spans="1:14" ht="18" customHeight="1">
      <c r="A29" s="15" t="s">
        <v>62</v>
      </c>
      <c r="B29" s="26">
        <v>12201</v>
      </c>
      <c r="C29" s="27">
        <v>14123175</v>
      </c>
      <c r="D29" s="28">
        <v>13572</v>
      </c>
      <c r="E29" s="28">
        <v>15966631</v>
      </c>
      <c r="F29" s="28">
        <v>14227</v>
      </c>
      <c r="G29" s="28">
        <v>15899033</v>
      </c>
      <c r="H29" s="28">
        <v>14750</v>
      </c>
      <c r="I29" s="28">
        <v>16648446</v>
      </c>
      <c r="J29" s="28">
        <v>13439</v>
      </c>
      <c r="K29" s="28">
        <v>15228375</v>
      </c>
      <c r="L29" s="28">
        <v>13864</v>
      </c>
      <c r="M29" s="28">
        <v>15513026</v>
      </c>
      <c r="N29" s="16" t="s">
        <v>27</v>
      </c>
    </row>
    <row r="30" spans="1:14" ht="18" customHeight="1">
      <c r="A30" s="13" t="s">
        <v>75</v>
      </c>
      <c r="B30" s="24">
        <f aca="true" t="shared" si="5" ref="B30:M30">SUM(B31:B33)</f>
        <v>169200</v>
      </c>
      <c r="C30" s="25">
        <f t="shared" si="5"/>
        <v>189004447</v>
      </c>
      <c r="D30" s="25">
        <f t="shared" si="5"/>
        <v>195445</v>
      </c>
      <c r="E30" s="25">
        <f t="shared" si="5"/>
        <v>219805338</v>
      </c>
      <c r="F30" s="25">
        <f t="shared" si="5"/>
        <v>193391</v>
      </c>
      <c r="G30" s="25">
        <f t="shared" si="5"/>
        <v>209543568</v>
      </c>
      <c r="H30" s="25">
        <f t="shared" si="5"/>
        <v>220665</v>
      </c>
      <c r="I30" s="25">
        <f t="shared" si="5"/>
        <v>242424114</v>
      </c>
      <c r="J30" s="25">
        <f t="shared" si="5"/>
        <v>203597</v>
      </c>
      <c r="K30" s="25">
        <f t="shared" si="5"/>
        <v>216930778</v>
      </c>
      <c r="L30" s="25">
        <f t="shared" si="5"/>
        <v>234812</v>
      </c>
      <c r="M30" s="25">
        <f t="shared" si="5"/>
        <v>250589297</v>
      </c>
      <c r="N30" s="14" t="s">
        <v>116</v>
      </c>
    </row>
    <row r="31" spans="1:14" ht="18" customHeight="1">
      <c r="A31" s="15" t="s">
        <v>93</v>
      </c>
      <c r="B31" s="26">
        <v>142475</v>
      </c>
      <c r="C31" s="27">
        <v>159829478</v>
      </c>
      <c r="D31" s="28">
        <v>162631</v>
      </c>
      <c r="E31" s="28">
        <v>182912789</v>
      </c>
      <c r="F31" s="28">
        <v>160911</v>
      </c>
      <c r="G31" s="28">
        <v>175042915</v>
      </c>
      <c r="H31" s="28">
        <v>183114</v>
      </c>
      <c r="I31" s="28">
        <v>200918878</v>
      </c>
      <c r="J31" s="28">
        <v>170237</v>
      </c>
      <c r="K31" s="28">
        <v>181867673</v>
      </c>
      <c r="L31" s="28">
        <v>196539</v>
      </c>
      <c r="M31" s="28">
        <v>209735243</v>
      </c>
      <c r="N31" s="16" t="s">
        <v>29</v>
      </c>
    </row>
    <row r="32" spans="1:14" ht="18" customHeight="1">
      <c r="A32" s="15" t="s">
        <v>63</v>
      </c>
      <c r="B32" s="26">
        <v>22380</v>
      </c>
      <c r="C32" s="27">
        <v>24430886</v>
      </c>
      <c r="D32" s="28">
        <v>27842</v>
      </c>
      <c r="E32" s="28">
        <v>31464574</v>
      </c>
      <c r="F32" s="28">
        <v>27172</v>
      </c>
      <c r="G32" s="28">
        <v>28875731</v>
      </c>
      <c r="H32" s="28">
        <v>32103</v>
      </c>
      <c r="I32" s="28">
        <v>35548504</v>
      </c>
      <c r="J32" s="28">
        <v>27884</v>
      </c>
      <c r="K32" s="28">
        <v>29295221</v>
      </c>
      <c r="L32" s="28">
        <v>32699</v>
      </c>
      <c r="M32" s="28">
        <v>34990022</v>
      </c>
      <c r="N32" s="16" t="s">
        <v>117</v>
      </c>
    </row>
    <row r="33" spans="1:14" ht="18" customHeight="1">
      <c r="A33" s="15" t="s">
        <v>64</v>
      </c>
      <c r="B33" s="26">
        <v>4345</v>
      </c>
      <c r="C33" s="27">
        <v>4744083</v>
      </c>
      <c r="D33" s="28">
        <v>4972</v>
      </c>
      <c r="E33" s="28">
        <v>5427975</v>
      </c>
      <c r="F33" s="28">
        <v>5308</v>
      </c>
      <c r="G33" s="28">
        <v>5624922</v>
      </c>
      <c r="H33" s="28">
        <v>5448</v>
      </c>
      <c r="I33" s="28">
        <v>5956732</v>
      </c>
      <c r="J33" s="28">
        <v>5476</v>
      </c>
      <c r="K33" s="28">
        <v>5767884</v>
      </c>
      <c r="L33" s="28">
        <v>5574</v>
      </c>
      <c r="M33" s="28">
        <v>5864032</v>
      </c>
      <c r="N33" s="16" t="s">
        <v>30</v>
      </c>
    </row>
    <row r="34" spans="1:14" ht="18" customHeight="1">
      <c r="A34" s="13" t="s">
        <v>76</v>
      </c>
      <c r="B34" s="24">
        <f aca="true" t="shared" si="6" ref="B34:M34">SUM(B35:B36)</f>
        <v>16996</v>
      </c>
      <c r="C34" s="25">
        <f t="shared" si="6"/>
        <v>18948762</v>
      </c>
      <c r="D34" s="25">
        <f t="shared" si="6"/>
        <v>19766</v>
      </c>
      <c r="E34" s="25">
        <f t="shared" si="6"/>
        <v>22207251</v>
      </c>
      <c r="F34" s="25">
        <f t="shared" si="6"/>
        <v>19524</v>
      </c>
      <c r="G34" s="25">
        <f t="shared" si="6"/>
        <v>21577863</v>
      </c>
      <c r="H34" s="25">
        <f t="shared" si="6"/>
        <v>23103</v>
      </c>
      <c r="I34" s="25">
        <f t="shared" si="6"/>
        <v>25670119</v>
      </c>
      <c r="J34" s="25">
        <f t="shared" si="6"/>
        <v>21763</v>
      </c>
      <c r="K34" s="25">
        <f t="shared" si="6"/>
        <v>23717900</v>
      </c>
      <c r="L34" s="25">
        <f t="shared" si="6"/>
        <v>24254</v>
      </c>
      <c r="M34" s="25">
        <f t="shared" si="6"/>
        <v>26142213</v>
      </c>
      <c r="N34" s="14" t="s">
        <v>118</v>
      </c>
    </row>
    <row r="35" spans="1:14" ht="18" customHeight="1">
      <c r="A35" s="15" t="s">
        <v>65</v>
      </c>
      <c r="B35" s="26">
        <v>11548</v>
      </c>
      <c r="C35" s="27">
        <v>12632897</v>
      </c>
      <c r="D35" s="28">
        <v>13528</v>
      </c>
      <c r="E35" s="28">
        <v>14712218</v>
      </c>
      <c r="F35" s="28">
        <v>13300</v>
      </c>
      <c r="G35" s="28">
        <v>14404331</v>
      </c>
      <c r="H35" s="28">
        <v>16232</v>
      </c>
      <c r="I35" s="28">
        <v>17502181</v>
      </c>
      <c r="J35" s="28">
        <v>14859</v>
      </c>
      <c r="K35" s="28">
        <v>15763214</v>
      </c>
      <c r="L35" s="28">
        <v>17317</v>
      </c>
      <c r="M35" s="28">
        <v>18054106</v>
      </c>
      <c r="N35" s="16" t="s">
        <v>31</v>
      </c>
    </row>
    <row r="36" spans="1:14" ht="18" customHeight="1" thickBot="1">
      <c r="A36" s="17" t="s">
        <v>66</v>
      </c>
      <c r="B36" s="32">
        <v>5448</v>
      </c>
      <c r="C36" s="33">
        <v>6315865</v>
      </c>
      <c r="D36" s="33">
        <v>6238</v>
      </c>
      <c r="E36" s="33">
        <v>7495033</v>
      </c>
      <c r="F36" s="33">
        <v>6224</v>
      </c>
      <c r="G36" s="33">
        <v>7173532</v>
      </c>
      <c r="H36" s="33">
        <v>6871</v>
      </c>
      <c r="I36" s="33">
        <v>8167938</v>
      </c>
      <c r="J36" s="33">
        <v>6904</v>
      </c>
      <c r="K36" s="33">
        <v>7954686</v>
      </c>
      <c r="L36" s="33">
        <v>6937</v>
      </c>
      <c r="M36" s="36">
        <v>8088107</v>
      </c>
      <c r="N36" s="18" t="s">
        <v>32</v>
      </c>
    </row>
  </sheetData>
  <sheetProtection/>
  <mergeCells count="18">
    <mergeCell ref="L6:M6"/>
    <mergeCell ref="A5:A7"/>
    <mergeCell ref="B6:C6"/>
    <mergeCell ref="D6:E6"/>
    <mergeCell ref="F6:G6"/>
    <mergeCell ref="H6:I6"/>
    <mergeCell ref="B5:E5"/>
    <mergeCell ref="F5:G5"/>
    <mergeCell ref="A1:G1"/>
    <mergeCell ref="H3:N3"/>
    <mergeCell ref="N5:N7"/>
    <mergeCell ref="A3:G3"/>
    <mergeCell ref="J6:K6"/>
    <mergeCell ref="H1:N1"/>
    <mergeCell ref="A2:G2"/>
    <mergeCell ref="H2:N2"/>
    <mergeCell ref="H5:I5"/>
    <mergeCell ref="J5:M5"/>
  </mergeCells>
  <printOptions horizontalCentered="1"/>
  <pageMargins left="0.7874015748031497" right="0.7874015748031497" top="1.3779527559055118" bottom="0.7086614173228347" header="0.3937007874015748" footer="0.3937007874015748"/>
  <pageSetup firstPageNumber="428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3" sqref="A3:IV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51" t="s">
        <v>95</v>
      </c>
      <c r="B1" s="51"/>
      <c r="C1" s="51"/>
      <c r="D1" s="51"/>
      <c r="E1" s="51"/>
      <c r="F1" s="51"/>
      <c r="G1" s="51"/>
      <c r="H1" s="77" t="s">
        <v>100</v>
      </c>
      <c r="I1" s="77"/>
      <c r="J1" s="77"/>
      <c r="K1" s="77"/>
      <c r="L1" s="77"/>
      <c r="M1" s="77"/>
      <c r="N1" s="77"/>
    </row>
    <row r="2" spans="1:14" ht="24.75" customHeight="1">
      <c r="A2" s="66" t="s">
        <v>104</v>
      </c>
      <c r="B2" s="66"/>
      <c r="C2" s="66"/>
      <c r="D2" s="66"/>
      <c r="E2" s="66"/>
      <c r="F2" s="66"/>
      <c r="G2" s="66"/>
      <c r="H2" s="71" t="s">
        <v>105</v>
      </c>
      <c r="I2" s="72"/>
      <c r="J2" s="72"/>
      <c r="K2" s="72"/>
      <c r="L2" s="72"/>
      <c r="M2" s="72"/>
      <c r="N2" s="72"/>
    </row>
    <row r="3" spans="1:14" s="38" customFormat="1" ht="21" customHeight="1">
      <c r="A3" s="73" t="s">
        <v>122</v>
      </c>
      <c r="B3" s="73"/>
      <c r="C3" s="73"/>
      <c r="D3" s="73"/>
      <c r="E3" s="73"/>
      <c r="F3" s="73"/>
      <c r="G3" s="73"/>
      <c r="H3" s="73">
        <v>2011</v>
      </c>
      <c r="I3" s="73"/>
      <c r="J3" s="73"/>
      <c r="K3" s="73"/>
      <c r="L3" s="73"/>
      <c r="M3" s="73"/>
      <c r="N3" s="73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56" t="s">
        <v>68</v>
      </c>
      <c r="B5" s="74" t="s">
        <v>42</v>
      </c>
      <c r="C5" s="75"/>
      <c r="D5" s="75"/>
      <c r="E5" s="76"/>
      <c r="F5" s="62" t="s">
        <v>43</v>
      </c>
      <c r="G5" s="63"/>
      <c r="H5" s="64"/>
      <c r="I5" s="65"/>
      <c r="J5" s="74" t="s">
        <v>44</v>
      </c>
      <c r="K5" s="75"/>
      <c r="L5" s="75"/>
      <c r="M5" s="76"/>
      <c r="N5" s="53" t="s">
        <v>77</v>
      </c>
    </row>
    <row r="6" spans="1:14" ht="31.5" customHeight="1">
      <c r="A6" s="57"/>
      <c r="B6" s="67" t="s">
        <v>2</v>
      </c>
      <c r="C6" s="68"/>
      <c r="D6" s="69" t="s">
        <v>3</v>
      </c>
      <c r="E6" s="68"/>
      <c r="F6" s="67" t="s">
        <v>2</v>
      </c>
      <c r="G6" s="68"/>
      <c r="H6" s="70" t="s">
        <v>3</v>
      </c>
      <c r="I6" s="68"/>
      <c r="J6" s="67" t="s">
        <v>2</v>
      </c>
      <c r="K6" s="68"/>
      <c r="L6" s="69" t="s">
        <v>3</v>
      </c>
      <c r="M6" s="68"/>
      <c r="N6" s="54"/>
    </row>
    <row r="7" spans="1:14" ht="31.5" customHeight="1">
      <c r="A7" s="58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55"/>
    </row>
    <row r="8" spans="1:14" ht="18" customHeight="1">
      <c r="A8" s="11" t="s">
        <v>69</v>
      </c>
      <c r="B8" s="23">
        <f aca="true" t="shared" si="0" ref="B8:M8">SUM(B9,B16,B21,B25,B30,B34)</f>
        <v>1090773</v>
      </c>
      <c r="C8" s="23">
        <f t="shared" si="0"/>
        <v>1165594680</v>
      </c>
      <c r="D8" s="23">
        <f t="shared" si="0"/>
        <v>1243196</v>
      </c>
      <c r="E8" s="23">
        <f t="shared" si="0"/>
        <v>1312178076</v>
      </c>
      <c r="F8" s="23">
        <f t="shared" si="0"/>
        <v>777860</v>
      </c>
      <c r="G8" s="23">
        <f t="shared" si="0"/>
        <v>815866831</v>
      </c>
      <c r="H8" s="23">
        <f t="shared" si="0"/>
        <v>874418</v>
      </c>
      <c r="I8" s="23">
        <f t="shared" si="0"/>
        <v>895323952</v>
      </c>
      <c r="J8" s="23">
        <f t="shared" si="0"/>
        <v>508478</v>
      </c>
      <c r="K8" s="23">
        <f t="shared" si="0"/>
        <v>538725875</v>
      </c>
      <c r="L8" s="23">
        <f t="shared" si="0"/>
        <v>580390</v>
      </c>
      <c r="M8" s="23">
        <f t="shared" si="0"/>
        <v>592582205</v>
      </c>
      <c r="N8" s="12" t="s">
        <v>14</v>
      </c>
    </row>
    <row r="9" spans="1:14" ht="18" customHeight="1">
      <c r="A9" s="13" t="s">
        <v>70</v>
      </c>
      <c r="B9" s="24">
        <f aca="true" t="shared" si="1" ref="B9:M9">SUM(B10:B15)</f>
        <v>389962</v>
      </c>
      <c r="C9" s="25">
        <f t="shared" si="1"/>
        <v>415289235</v>
      </c>
      <c r="D9" s="25">
        <f t="shared" si="1"/>
        <v>461897</v>
      </c>
      <c r="E9" s="23">
        <f t="shared" si="1"/>
        <v>486461161</v>
      </c>
      <c r="F9" s="25">
        <f t="shared" si="1"/>
        <v>284182</v>
      </c>
      <c r="G9" s="23">
        <f t="shared" si="1"/>
        <v>295804905</v>
      </c>
      <c r="H9" s="25">
        <f t="shared" si="1"/>
        <v>329630</v>
      </c>
      <c r="I9" s="23">
        <f t="shared" si="1"/>
        <v>336761014</v>
      </c>
      <c r="J9" s="25">
        <f t="shared" si="1"/>
        <v>178377</v>
      </c>
      <c r="K9" s="23">
        <f t="shared" si="1"/>
        <v>187203354</v>
      </c>
      <c r="L9" s="25">
        <f t="shared" si="1"/>
        <v>207653</v>
      </c>
      <c r="M9" s="23">
        <f t="shared" si="1"/>
        <v>212498101</v>
      </c>
      <c r="N9" s="14" t="s">
        <v>108</v>
      </c>
    </row>
    <row r="10" spans="1:14" ht="18" customHeight="1">
      <c r="A10" s="15" t="s">
        <v>49</v>
      </c>
      <c r="B10" s="26">
        <v>180470</v>
      </c>
      <c r="C10" s="27">
        <v>193329907</v>
      </c>
      <c r="D10" s="28">
        <v>217400</v>
      </c>
      <c r="E10" s="28">
        <v>226938653</v>
      </c>
      <c r="F10" s="28">
        <v>139951</v>
      </c>
      <c r="G10" s="28">
        <v>145371651</v>
      </c>
      <c r="H10" s="28">
        <v>163832</v>
      </c>
      <c r="I10" s="28">
        <v>165884436</v>
      </c>
      <c r="J10" s="28">
        <v>86834</v>
      </c>
      <c r="K10" s="28">
        <v>90801929</v>
      </c>
      <c r="L10" s="28">
        <v>104025</v>
      </c>
      <c r="M10" s="28">
        <v>105557693</v>
      </c>
      <c r="N10" s="16" t="s">
        <v>15</v>
      </c>
    </row>
    <row r="11" spans="1:14" ht="18" customHeight="1">
      <c r="A11" s="15" t="s">
        <v>71</v>
      </c>
      <c r="B11" s="26">
        <v>176761</v>
      </c>
      <c r="C11" s="27">
        <v>188083980</v>
      </c>
      <c r="D11" s="28">
        <v>207399</v>
      </c>
      <c r="E11" s="28">
        <v>221377945</v>
      </c>
      <c r="F11" s="28">
        <v>121094</v>
      </c>
      <c r="G11" s="28">
        <v>126958196</v>
      </c>
      <c r="H11" s="28">
        <v>140730</v>
      </c>
      <c r="I11" s="28">
        <v>145858504</v>
      </c>
      <c r="J11" s="28">
        <v>74886</v>
      </c>
      <c r="K11" s="28">
        <v>79235514</v>
      </c>
      <c r="L11" s="28">
        <v>84931</v>
      </c>
      <c r="M11" s="28">
        <v>88012051</v>
      </c>
      <c r="N11" s="16" t="s">
        <v>109</v>
      </c>
    </row>
    <row r="12" spans="1:14" ht="18" customHeight="1">
      <c r="A12" s="15" t="s">
        <v>50</v>
      </c>
      <c r="B12" s="29">
        <v>15626</v>
      </c>
      <c r="C12" s="30">
        <v>16062119</v>
      </c>
      <c r="D12" s="31">
        <v>17518</v>
      </c>
      <c r="E12" s="31">
        <v>17986491</v>
      </c>
      <c r="F12" s="31">
        <v>10951</v>
      </c>
      <c r="G12" s="31">
        <v>11012774</v>
      </c>
      <c r="H12" s="31">
        <v>12250</v>
      </c>
      <c r="I12" s="31">
        <v>12281884</v>
      </c>
      <c r="J12" s="31">
        <v>6772</v>
      </c>
      <c r="K12" s="31">
        <v>6872789</v>
      </c>
      <c r="L12" s="31">
        <v>8153</v>
      </c>
      <c r="M12" s="31">
        <v>8203844</v>
      </c>
      <c r="N12" s="16" t="s">
        <v>16</v>
      </c>
    </row>
    <row r="13" spans="1:14" ht="18" customHeight="1">
      <c r="A13" s="15" t="s">
        <v>51</v>
      </c>
      <c r="B13" s="26">
        <v>14520</v>
      </c>
      <c r="C13" s="27">
        <v>15078760</v>
      </c>
      <c r="D13" s="28">
        <v>16509</v>
      </c>
      <c r="E13" s="28">
        <v>16938353</v>
      </c>
      <c r="F13" s="28">
        <v>10457</v>
      </c>
      <c r="G13" s="28">
        <v>10631650</v>
      </c>
      <c r="H13" s="28">
        <v>11101</v>
      </c>
      <c r="I13" s="28">
        <v>10987054</v>
      </c>
      <c r="J13" s="28">
        <v>8218</v>
      </c>
      <c r="K13" s="28">
        <v>8581929</v>
      </c>
      <c r="L13" s="28">
        <v>8895</v>
      </c>
      <c r="M13" s="28">
        <v>8998444</v>
      </c>
      <c r="N13" s="16" t="s">
        <v>110</v>
      </c>
    </row>
    <row r="14" spans="1:14" ht="18" customHeight="1">
      <c r="A14" s="15" t="s">
        <v>52</v>
      </c>
      <c r="B14" s="26">
        <v>2244</v>
      </c>
      <c r="C14" s="27">
        <v>2490687</v>
      </c>
      <c r="D14" s="28">
        <v>2695</v>
      </c>
      <c r="E14" s="28">
        <v>2922923</v>
      </c>
      <c r="F14" s="28">
        <v>1498</v>
      </c>
      <c r="G14" s="28">
        <v>1638093</v>
      </c>
      <c r="H14" s="28">
        <v>1492</v>
      </c>
      <c r="I14" s="28">
        <v>1586294</v>
      </c>
      <c r="J14" s="28">
        <v>1517</v>
      </c>
      <c r="K14" s="28">
        <v>1607396</v>
      </c>
      <c r="L14" s="28">
        <v>1523</v>
      </c>
      <c r="M14" s="28">
        <v>1617698</v>
      </c>
      <c r="N14" s="16" t="s">
        <v>111</v>
      </c>
    </row>
    <row r="15" spans="1:14" ht="18" customHeight="1">
      <c r="A15" s="15" t="s">
        <v>53</v>
      </c>
      <c r="B15" s="26">
        <v>341</v>
      </c>
      <c r="C15" s="27">
        <v>243782</v>
      </c>
      <c r="D15" s="28">
        <v>376</v>
      </c>
      <c r="E15" s="28">
        <v>296796</v>
      </c>
      <c r="F15" s="28">
        <v>231</v>
      </c>
      <c r="G15" s="28">
        <v>192541</v>
      </c>
      <c r="H15" s="28">
        <v>225</v>
      </c>
      <c r="I15" s="28">
        <v>162842</v>
      </c>
      <c r="J15" s="28">
        <v>150</v>
      </c>
      <c r="K15" s="28">
        <v>103797</v>
      </c>
      <c r="L15" s="28">
        <v>126</v>
      </c>
      <c r="M15" s="28">
        <v>108371</v>
      </c>
      <c r="N15" s="16" t="s">
        <v>112</v>
      </c>
    </row>
    <row r="16" spans="1:14" ht="18" customHeight="1">
      <c r="A16" s="13" t="s">
        <v>72</v>
      </c>
      <c r="B16" s="24">
        <f aca="true" t="shared" si="2" ref="B16:M16">SUM(B17:B20)</f>
        <v>124461</v>
      </c>
      <c r="C16" s="25">
        <f t="shared" si="2"/>
        <v>137953729</v>
      </c>
      <c r="D16" s="25">
        <f t="shared" si="2"/>
        <v>142878</v>
      </c>
      <c r="E16" s="25">
        <f t="shared" si="2"/>
        <v>158719847</v>
      </c>
      <c r="F16" s="25">
        <f t="shared" si="2"/>
        <v>85022</v>
      </c>
      <c r="G16" s="25">
        <f t="shared" si="2"/>
        <v>93152362</v>
      </c>
      <c r="H16" s="25">
        <f t="shared" si="2"/>
        <v>98290</v>
      </c>
      <c r="I16" s="25">
        <f t="shared" si="2"/>
        <v>106291469</v>
      </c>
      <c r="J16" s="25">
        <f t="shared" si="2"/>
        <v>56063</v>
      </c>
      <c r="K16" s="25">
        <f t="shared" si="2"/>
        <v>62125835</v>
      </c>
      <c r="L16" s="25">
        <f t="shared" si="2"/>
        <v>66755</v>
      </c>
      <c r="M16" s="25">
        <f t="shared" si="2"/>
        <v>71445578</v>
      </c>
      <c r="N16" s="14" t="s">
        <v>113</v>
      </c>
    </row>
    <row r="17" spans="1:14" ht="18" customHeight="1">
      <c r="A17" s="15" t="s">
        <v>54</v>
      </c>
      <c r="B17" s="26">
        <v>19271</v>
      </c>
      <c r="C17" s="27">
        <v>21147265</v>
      </c>
      <c r="D17" s="28">
        <v>23388</v>
      </c>
      <c r="E17" s="28">
        <v>25441107</v>
      </c>
      <c r="F17" s="28">
        <v>13362</v>
      </c>
      <c r="G17" s="28">
        <v>14393158</v>
      </c>
      <c r="H17" s="28">
        <v>15967</v>
      </c>
      <c r="I17" s="28">
        <v>16763463</v>
      </c>
      <c r="J17" s="28">
        <v>8926</v>
      </c>
      <c r="K17" s="28">
        <v>9542654</v>
      </c>
      <c r="L17" s="28">
        <v>11201</v>
      </c>
      <c r="M17" s="28">
        <v>11557927</v>
      </c>
      <c r="N17" s="16" t="s">
        <v>17</v>
      </c>
    </row>
    <row r="18" spans="1:14" ht="18" customHeight="1">
      <c r="A18" s="15" t="s">
        <v>55</v>
      </c>
      <c r="B18" s="26">
        <v>76001</v>
      </c>
      <c r="C18" s="27">
        <v>84111914</v>
      </c>
      <c r="D18" s="28">
        <v>85046</v>
      </c>
      <c r="E18" s="28">
        <v>94514913</v>
      </c>
      <c r="F18" s="28">
        <v>50199</v>
      </c>
      <c r="G18" s="28">
        <v>54907320</v>
      </c>
      <c r="H18" s="28">
        <v>57202</v>
      </c>
      <c r="I18" s="28">
        <v>61924802</v>
      </c>
      <c r="J18" s="28">
        <v>30133</v>
      </c>
      <c r="K18" s="28">
        <v>33393776</v>
      </c>
      <c r="L18" s="28">
        <v>36332</v>
      </c>
      <c r="M18" s="28">
        <v>38798185</v>
      </c>
      <c r="N18" s="16" t="s">
        <v>18</v>
      </c>
    </row>
    <row r="19" spans="1:14" ht="18" customHeight="1">
      <c r="A19" s="15" t="s">
        <v>56</v>
      </c>
      <c r="B19" s="26">
        <v>13098</v>
      </c>
      <c r="C19" s="27">
        <v>14509619</v>
      </c>
      <c r="D19" s="28">
        <v>15300</v>
      </c>
      <c r="E19" s="28">
        <v>16974034</v>
      </c>
      <c r="F19" s="28">
        <v>9317</v>
      </c>
      <c r="G19" s="28">
        <v>10283005</v>
      </c>
      <c r="H19" s="28">
        <v>10749</v>
      </c>
      <c r="I19" s="28">
        <v>11824706</v>
      </c>
      <c r="J19" s="28">
        <v>6842</v>
      </c>
      <c r="K19" s="28">
        <v>7632150</v>
      </c>
      <c r="L19" s="28">
        <v>7933</v>
      </c>
      <c r="M19" s="28">
        <v>8730276</v>
      </c>
      <c r="N19" s="16" t="s">
        <v>19</v>
      </c>
    </row>
    <row r="20" spans="1:14" ht="18" customHeight="1">
      <c r="A20" s="15" t="s">
        <v>57</v>
      </c>
      <c r="B20" s="26">
        <v>16091</v>
      </c>
      <c r="C20" s="27">
        <v>18184931</v>
      </c>
      <c r="D20" s="28">
        <v>19144</v>
      </c>
      <c r="E20" s="28">
        <v>21789793</v>
      </c>
      <c r="F20" s="28">
        <v>12144</v>
      </c>
      <c r="G20" s="28">
        <v>13568879</v>
      </c>
      <c r="H20" s="28">
        <v>14372</v>
      </c>
      <c r="I20" s="28">
        <v>15778498</v>
      </c>
      <c r="J20" s="28">
        <v>10162</v>
      </c>
      <c r="K20" s="28">
        <v>11557255</v>
      </c>
      <c r="L20" s="28">
        <v>11289</v>
      </c>
      <c r="M20" s="28">
        <v>12359190</v>
      </c>
      <c r="N20" s="16" t="s">
        <v>20</v>
      </c>
    </row>
    <row r="21" spans="1:14" ht="18" customHeight="1">
      <c r="A21" s="13" t="s">
        <v>73</v>
      </c>
      <c r="B21" s="24">
        <f aca="true" t="shared" si="3" ref="B21:M21">SUM(B22:B24)</f>
        <v>213901</v>
      </c>
      <c r="C21" s="25">
        <f t="shared" si="3"/>
        <v>228351875</v>
      </c>
      <c r="D21" s="25">
        <f t="shared" si="3"/>
        <v>239041</v>
      </c>
      <c r="E21" s="25">
        <f t="shared" si="3"/>
        <v>251926516</v>
      </c>
      <c r="F21" s="25">
        <f t="shared" si="3"/>
        <v>150661</v>
      </c>
      <c r="G21" s="25">
        <f t="shared" si="3"/>
        <v>158156427</v>
      </c>
      <c r="H21" s="25">
        <f t="shared" si="3"/>
        <v>170295</v>
      </c>
      <c r="I21" s="25">
        <f t="shared" si="3"/>
        <v>173455691</v>
      </c>
      <c r="J21" s="25">
        <f t="shared" si="3"/>
        <v>98389</v>
      </c>
      <c r="K21" s="25">
        <f t="shared" si="3"/>
        <v>105080543</v>
      </c>
      <c r="L21" s="25">
        <f t="shared" si="3"/>
        <v>113956</v>
      </c>
      <c r="M21" s="25">
        <f t="shared" si="3"/>
        <v>115377999</v>
      </c>
      <c r="N21" s="14" t="s">
        <v>114</v>
      </c>
    </row>
    <row r="22" spans="1:14" ht="18" customHeight="1">
      <c r="A22" s="15" t="s">
        <v>91</v>
      </c>
      <c r="B22" s="26">
        <v>145660</v>
      </c>
      <c r="C22" s="27">
        <v>152945417</v>
      </c>
      <c r="D22" s="28">
        <v>162440</v>
      </c>
      <c r="E22" s="28">
        <v>169749014</v>
      </c>
      <c r="F22" s="28">
        <v>100339</v>
      </c>
      <c r="G22" s="28">
        <v>103813011</v>
      </c>
      <c r="H22" s="28">
        <v>113234</v>
      </c>
      <c r="I22" s="28">
        <v>114389044</v>
      </c>
      <c r="J22" s="28">
        <v>63447</v>
      </c>
      <c r="K22" s="28">
        <v>67007175</v>
      </c>
      <c r="L22" s="28">
        <v>73979</v>
      </c>
      <c r="M22" s="28">
        <v>74081312</v>
      </c>
      <c r="N22" s="16" t="s">
        <v>21</v>
      </c>
    </row>
    <row r="23" spans="1:14" ht="18" customHeight="1">
      <c r="A23" s="15" t="s">
        <v>58</v>
      </c>
      <c r="B23" s="26">
        <v>49483</v>
      </c>
      <c r="C23" s="27">
        <v>54637354</v>
      </c>
      <c r="D23" s="28">
        <v>55777</v>
      </c>
      <c r="E23" s="28">
        <v>59417343</v>
      </c>
      <c r="F23" s="28">
        <v>36220</v>
      </c>
      <c r="G23" s="28">
        <v>39137756</v>
      </c>
      <c r="H23" s="28">
        <v>41529</v>
      </c>
      <c r="I23" s="28">
        <v>43035440</v>
      </c>
      <c r="J23" s="28">
        <v>24520</v>
      </c>
      <c r="K23" s="28">
        <v>26793789</v>
      </c>
      <c r="L23" s="28">
        <v>28467</v>
      </c>
      <c r="M23" s="28">
        <v>29137169</v>
      </c>
      <c r="N23" s="16" t="s">
        <v>22</v>
      </c>
    </row>
    <row r="24" spans="1:14" ht="18" customHeight="1">
      <c r="A24" s="15" t="s">
        <v>59</v>
      </c>
      <c r="B24" s="26">
        <v>18758</v>
      </c>
      <c r="C24" s="27">
        <v>20769104</v>
      </c>
      <c r="D24" s="28">
        <v>20824</v>
      </c>
      <c r="E24" s="28">
        <v>22760159</v>
      </c>
      <c r="F24" s="28">
        <v>14102</v>
      </c>
      <c r="G24" s="28">
        <v>15205660</v>
      </c>
      <c r="H24" s="28">
        <v>15532</v>
      </c>
      <c r="I24" s="28">
        <v>16031207</v>
      </c>
      <c r="J24" s="28">
        <v>10422</v>
      </c>
      <c r="K24" s="28">
        <v>11279579</v>
      </c>
      <c r="L24" s="28">
        <v>11510</v>
      </c>
      <c r="M24" s="28">
        <v>12159518</v>
      </c>
      <c r="N24" s="16" t="s">
        <v>23</v>
      </c>
    </row>
    <row r="25" spans="1:14" ht="18" customHeight="1">
      <c r="A25" s="13" t="s">
        <v>74</v>
      </c>
      <c r="B25" s="24">
        <f aca="true" t="shared" si="4" ref="B25:M25">SUM(B26:B29)</f>
        <v>142373</v>
      </c>
      <c r="C25" s="25">
        <f t="shared" si="4"/>
        <v>153189126</v>
      </c>
      <c r="D25" s="25">
        <f t="shared" si="4"/>
        <v>154006</v>
      </c>
      <c r="E25" s="25">
        <f t="shared" si="4"/>
        <v>161083345</v>
      </c>
      <c r="F25" s="25">
        <f t="shared" si="4"/>
        <v>100468</v>
      </c>
      <c r="G25" s="25">
        <f t="shared" si="4"/>
        <v>106328915</v>
      </c>
      <c r="H25" s="25">
        <f t="shared" si="4"/>
        <v>107765</v>
      </c>
      <c r="I25" s="25">
        <f t="shared" si="4"/>
        <v>108317475</v>
      </c>
      <c r="J25" s="25">
        <f t="shared" si="4"/>
        <v>71254</v>
      </c>
      <c r="K25" s="25">
        <f t="shared" si="4"/>
        <v>75476551</v>
      </c>
      <c r="L25" s="25">
        <f t="shared" si="4"/>
        <v>80332</v>
      </c>
      <c r="M25" s="25">
        <f t="shared" si="4"/>
        <v>80756951</v>
      </c>
      <c r="N25" s="14" t="s">
        <v>115</v>
      </c>
    </row>
    <row r="26" spans="1:14" ht="18" customHeight="1">
      <c r="A26" s="15" t="s">
        <v>92</v>
      </c>
      <c r="B26" s="26">
        <v>91089</v>
      </c>
      <c r="C26" s="27">
        <v>96115171</v>
      </c>
      <c r="D26" s="28">
        <v>96841</v>
      </c>
      <c r="E26" s="28">
        <v>99293512</v>
      </c>
      <c r="F26" s="28">
        <v>61642</v>
      </c>
      <c r="G26" s="28">
        <v>63001028</v>
      </c>
      <c r="H26" s="28">
        <v>63973</v>
      </c>
      <c r="I26" s="28">
        <v>63004090</v>
      </c>
      <c r="J26" s="28">
        <v>42963</v>
      </c>
      <c r="K26" s="28">
        <v>44097958</v>
      </c>
      <c r="L26" s="28">
        <v>46499</v>
      </c>
      <c r="M26" s="28">
        <v>45461417</v>
      </c>
      <c r="N26" s="16" t="s">
        <v>24</v>
      </c>
    </row>
    <row r="27" spans="1:14" ht="18" customHeight="1">
      <c r="A27" s="15" t="s">
        <v>60</v>
      </c>
      <c r="B27" s="26">
        <v>21503</v>
      </c>
      <c r="C27" s="27">
        <v>24858965</v>
      </c>
      <c r="D27" s="28">
        <v>23037</v>
      </c>
      <c r="E27" s="28">
        <v>25124939</v>
      </c>
      <c r="F27" s="28">
        <v>15278</v>
      </c>
      <c r="G27" s="28">
        <v>18331018</v>
      </c>
      <c r="H27" s="28">
        <v>17126</v>
      </c>
      <c r="I27" s="28">
        <v>17779071</v>
      </c>
      <c r="J27" s="28">
        <v>10255</v>
      </c>
      <c r="K27" s="28">
        <v>11744712</v>
      </c>
      <c r="L27" s="28">
        <v>11781</v>
      </c>
      <c r="M27" s="28">
        <v>12283189</v>
      </c>
      <c r="N27" s="16" t="s">
        <v>25</v>
      </c>
    </row>
    <row r="28" spans="1:14" ht="18" customHeight="1">
      <c r="A28" s="15" t="s">
        <v>61</v>
      </c>
      <c r="B28" s="26">
        <v>17757</v>
      </c>
      <c r="C28" s="27">
        <v>18944053</v>
      </c>
      <c r="D28" s="28">
        <v>20921</v>
      </c>
      <c r="E28" s="28">
        <v>21976168</v>
      </c>
      <c r="F28" s="28">
        <v>13944</v>
      </c>
      <c r="G28" s="28">
        <v>14577876</v>
      </c>
      <c r="H28" s="28">
        <v>16276</v>
      </c>
      <c r="I28" s="28">
        <v>16573885</v>
      </c>
      <c r="J28" s="28">
        <v>10682</v>
      </c>
      <c r="K28" s="28">
        <v>11510055</v>
      </c>
      <c r="L28" s="28">
        <v>13179</v>
      </c>
      <c r="M28" s="28">
        <v>13681485</v>
      </c>
      <c r="N28" s="16" t="s">
        <v>26</v>
      </c>
    </row>
    <row r="29" spans="1:14" ht="18" customHeight="1">
      <c r="A29" s="15" t="s">
        <v>62</v>
      </c>
      <c r="B29" s="26">
        <v>12024</v>
      </c>
      <c r="C29" s="27">
        <v>13270937</v>
      </c>
      <c r="D29" s="28">
        <v>13207</v>
      </c>
      <c r="E29" s="28">
        <v>14688726</v>
      </c>
      <c r="F29" s="28">
        <v>9604</v>
      </c>
      <c r="G29" s="28">
        <v>10418993</v>
      </c>
      <c r="H29" s="28">
        <v>10390</v>
      </c>
      <c r="I29" s="28">
        <v>10960429</v>
      </c>
      <c r="J29" s="28">
        <v>7354</v>
      </c>
      <c r="K29" s="28">
        <v>8123826</v>
      </c>
      <c r="L29" s="28">
        <v>8873</v>
      </c>
      <c r="M29" s="28">
        <v>9330860</v>
      </c>
      <c r="N29" s="16" t="s">
        <v>27</v>
      </c>
    </row>
    <row r="30" spans="1:14" ht="18" customHeight="1">
      <c r="A30" s="13" t="s">
        <v>75</v>
      </c>
      <c r="B30" s="24">
        <f aca="true" t="shared" si="5" ref="B30:M30">SUM(B31:B33)</f>
        <v>198224</v>
      </c>
      <c r="C30" s="25">
        <f t="shared" si="5"/>
        <v>207437418</v>
      </c>
      <c r="D30" s="25">
        <f t="shared" si="5"/>
        <v>221655</v>
      </c>
      <c r="E30" s="25">
        <f t="shared" si="5"/>
        <v>229299191</v>
      </c>
      <c r="F30" s="25">
        <f t="shared" si="5"/>
        <v>141117</v>
      </c>
      <c r="G30" s="25">
        <f t="shared" si="5"/>
        <v>145298548</v>
      </c>
      <c r="H30" s="25">
        <f t="shared" si="5"/>
        <v>150179</v>
      </c>
      <c r="I30" s="25">
        <f t="shared" si="5"/>
        <v>151662042</v>
      </c>
      <c r="J30" s="25">
        <f t="shared" si="5"/>
        <v>92358</v>
      </c>
      <c r="K30" s="25">
        <f t="shared" si="5"/>
        <v>95842101</v>
      </c>
      <c r="L30" s="25">
        <f t="shared" si="5"/>
        <v>98271</v>
      </c>
      <c r="M30" s="25">
        <f t="shared" si="5"/>
        <v>98537368</v>
      </c>
      <c r="N30" s="14" t="s">
        <v>116</v>
      </c>
    </row>
    <row r="31" spans="1:14" ht="18" customHeight="1">
      <c r="A31" s="15" t="s">
        <v>93</v>
      </c>
      <c r="B31" s="26">
        <v>167437</v>
      </c>
      <c r="C31" s="27">
        <v>175236512</v>
      </c>
      <c r="D31" s="28">
        <v>186963</v>
      </c>
      <c r="E31" s="28">
        <v>192974065</v>
      </c>
      <c r="F31" s="28">
        <v>118881</v>
      </c>
      <c r="G31" s="28">
        <v>122237213</v>
      </c>
      <c r="H31" s="28">
        <v>125688</v>
      </c>
      <c r="I31" s="28">
        <v>126828707</v>
      </c>
      <c r="J31" s="28">
        <v>76473</v>
      </c>
      <c r="K31" s="28">
        <v>79239477</v>
      </c>
      <c r="L31" s="28">
        <v>81043</v>
      </c>
      <c r="M31" s="28">
        <v>80954757</v>
      </c>
      <c r="N31" s="16" t="s">
        <v>29</v>
      </c>
    </row>
    <row r="32" spans="1:14" ht="18" customHeight="1">
      <c r="A32" s="15" t="s">
        <v>63</v>
      </c>
      <c r="B32" s="26">
        <v>25706</v>
      </c>
      <c r="C32" s="27">
        <v>27008697</v>
      </c>
      <c r="D32" s="28">
        <v>29587</v>
      </c>
      <c r="E32" s="28">
        <v>31106006</v>
      </c>
      <c r="F32" s="28">
        <v>18558</v>
      </c>
      <c r="G32" s="28">
        <v>19294538</v>
      </c>
      <c r="H32" s="28">
        <v>20381</v>
      </c>
      <c r="I32" s="28">
        <v>20752004</v>
      </c>
      <c r="J32" s="28">
        <v>12892</v>
      </c>
      <c r="K32" s="28">
        <v>13577709</v>
      </c>
      <c r="L32" s="28">
        <v>14371</v>
      </c>
      <c r="M32" s="28">
        <v>14709360</v>
      </c>
      <c r="N32" s="16" t="s">
        <v>117</v>
      </c>
    </row>
    <row r="33" spans="1:14" ht="18" customHeight="1">
      <c r="A33" s="15" t="s">
        <v>64</v>
      </c>
      <c r="B33" s="26">
        <v>5081</v>
      </c>
      <c r="C33" s="27">
        <v>5192209</v>
      </c>
      <c r="D33" s="28">
        <v>5105</v>
      </c>
      <c r="E33" s="28">
        <v>5219120</v>
      </c>
      <c r="F33" s="28">
        <v>3678</v>
      </c>
      <c r="G33" s="28">
        <v>3766797</v>
      </c>
      <c r="H33" s="28">
        <v>4110</v>
      </c>
      <c r="I33" s="28">
        <v>4081331</v>
      </c>
      <c r="J33" s="28">
        <v>2993</v>
      </c>
      <c r="K33" s="28">
        <v>3024915</v>
      </c>
      <c r="L33" s="28">
        <v>2857</v>
      </c>
      <c r="M33" s="28">
        <v>2873251</v>
      </c>
      <c r="N33" s="16" t="s">
        <v>30</v>
      </c>
    </row>
    <row r="34" spans="1:14" ht="18" customHeight="1">
      <c r="A34" s="13" t="s">
        <v>76</v>
      </c>
      <c r="B34" s="24">
        <f aca="true" t="shared" si="6" ref="B34:M34">SUM(B35:B36)</f>
        <v>21852</v>
      </c>
      <c r="C34" s="25">
        <f t="shared" si="6"/>
        <v>23373297</v>
      </c>
      <c r="D34" s="25">
        <f t="shared" si="6"/>
        <v>23719</v>
      </c>
      <c r="E34" s="25">
        <f t="shared" si="6"/>
        <v>24688016</v>
      </c>
      <c r="F34" s="25">
        <f t="shared" si="6"/>
        <v>16410</v>
      </c>
      <c r="G34" s="25">
        <f t="shared" si="6"/>
        <v>17125674</v>
      </c>
      <c r="H34" s="25">
        <f t="shared" si="6"/>
        <v>18259</v>
      </c>
      <c r="I34" s="25">
        <f t="shared" si="6"/>
        <v>18836261</v>
      </c>
      <c r="J34" s="25">
        <f t="shared" si="6"/>
        <v>12037</v>
      </c>
      <c r="K34" s="25">
        <f t="shared" si="6"/>
        <v>12997491</v>
      </c>
      <c r="L34" s="25">
        <f t="shared" si="6"/>
        <v>13423</v>
      </c>
      <c r="M34" s="25">
        <f t="shared" si="6"/>
        <v>13966208</v>
      </c>
      <c r="N34" s="14" t="s">
        <v>118</v>
      </c>
    </row>
    <row r="35" spans="1:14" ht="18" customHeight="1">
      <c r="A35" s="15" t="s">
        <v>65</v>
      </c>
      <c r="B35" s="26">
        <v>15510</v>
      </c>
      <c r="C35" s="27">
        <v>15952865</v>
      </c>
      <c r="D35" s="28">
        <v>16826</v>
      </c>
      <c r="E35" s="28">
        <v>16836893</v>
      </c>
      <c r="F35" s="28">
        <v>11470</v>
      </c>
      <c r="G35" s="28">
        <v>11690086</v>
      </c>
      <c r="H35" s="28">
        <v>12685</v>
      </c>
      <c r="I35" s="28">
        <v>12600293</v>
      </c>
      <c r="J35" s="28">
        <v>8210</v>
      </c>
      <c r="K35" s="28">
        <v>8346353</v>
      </c>
      <c r="L35" s="28">
        <v>9127</v>
      </c>
      <c r="M35" s="28">
        <v>9019928</v>
      </c>
      <c r="N35" s="16" t="s">
        <v>31</v>
      </c>
    </row>
    <row r="36" spans="1:14" ht="18" customHeight="1" thickBot="1">
      <c r="A36" s="17" t="s">
        <v>66</v>
      </c>
      <c r="B36" s="32">
        <v>6342</v>
      </c>
      <c r="C36" s="33">
        <v>7420432</v>
      </c>
      <c r="D36" s="33">
        <v>6893</v>
      </c>
      <c r="E36" s="33">
        <v>7851123</v>
      </c>
      <c r="F36" s="33">
        <v>4940</v>
      </c>
      <c r="G36" s="33">
        <v>5435588</v>
      </c>
      <c r="H36" s="33">
        <v>5574</v>
      </c>
      <c r="I36" s="33">
        <v>6235968</v>
      </c>
      <c r="J36" s="33">
        <v>3827</v>
      </c>
      <c r="K36" s="33">
        <v>4651138</v>
      </c>
      <c r="L36" s="33">
        <v>4296</v>
      </c>
      <c r="M36" s="36">
        <v>4946280</v>
      </c>
      <c r="N36" s="18" t="s">
        <v>32</v>
      </c>
    </row>
  </sheetData>
  <sheetProtection/>
  <mergeCells count="18">
    <mergeCell ref="A2:G2"/>
    <mergeCell ref="H2:N2"/>
    <mergeCell ref="A3:G3"/>
    <mergeCell ref="J6:K6"/>
    <mergeCell ref="L6:M6"/>
    <mergeCell ref="A5:A7"/>
    <mergeCell ref="B5:E5"/>
    <mergeCell ref="F5:G5"/>
    <mergeCell ref="A1:G1"/>
    <mergeCell ref="H3:N3"/>
    <mergeCell ref="N5:N7"/>
    <mergeCell ref="B6:C6"/>
    <mergeCell ref="D6:E6"/>
    <mergeCell ref="F6:G6"/>
    <mergeCell ref="H6:I6"/>
    <mergeCell ref="H5:I5"/>
    <mergeCell ref="J5:M5"/>
    <mergeCell ref="H1:N1"/>
  </mergeCells>
  <printOptions horizontalCentered="1"/>
  <pageMargins left="0.7874015748031497" right="0.7874015748031497" top="1.3779527559055118" bottom="0.7086614173228347" header="0.3937007874015748" footer="0.3937007874015748"/>
  <pageSetup firstPageNumber="430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3" sqref="A3:IV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51" t="s">
        <v>94</v>
      </c>
      <c r="B1" s="51"/>
      <c r="C1" s="51"/>
      <c r="D1" s="51"/>
      <c r="E1" s="51"/>
      <c r="F1" s="51"/>
      <c r="G1" s="51"/>
      <c r="H1" s="77" t="s">
        <v>100</v>
      </c>
      <c r="I1" s="77"/>
      <c r="J1" s="77"/>
      <c r="K1" s="77"/>
      <c r="L1" s="77"/>
      <c r="M1" s="77"/>
      <c r="N1" s="77"/>
    </row>
    <row r="2" spans="1:14" ht="24.75" customHeight="1">
      <c r="A2" s="66" t="s">
        <v>106</v>
      </c>
      <c r="B2" s="66"/>
      <c r="C2" s="66"/>
      <c r="D2" s="66"/>
      <c r="E2" s="66"/>
      <c r="F2" s="66"/>
      <c r="G2" s="66"/>
      <c r="H2" s="71" t="s">
        <v>107</v>
      </c>
      <c r="I2" s="72"/>
      <c r="J2" s="72"/>
      <c r="K2" s="72"/>
      <c r="L2" s="72"/>
      <c r="M2" s="72"/>
      <c r="N2" s="72"/>
    </row>
    <row r="3" spans="1:14" s="38" customFormat="1" ht="21" customHeight="1">
      <c r="A3" s="73" t="s">
        <v>122</v>
      </c>
      <c r="B3" s="73"/>
      <c r="C3" s="73"/>
      <c r="D3" s="73"/>
      <c r="E3" s="73"/>
      <c r="F3" s="73"/>
      <c r="G3" s="73"/>
      <c r="H3" s="73">
        <v>2011</v>
      </c>
      <c r="I3" s="73"/>
      <c r="J3" s="73"/>
      <c r="K3" s="73"/>
      <c r="L3" s="73"/>
      <c r="M3" s="73"/>
      <c r="N3" s="73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56" t="s">
        <v>68</v>
      </c>
      <c r="B5" s="74" t="s">
        <v>45</v>
      </c>
      <c r="C5" s="75"/>
      <c r="D5" s="75"/>
      <c r="E5" s="76"/>
      <c r="F5" s="62" t="s">
        <v>46</v>
      </c>
      <c r="G5" s="63"/>
      <c r="H5" s="64"/>
      <c r="I5" s="65"/>
      <c r="J5" s="74" t="s">
        <v>47</v>
      </c>
      <c r="K5" s="75"/>
      <c r="L5" s="75"/>
      <c r="M5" s="76"/>
      <c r="N5" s="53" t="s">
        <v>77</v>
      </c>
    </row>
    <row r="6" spans="1:14" ht="31.5" customHeight="1">
      <c r="A6" s="57"/>
      <c r="B6" s="67" t="s">
        <v>2</v>
      </c>
      <c r="C6" s="68"/>
      <c r="D6" s="69" t="s">
        <v>3</v>
      </c>
      <c r="E6" s="68"/>
      <c r="F6" s="67" t="s">
        <v>2</v>
      </c>
      <c r="G6" s="68"/>
      <c r="H6" s="70" t="s">
        <v>3</v>
      </c>
      <c r="I6" s="68"/>
      <c r="J6" s="67" t="s">
        <v>2</v>
      </c>
      <c r="K6" s="68"/>
      <c r="L6" s="69" t="s">
        <v>3</v>
      </c>
      <c r="M6" s="68"/>
      <c r="N6" s="54"/>
    </row>
    <row r="7" spans="1:14" ht="31.5" customHeight="1">
      <c r="A7" s="58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55"/>
    </row>
    <row r="8" spans="1:14" ht="18" customHeight="1">
      <c r="A8" s="11" t="s">
        <v>69</v>
      </c>
      <c r="B8" s="23">
        <f aca="true" t="shared" si="0" ref="B8:M8">SUM(B9,B16,B21,B25,B30,B34)</f>
        <v>421478</v>
      </c>
      <c r="C8" s="23">
        <f t="shared" si="0"/>
        <v>432517624</v>
      </c>
      <c r="D8" s="23">
        <f t="shared" si="0"/>
        <v>504522</v>
      </c>
      <c r="E8" s="23">
        <f t="shared" si="0"/>
        <v>494750074</v>
      </c>
      <c r="F8" s="23">
        <f t="shared" si="0"/>
        <v>292195</v>
      </c>
      <c r="G8" s="23">
        <f t="shared" si="0"/>
        <v>286565315</v>
      </c>
      <c r="H8" s="23">
        <f t="shared" si="0"/>
        <v>316469</v>
      </c>
      <c r="I8" s="23">
        <f t="shared" si="0"/>
        <v>293797752</v>
      </c>
      <c r="J8" s="23">
        <f t="shared" si="0"/>
        <v>218702</v>
      </c>
      <c r="K8" s="23">
        <f t="shared" si="0"/>
        <v>207903136</v>
      </c>
      <c r="L8" s="23">
        <f t="shared" si="0"/>
        <v>163098</v>
      </c>
      <c r="M8" s="23">
        <f t="shared" si="0"/>
        <v>142981623</v>
      </c>
      <c r="N8" s="12" t="s">
        <v>14</v>
      </c>
    </row>
    <row r="9" spans="1:14" ht="18" customHeight="1">
      <c r="A9" s="13" t="s">
        <v>70</v>
      </c>
      <c r="B9" s="24">
        <f aca="true" t="shared" si="1" ref="B9:M9">SUM(B10:B15)</f>
        <v>141710</v>
      </c>
      <c r="C9" s="25">
        <f t="shared" si="1"/>
        <v>144094151</v>
      </c>
      <c r="D9" s="25">
        <f t="shared" si="1"/>
        <v>179489</v>
      </c>
      <c r="E9" s="23">
        <f t="shared" si="1"/>
        <v>176367222</v>
      </c>
      <c r="F9" s="25">
        <f t="shared" si="1"/>
        <v>100559</v>
      </c>
      <c r="G9" s="23">
        <f t="shared" si="1"/>
        <v>98461726</v>
      </c>
      <c r="H9" s="25">
        <f t="shared" si="1"/>
        <v>113100</v>
      </c>
      <c r="I9" s="23">
        <f t="shared" si="1"/>
        <v>105882932</v>
      </c>
      <c r="J9" s="25">
        <f t="shared" si="1"/>
        <v>79002</v>
      </c>
      <c r="K9" s="23">
        <f t="shared" si="1"/>
        <v>74823189</v>
      </c>
      <c r="L9" s="25">
        <f t="shared" si="1"/>
        <v>62774</v>
      </c>
      <c r="M9" s="23">
        <f t="shared" si="1"/>
        <v>55617206</v>
      </c>
      <c r="N9" s="14" t="s">
        <v>108</v>
      </c>
    </row>
    <row r="10" spans="1:14" ht="18" customHeight="1">
      <c r="A10" s="15" t="s">
        <v>49</v>
      </c>
      <c r="B10" s="26">
        <v>69626</v>
      </c>
      <c r="C10" s="27">
        <v>70376907</v>
      </c>
      <c r="D10" s="28">
        <v>91447</v>
      </c>
      <c r="E10" s="28">
        <v>89250238</v>
      </c>
      <c r="F10" s="28">
        <v>53723</v>
      </c>
      <c r="G10" s="28">
        <v>52902558</v>
      </c>
      <c r="H10" s="28">
        <v>60007</v>
      </c>
      <c r="I10" s="28">
        <v>55784060</v>
      </c>
      <c r="J10" s="28">
        <v>45777</v>
      </c>
      <c r="K10" s="28">
        <v>43557593</v>
      </c>
      <c r="L10" s="28">
        <v>35219</v>
      </c>
      <c r="M10" s="28">
        <v>31508117</v>
      </c>
      <c r="N10" s="16" t="s">
        <v>15</v>
      </c>
    </row>
    <row r="11" spans="1:14" ht="18" customHeight="1">
      <c r="A11" s="15" t="s">
        <v>71</v>
      </c>
      <c r="B11" s="26">
        <v>55541</v>
      </c>
      <c r="C11" s="27">
        <v>56943466</v>
      </c>
      <c r="D11" s="28">
        <v>70186</v>
      </c>
      <c r="E11" s="28">
        <v>69564521</v>
      </c>
      <c r="F11" s="28">
        <v>35730</v>
      </c>
      <c r="G11" s="28">
        <v>34940694</v>
      </c>
      <c r="H11" s="28">
        <v>41864</v>
      </c>
      <c r="I11" s="28">
        <v>39652411</v>
      </c>
      <c r="J11" s="28">
        <v>25962</v>
      </c>
      <c r="K11" s="28">
        <v>24492525</v>
      </c>
      <c r="L11" s="28">
        <v>21882</v>
      </c>
      <c r="M11" s="28">
        <v>19299568</v>
      </c>
      <c r="N11" s="16" t="s">
        <v>109</v>
      </c>
    </row>
    <row r="12" spans="1:14" ht="18" customHeight="1">
      <c r="A12" s="15" t="s">
        <v>50</v>
      </c>
      <c r="B12" s="29">
        <v>6772</v>
      </c>
      <c r="C12" s="30">
        <v>6770287</v>
      </c>
      <c r="D12" s="31">
        <v>7885</v>
      </c>
      <c r="E12" s="31">
        <v>7756862</v>
      </c>
      <c r="F12" s="31">
        <v>4372</v>
      </c>
      <c r="G12" s="31">
        <v>4208666</v>
      </c>
      <c r="H12" s="31">
        <v>4772</v>
      </c>
      <c r="I12" s="31">
        <v>4506616</v>
      </c>
      <c r="J12" s="31">
        <v>3350</v>
      </c>
      <c r="K12" s="31">
        <v>3195401</v>
      </c>
      <c r="L12" s="31">
        <v>2348</v>
      </c>
      <c r="M12" s="31">
        <v>2016354</v>
      </c>
      <c r="N12" s="16" t="s">
        <v>16</v>
      </c>
    </row>
    <row r="13" spans="1:14" ht="18" customHeight="1">
      <c r="A13" s="15" t="s">
        <v>51</v>
      </c>
      <c r="B13" s="26">
        <v>8327</v>
      </c>
      <c r="C13" s="27">
        <v>8525469</v>
      </c>
      <c r="D13" s="28">
        <v>8549</v>
      </c>
      <c r="E13" s="28">
        <v>8480035</v>
      </c>
      <c r="F13" s="28">
        <v>5535</v>
      </c>
      <c r="G13" s="28">
        <v>5282452</v>
      </c>
      <c r="H13" s="28">
        <v>5247</v>
      </c>
      <c r="I13" s="28">
        <v>4855194</v>
      </c>
      <c r="J13" s="28">
        <v>3511</v>
      </c>
      <c r="K13" s="28">
        <v>3221447</v>
      </c>
      <c r="L13" s="28">
        <v>2581</v>
      </c>
      <c r="M13" s="28">
        <v>2202835</v>
      </c>
      <c r="N13" s="16" t="s">
        <v>110</v>
      </c>
    </row>
    <row r="14" spans="1:14" ht="18" customHeight="1">
      <c r="A14" s="15" t="s">
        <v>52</v>
      </c>
      <c r="B14" s="26">
        <v>1311</v>
      </c>
      <c r="C14" s="27">
        <v>1369305</v>
      </c>
      <c r="D14" s="28">
        <v>1287</v>
      </c>
      <c r="E14" s="28">
        <v>1223073</v>
      </c>
      <c r="F14" s="28">
        <v>1121</v>
      </c>
      <c r="G14" s="28">
        <v>1079947</v>
      </c>
      <c r="H14" s="28">
        <v>1101</v>
      </c>
      <c r="I14" s="28">
        <v>1019079</v>
      </c>
      <c r="J14" s="28">
        <v>377</v>
      </c>
      <c r="K14" s="28">
        <v>339184</v>
      </c>
      <c r="L14" s="28">
        <v>631</v>
      </c>
      <c r="M14" s="28">
        <v>518477</v>
      </c>
      <c r="N14" s="16" t="s">
        <v>111</v>
      </c>
    </row>
    <row r="15" spans="1:14" ht="18" customHeight="1">
      <c r="A15" s="15" t="s">
        <v>53</v>
      </c>
      <c r="B15" s="26">
        <v>133</v>
      </c>
      <c r="C15" s="27">
        <v>108717</v>
      </c>
      <c r="D15" s="28">
        <v>135</v>
      </c>
      <c r="E15" s="28">
        <v>92493</v>
      </c>
      <c r="F15" s="28">
        <v>78</v>
      </c>
      <c r="G15" s="28">
        <v>47409</v>
      </c>
      <c r="H15" s="28">
        <v>109</v>
      </c>
      <c r="I15" s="28">
        <v>65572</v>
      </c>
      <c r="J15" s="28">
        <v>25</v>
      </c>
      <c r="K15" s="28">
        <v>17039</v>
      </c>
      <c r="L15" s="28">
        <v>113</v>
      </c>
      <c r="M15" s="28">
        <v>71855</v>
      </c>
      <c r="N15" s="16" t="s">
        <v>112</v>
      </c>
    </row>
    <row r="16" spans="1:14" ht="18" customHeight="1">
      <c r="A16" s="13" t="s">
        <v>72</v>
      </c>
      <c r="B16" s="24">
        <f aca="true" t="shared" si="2" ref="B16:M16">SUM(B17:B20)</f>
        <v>46866</v>
      </c>
      <c r="C16" s="25">
        <f t="shared" si="2"/>
        <v>50320844</v>
      </c>
      <c r="D16" s="25">
        <f t="shared" si="2"/>
        <v>57552</v>
      </c>
      <c r="E16" s="25">
        <f t="shared" si="2"/>
        <v>59059981</v>
      </c>
      <c r="F16" s="25">
        <f t="shared" si="2"/>
        <v>34870</v>
      </c>
      <c r="G16" s="25">
        <f t="shared" si="2"/>
        <v>36098381</v>
      </c>
      <c r="H16" s="25">
        <f t="shared" si="2"/>
        <v>34277</v>
      </c>
      <c r="I16" s="25">
        <f t="shared" si="2"/>
        <v>33625253</v>
      </c>
      <c r="J16" s="25">
        <f t="shared" si="2"/>
        <v>30648</v>
      </c>
      <c r="K16" s="25">
        <f t="shared" si="2"/>
        <v>30436884</v>
      </c>
      <c r="L16" s="25">
        <f t="shared" si="2"/>
        <v>18177</v>
      </c>
      <c r="M16" s="25">
        <f t="shared" si="2"/>
        <v>16760628</v>
      </c>
      <c r="N16" s="14" t="s">
        <v>113</v>
      </c>
    </row>
    <row r="17" spans="1:14" ht="18" customHeight="1">
      <c r="A17" s="15" t="s">
        <v>54</v>
      </c>
      <c r="B17" s="26">
        <v>7177</v>
      </c>
      <c r="C17" s="27">
        <v>7474290</v>
      </c>
      <c r="D17" s="28">
        <v>9632</v>
      </c>
      <c r="E17" s="28">
        <v>9653230</v>
      </c>
      <c r="F17" s="28">
        <v>4941</v>
      </c>
      <c r="G17" s="28">
        <v>4963583</v>
      </c>
      <c r="H17" s="28">
        <v>5814</v>
      </c>
      <c r="I17" s="28">
        <v>5535087</v>
      </c>
      <c r="J17" s="28">
        <v>4010</v>
      </c>
      <c r="K17" s="28">
        <v>3969460</v>
      </c>
      <c r="L17" s="28">
        <v>3372</v>
      </c>
      <c r="M17" s="28">
        <v>3007247</v>
      </c>
      <c r="N17" s="16" t="s">
        <v>17</v>
      </c>
    </row>
    <row r="18" spans="1:14" ht="18" customHeight="1">
      <c r="A18" s="15" t="s">
        <v>55</v>
      </c>
      <c r="B18" s="26">
        <v>23876</v>
      </c>
      <c r="C18" s="27">
        <v>25744272</v>
      </c>
      <c r="D18" s="28">
        <v>30716</v>
      </c>
      <c r="E18" s="28">
        <v>31648415</v>
      </c>
      <c r="F18" s="28">
        <v>19115</v>
      </c>
      <c r="G18" s="28">
        <v>19962261</v>
      </c>
      <c r="H18" s="28">
        <v>18058</v>
      </c>
      <c r="I18" s="28">
        <v>17767679</v>
      </c>
      <c r="J18" s="28">
        <v>20222</v>
      </c>
      <c r="K18" s="28">
        <v>20374571</v>
      </c>
      <c r="L18" s="28">
        <v>9507</v>
      </c>
      <c r="M18" s="28">
        <v>8875487</v>
      </c>
      <c r="N18" s="16" t="s">
        <v>18</v>
      </c>
    </row>
    <row r="19" spans="1:14" ht="18" customHeight="1">
      <c r="A19" s="15" t="s">
        <v>56</v>
      </c>
      <c r="B19" s="26">
        <v>6348</v>
      </c>
      <c r="C19" s="27">
        <v>6902849</v>
      </c>
      <c r="D19" s="28">
        <v>6511</v>
      </c>
      <c r="E19" s="28">
        <v>6620216</v>
      </c>
      <c r="F19" s="28">
        <v>3955</v>
      </c>
      <c r="G19" s="28">
        <v>4022298</v>
      </c>
      <c r="H19" s="28">
        <v>3973</v>
      </c>
      <c r="I19" s="28">
        <v>4068673</v>
      </c>
      <c r="J19" s="28">
        <v>2819</v>
      </c>
      <c r="K19" s="28">
        <v>2698399</v>
      </c>
      <c r="L19" s="28">
        <v>1838</v>
      </c>
      <c r="M19" s="28">
        <v>1650913</v>
      </c>
      <c r="N19" s="16" t="s">
        <v>19</v>
      </c>
    </row>
    <row r="20" spans="1:14" ht="18" customHeight="1">
      <c r="A20" s="15" t="s">
        <v>57</v>
      </c>
      <c r="B20" s="26">
        <v>9465</v>
      </c>
      <c r="C20" s="27">
        <v>10199433</v>
      </c>
      <c r="D20" s="28">
        <v>10693</v>
      </c>
      <c r="E20" s="28">
        <v>11138120</v>
      </c>
      <c r="F20" s="28">
        <v>6859</v>
      </c>
      <c r="G20" s="28">
        <v>7150239</v>
      </c>
      <c r="H20" s="28">
        <v>6432</v>
      </c>
      <c r="I20" s="28">
        <v>6253814</v>
      </c>
      <c r="J20" s="28">
        <v>3597</v>
      </c>
      <c r="K20" s="28">
        <v>3394454</v>
      </c>
      <c r="L20" s="28">
        <v>3460</v>
      </c>
      <c r="M20" s="28">
        <v>3226981</v>
      </c>
      <c r="N20" s="16" t="s">
        <v>20</v>
      </c>
    </row>
    <row r="21" spans="1:14" ht="18" customHeight="1">
      <c r="A21" s="13" t="s">
        <v>73</v>
      </c>
      <c r="B21" s="24">
        <f aca="true" t="shared" si="3" ref="B21:M21">SUM(B22:B24)</f>
        <v>86214</v>
      </c>
      <c r="C21" s="25">
        <f t="shared" si="3"/>
        <v>88713102</v>
      </c>
      <c r="D21" s="25">
        <f t="shared" si="3"/>
        <v>103316</v>
      </c>
      <c r="E21" s="25">
        <f t="shared" si="3"/>
        <v>100810177</v>
      </c>
      <c r="F21" s="25">
        <f t="shared" si="3"/>
        <v>58441</v>
      </c>
      <c r="G21" s="25">
        <f t="shared" si="3"/>
        <v>56839357</v>
      </c>
      <c r="H21" s="25">
        <f t="shared" si="3"/>
        <v>66447</v>
      </c>
      <c r="I21" s="25">
        <f t="shared" si="3"/>
        <v>60668503</v>
      </c>
      <c r="J21" s="25">
        <f t="shared" si="3"/>
        <v>39509</v>
      </c>
      <c r="K21" s="25">
        <f t="shared" si="3"/>
        <v>37347030</v>
      </c>
      <c r="L21" s="25">
        <f t="shared" si="3"/>
        <v>32529</v>
      </c>
      <c r="M21" s="25">
        <f t="shared" si="3"/>
        <v>27844328</v>
      </c>
      <c r="N21" s="14" t="s">
        <v>114</v>
      </c>
    </row>
    <row r="22" spans="1:14" ht="18" customHeight="1">
      <c r="A22" s="15" t="s">
        <v>91</v>
      </c>
      <c r="B22" s="26">
        <v>53134</v>
      </c>
      <c r="C22" s="27">
        <v>54012483</v>
      </c>
      <c r="D22" s="28">
        <v>65550</v>
      </c>
      <c r="E22" s="28">
        <v>63247854</v>
      </c>
      <c r="F22" s="28">
        <v>35820</v>
      </c>
      <c r="G22" s="28">
        <v>34529879</v>
      </c>
      <c r="H22" s="28">
        <v>41775</v>
      </c>
      <c r="I22" s="28">
        <v>37606787</v>
      </c>
      <c r="J22" s="28">
        <v>27644</v>
      </c>
      <c r="K22" s="28">
        <v>25933982</v>
      </c>
      <c r="L22" s="28">
        <v>20777</v>
      </c>
      <c r="M22" s="28">
        <v>17676898</v>
      </c>
      <c r="N22" s="16" t="s">
        <v>21</v>
      </c>
    </row>
    <row r="23" spans="1:14" ht="18" customHeight="1">
      <c r="A23" s="15" t="s">
        <v>58</v>
      </c>
      <c r="B23" s="26">
        <v>23386</v>
      </c>
      <c r="C23" s="27">
        <v>24707398</v>
      </c>
      <c r="D23" s="28">
        <v>27317</v>
      </c>
      <c r="E23" s="28">
        <v>26970431</v>
      </c>
      <c r="F23" s="28">
        <v>15891</v>
      </c>
      <c r="G23" s="28">
        <v>15594869</v>
      </c>
      <c r="H23" s="28">
        <v>18208</v>
      </c>
      <c r="I23" s="28">
        <v>16913813</v>
      </c>
      <c r="J23" s="28">
        <v>8065</v>
      </c>
      <c r="K23" s="28">
        <v>7717933</v>
      </c>
      <c r="L23" s="28">
        <v>8741</v>
      </c>
      <c r="M23" s="28">
        <v>7606261</v>
      </c>
      <c r="N23" s="16" t="s">
        <v>22</v>
      </c>
    </row>
    <row r="24" spans="1:14" ht="18" customHeight="1">
      <c r="A24" s="15" t="s">
        <v>59</v>
      </c>
      <c r="B24" s="26">
        <v>9694</v>
      </c>
      <c r="C24" s="27">
        <v>9993221</v>
      </c>
      <c r="D24" s="28">
        <v>10449</v>
      </c>
      <c r="E24" s="28">
        <v>10591892</v>
      </c>
      <c r="F24" s="28">
        <v>6730</v>
      </c>
      <c r="G24" s="28">
        <v>6714609</v>
      </c>
      <c r="H24" s="28">
        <v>6464</v>
      </c>
      <c r="I24" s="28">
        <v>6147903</v>
      </c>
      <c r="J24" s="28">
        <v>3800</v>
      </c>
      <c r="K24" s="28">
        <v>3695115</v>
      </c>
      <c r="L24" s="28">
        <v>3011</v>
      </c>
      <c r="M24" s="28">
        <v>2561169</v>
      </c>
      <c r="N24" s="16" t="s">
        <v>23</v>
      </c>
    </row>
    <row r="25" spans="1:14" ht="18" customHeight="1">
      <c r="A25" s="13" t="s">
        <v>74</v>
      </c>
      <c r="B25" s="24">
        <f aca="true" t="shared" si="4" ref="B25:M25">SUM(B26:B29)</f>
        <v>63499</v>
      </c>
      <c r="C25" s="25">
        <f t="shared" si="4"/>
        <v>65086904</v>
      </c>
      <c r="D25" s="25">
        <f t="shared" si="4"/>
        <v>72138</v>
      </c>
      <c r="E25" s="25">
        <f t="shared" si="4"/>
        <v>69902109</v>
      </c>
      <c r="F25" s="25">
        <f t="shared" si="4"/>
        <v>41823</v>
      </c>
      <c r="G25" s="25">
        <f t="shared" si="4"/>
        <v>40485170</v>
      </c>
      <c r="H25" s="25">
        <f t="shared" si="4"/>
        <v>46902</v>
      </c>
      <c r="I25" s="25">
        <f t="shared" si="4"/>
        <v>42654991</v>
      </c>
      <c r="J25" s="25">
        <f t="shared" si="4"/>
        <v>26593</v>
      </c>
      <c r="K25" s="25">
        <f t="shared" si="4"/>
        <v>24330092</v>
      </c>
      <c r="L25" s="25">
        <f t="shared" si="4"/>
        <v>22461</v>
      </c>
      <c r="M25" s="25">
        <f t="shared" si="4"/>
        <v>19190364</v>
      </c>
      <c r="N25" s="14" t="s">
        <v>115</v>
      </c>
    </row>
    <row r="26" spans="1:14" ht="18" customHeight="1">
      <c r="A26" s="15" t="s">
        <v>92</v>
      </c>
      <c r="B26" s="26">
        <v>37189</v>
      </c>
      <c r="C26" s="27">
        <v>36818459</v>
      </c>
      <c r="D26" s="28">
        <v>41742</v>
      </c>
      <c r="E26" s="28">
        <v>39312026</v>
      </c>
      <c r="F26" s="28">
        <v>24801</v>
      </c>
      <c r="G26" s="28">
        <v>23108741</v>
      </c>
      <c r="H26" s="28">
        <v>27901</v>
      </c>
      <c r="I26" s="28">
        <v>24876472</v>
      </c>
      <c r="J26" s="28">
        <v>17113</v>
      </c>
      <c r="K26" s="28">
        <v>15184161</v>
      </c>
      <c r="L26" s="28">
        <v>13492</v>
      </c>
      <c r="M26" s="28">
        <v>11193109</v>
      </c>
      <c r="N26" s="16" t="s">
        <v>24</v>
      </c>
    </row>
    <row r="27" spans="1:14" ht="18" customHeight="1">
      <c r="A27" s="15" t="s">
        <v>60</v>
      </c>
      <c r="B27" s="26">
        <v>8970</v>
      </c>
      <c r="C27" s="27">
        <v>9838959</v>
      </c>
      <c r="D27" s="28">
        <v>10412</v>
      </c>
      <c r="E27" s="28">
        <v>10275639</v>
      </c>
      <c r="F27" s="28">
        <v>5884</v>
      </c>
      <c r="G27" s="28">
        <v>6303181</v>
      </c>
      <c r="H27" s="28">
        <v>6489</v>
      </c>
      <c r="I27" s="28">
        <v>6016543</v>
      </c>
      <c r="J27" s="28">
        <v>3847</v>
      </c>
      <c r="K27" s="28">
        <v>3810246</v>
      </c>
      <c r="L27" s="28">
        <v>3228</v>
      </c>
      <c r="M27" s="28">
        <v>2866374</v>
      </c>
      <c r="N27" s="16" t="s">
        <v>25</v>
      </c>
    </row>
    <row r="28" spans="1:14" ht="18" customHeight="1">
      <c r="A28" s="15" t="s">
        <v>61</v>
      </c>
      <c r="B28" s="26">
        <v>9872</v>
      </c>
      <c r="C28" s="27">
        <v>10368365</v>
      </c>
      <c r="D28" s="28">
        <v>11745</v>
      </c>
      <c r="E28" s="28">
        <v>11968701</v>
      </c>
      <c r="F28" s="28">
        <v>6143</v>
      </c>
      <c r="G28" s="28">
        <v>6087941</v>
      </c>
      <c r="H28" s="28">
        <v>7173</v>
      </c>
      <c r="I28" s="28">
        <v>6885513</v>
      </c>
      <c r="J28" s="28">
        <v>3092</v>
      </c>
      <c r="K28" s="28">
        <v>2966044</v>
      </c>
      <c r="L28" s="28">
        <v>3295</v>
      </c>
      <c r="M28" s="28">
        <v>2972125</v>
      </c>
      <c r="N28" s="16" t="s">
        <v>26</v>
      </c>
    </row>
    <row r="29" spans="1:14" ht="18" customHeight="1">
      <c r="A29" s="15" t="s">
        <v>62</v>
      </c>
      <c r="B29" s="26">
        <v>7468</v>
      </c>
      <c r="C29" s="27">
        <v>8061121</v>
      </c>
      <c r="D29" s="28">
        <v>8239</v>
      </c>
      <c r="E29" s="28">
        <v>8345743</v>
      </c>
      <c r="F29" s="28">
        <v>4995</v>
      </c>
      <c r="G29" s="28">
        <v>4985307</v>
      </c>
      <c r="H29" s="28">
        <v>5339</v>
      </c>
      <c r="I29" s="28">
        <v>4876463</v>
      </c>
      <c r="J29" s="28">
        <v>2541</v>
      </c>
      <c r="K29" s="28">
        <v>2369641</v>
      </c>
      <c r="L29" s="28">
        <v>2446</v>
      </c>
      <c r="M29" s="28">
        <v>2158756</v>
      </c>
      <c r="N29" s="16" t="s">
        <v>27</v>
      </c>
    </row>
    <row r="30" spans="1:14" ht="18" customHeight="1">
      <c r="A30" s="13" t="s">
        <v>75</v>
      </c>
      <c r="B30" s="24">
        <f aca="true" t="shared" si="5" ref="B30:M30">SUM(B31:B33)</f>
        <v>72715</v>
      </c>
      <c r="C30" s="25">
        <f t="shared" si="5"/>
        <v>73159032</v>
      </c>
      <c r="D30" s="25">
        <f t="shared" si="5"/>
        <v>80853</v>
      </c>
      <c r="E30" s="25">
        <f t="shared" si="5"/>
        <v>77376755</v>
      </c>
      <c r="F30" s="25">
        <f t="shared" si="5"/>
        <v>48693</v>
      </c>
      <c r="G30" s="25">
        <f t="shared" si="5"/>
        <v>47017509</v>
      </c>
      <c r="H30" s="25">
        <f t="shared" si="5"/>
        <v>48613</v>
      </c>
      <c r="I30" s="25">
        <f t="shared" si="5"/>
        <v>44161746</v>
      </c>
      <c r="J30" s="25">
        <f t="shared" si="5"/>
        <v>36647</v>
      </c>
      <c r="K30" s="25">
        <f t="shared" si="5"/>
        <v>34914790</v>
      </c>
      <c r="L30" s="25">
        <f t="shared" si="5"/>
        <v>23506</v>
      </c>
      <c r="M30" s="25">
        <f t="shared" si="5"/>
        <v>20257997</v>
      </c>
      <c r="N30" s="14" t="s">
        <v>116</v>
      </c>
    </row>
    <row r="31" spans="1:14" ht="18" customHeight="1">
      <c r="A31" s="15" t="s">
        <v>93</v>
      </c>
      <c r="B31" s="26">
        <v>57978</v>
      </c>
      <c r="C31" s="27">
        <v>57980615</v>
      </c>
      <c r="D31" s="28">
        <v>65422</v>
      </c>
      <c r="E31" s="28">
        <v>62330071</v>
      </c>
      <c r="F31" s="28">
        <v>38600</v>
      </c>
      <c r="G31" s="28">
        <v>37223739</v>
      </c>
      <c r="H31" s="28">
        <v>38780</v>
      </c>
      <c r="I31" s="28">
        <v>35006587</v>
      </c>
      <c r="J31" s="28">
        <v>30084</v>
      </c>
      <c r="K31" s="28">
        <v>28585601</v>
      </c>
      <c r="L31" s="28">
        <v>19008</v>
      </c>
      <c r="M31" s="28">
        <v>16313104</v>
      </c>
      <c r="N31" s="16" t="s">
        <v>29</v>
      </c>
    </row>
    <row r="32" spans="1:14" ht="18" customHeight="1">
      <c r="A32" s="15" t="s">
        <v>63</v>
      </c>
      <c r="B32" s="26">
        <v>11944</v>
      </c>
      <c r="C32" s="27">
        <v>12401547</v>
      </c>
      <c r="D32" s="28">
        <v>12562</v>
      </c>
      <c r="E32" s="28">
        <v>12315193</v>
      </c>
      <c r="F32" s="28">
        <v>7718</v>
      </c>
      <c r="G32" s="28">
        <v>7535673</v>
      </c>
      <c r="H32" s="28">
        <v>7397</v>
      </c>
      <c r="I32" s="28">
        <v>6927344</v>
      </c>
      <c r="J32" s="28">
        <v>5207</v>
      </c>
      <c r="K32" s="28">
        <v>5053318</v>
      </c>
      <c r="L32" s="28">
        <v>3484</v>
      </c>
      <c r="M32" s="28">
        <v>3019664</v>
      </c>
      <c r="N32" s="16" t="s">
        <v>117</v>
      </c>
    </row>
    <row r="33" spans="1:14" ht="18" customHeight="1">
      <c r="A33" s="15" t="s">
        <v>64</v>
      </c>
      <c r="B33" s="26">
        <v>2793</v>
      </c>
      <c r="C33" s="27">
        <v>2776870</v>
      </c>
      <c r="D33" s="28">
        <v>2869</v>
      </c>
      <c r="E33" s="28">
        <v>2731491</v>
      </c>
      <c r="F33" s="28">
        <v>2375</v>
      </c>
      <c r="G33" s="28">
        <v>2258097</v>
      </c>
      <c r="H33" s="28">
        <v>2436</v>
      </c>
      <c r="I33" s="28">
        <v>2227815</v>
      </c>
      <c r="J33" s="28">
        <v>1356</v>
      </c>
      <c r="K33" s="28">
        <v>1275871</v>
      </c>
      <c r="L33" s="28">
        <v>1014</v>
      </c>
      <c r="M33" s="28">
        <v>925229</v>
      </c>
      <c r="N33" s="16" t="s">
        <v>30</v>
      </c>
    </row>
    <row r="34" spans="1:14" ht="18" customHeight="1">
      <c r="A34" s="13" t="s">
        <v>76</v>
      </c>
      <c r="B34" s="24">
        <f aca="true" t="shared" si="6" ref="B34:M34">SUM(B35:B36)</f>
        <v>10474</v>
      </c>
      <c r="C34" s="25">
        <f t="shared" si="6"/>
        <v>11143591</v>
      </c>
      <c r="D34" s="25">
        <f t="shared" si="6"/>
        <v>11174</v>
      </c>
      <c r="E34" s="25">
        <f t="shared" si="6"/>
        <v>11233830</v>
      </c>
      <c r="F34" s="25">
        <f t="shared" si="6"/>
        <v>7809</v>
      </c>
      <c r="G34" s="25">
        <f t="shared" si="6"/>
        <v>7663172</v>
      </c>
      <c r="H34" s="25">
        <f t="shared" si="6"/>
        <v>7130</v>
      </c>
      <c r="I34" s="25">
        <f t="shared" si="6"/>
        <v>6804327</v>
      </c>
      <c r="J34" s="25">
        <f t="shared" si="6"/>
        <v>6303</v>
      </c>
      <c r="K34" s="25">
        <f t="shared" si="6"/>
        <v>6051151</v>
      </c>
      <c r="L34" s="25">
        <f t="shared" si="6"/>
        <v>3651</v>
      </c>
      <c r="M34" s="25">
        <f t="shared" si="6"/>
        <v>3311100</v>
      </c>
      <c r="N34" s="14" t="s">
        <v>118</v>
      </c>
    </row>
    <row r="35" spans="1:14" ht="18" customHeight="1">
      <c r="A35" s="15" t="s">
        <v>65</v>
      </c>
      <c r="B35" s="26">
        <v>6916</v>
      </c>
      <c r="C35" s="27">
        <v>6999037</v>
      </c>
      <c r="D35" s="28">
        <v>7631</v>
      </c>
      <c r="E35" s="28">
        <v>7256523</v>
      </c>
      <c r="F35" s="28">
        <v>5488</v>
      </c>
      <c r="G35" s="28">
        <v>5020763</v>
      </c>
      <c r="H35" s="28">
        <v>4855</v>
      </c>
      <c r="I35" s="28">
        <v>4331401</v>
      </c>
      <c r="J35" s="28">
        <v>4479</v>
      </c>
      <c r="K35" s="28">
        <v>4025915</v>
      </c>
      <c r="L35" s="28">
        <v>2529</v>
      </c>
      <c r="M35" s="28">
        <v>2155194</v>
      </c>
      <c r="N35" s="16" t="s">
        <v>31</v>
      </c>
    </row>
    <row r="36" spans="1:14" ht="18" customHeight="1" thickBot="1">
      <c r="A36" s="17" t="s">
        <v>66</v>
      </c>
      <c r="B36" s="32">
        <v>3558</v>
      </c>
      <c r="C36" s="33">
        <v>4144554</v>
      </c>
      <c r="D36" s="33">
        <v>3543</v>
      </c>
      <c r="E36" s="33">
        <v>3977307</v>
      </c>
      <c r="F36" s="33">
        <v>2321</v>
      </c>
      <c r="G36" s="33">
        <v>2642409</v>
      </c>
      <c r="H36" s="33">
        <v>2275</v>
      </c>
      <c r="I36" s="33">
        <v>2472926</v>
      </c>
      <c r="J36" s="33">
        <v>1824</v>
      </c>
      <c r="K36" s="33">
        <v>2025236</v>
      </c>
      <c r="L36" s="33">
        <v>1122</v>
      </c>
      <c r="M36" s="36">
        <v>1155906</v>
      </c>
      <c r="N36" s="18" t="s">
        <v>32</v>
      </c>
    </row>
  </sheetData>
  <sheetProtection/>
  <mergeCells count="18">
    <mergeCell ref="A2:G2"/>
    <mergeCell ref="H2:N2"/>
    <mergeCell ref="A3:G3"/>
    <mergeCell ref="J6:K6"/>
    <mergeCell ref="L6:M6"/>
    <mergeCell ref="A5:A7"/>
    <mergeCell ref="B5:E5"/>
    <mergeCell ref="F5:G5"/>
    <mergeCell ref="A1:G1"/>
    <mergeCell ref="H3:N3"/>
    <mergeCell ref="N5:N7"/>
    <mergeCell ref="B6:C6"/>
    <mergeCell ref="D6:E6"/>
    <mergeCell ref="F6:G6"/>
    <mergeCell ref="H6:I6"/>
    <mergeCell ref="H5:I5"/>
    <mergeCell ref="J5:M5"/>
    <mergeCell ref="H1:N1"/>
  </mergeCells>
  <printOptions horizontalCentered="1"/>
  <pageMargins left="0.7874015748031497" right="0.7874015748031497" top="1.3779527559055118" bottom="0.7086614173228347" header="0.3937007874015748" footer="0.3937007874015748"/>
  <pageSetup firstPageNumber="432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75" zoomScaleNormal="50" zoomScaleSheetLayoutView="75" zoomScalePageLayoutView="0" workbookViewId="0" topLeftCell="A1">
      <selection activeCell="A3" sqref="A3:IV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19.125" style="1" customWidth="1"/>
    <col min="7" max="13" width="9.00390625" style="1" customWidth="1"/>
    <col min="14" max="14" width="19.125" style="1" customWidth="1"/>
    <col min="15" max="16384" width="9.00390625" style="1" customWidth="1"/>
  </cols>
  <sheetData>
    <row r="1" spans="1:6" ht="24.75" customHeight="1">
      <c r="A1" s="51" t="s">
        <v>95</v>
      </c>
      <c r="B1" s="51"/>
      <c r="C1" s="51"/>
      <c r="D1" s="51"/>
      <c r="E1" s="51"/>
      <c r="F1" s="51"/>
    </row>
    <row r="2" spans="1:6" ht="24.75" customHeight="1">
      <c r="A2" s="79" t="s">
        <v>67</v>
      </c>
      <c r="B2" s="79"/>
      <c r="C2" s="79"/>
      <c r="D2" s="79"/>
      <c r="E2" s="79"/>
      <c r="F2" s="79"/>
    </row>
    <row r="3" spans="1:6" s="38" customFormat="1" ht="21" customHeight="1">
      <c r="A3" s="73" t="s">
        <v>122</v>
      </c>
      <c r="B3" s="73"/>
      <c r="C3" s="73"/>
      <c r="D3" s="73"/>
      <c r="E3" s="73"/>
      <c r="F3" s="78"/>
    </row>
    <row r="4" spans="1:6" ht="21" customHeight="1" thickBot="1">
      <c r="A4" s="2" t="s">
        <v>0</v>
      </c>
      <c r="C4" s="3"/>
      <c r="D4" s="3"/>
      <c r="F4" s="7" t="s">
        <v>13</v>
      </c>
    </row>
    <row r="5" spans="1:6" ht="31.5" customHeight="1">
      <c r="A5" s="56" t="s">
        <v>68</v>
      </c>
      <c r="B5" s="74" t="s">
        <v>48</v>
      </c>
      <c r="C5" s="75"/>
      <c r="D5" s="75"/>
      <c r="E5" s="76"/>
      <c r="F5" s="53" t="s">
        <v>77</v>
      </c>
    </row>
    <row r="6" spans="1:6" ht="31.5" customHeight="1">
      <c r="A6" s="57"/>
      <c r="B6" s="67" t="s">
        <v>2</v>
      </c>
      <c r="C6" s="68"/>
      <c r="D6" s="69" t="s">
        <v>3</v>
      </c>
      <c r="E6" s="68"/>
      <c r="F6" s="54"/>
    </row>
    <row r="7" spans="1:6" ht="31.5" customHeight="1">
      <c r="A7" s="58"/>
      <c r="B7" s="8" t="s">
        <v>4</v>
      </c>
      <c r="C7" s="9" t="s">
        <v>5</v>
      </c>
      <c r="D7" s="8" t="s">
        <v>4</v>
      </c>
      <c r="E7" s="9" t="s">
        <v>5</v>
      </c>
      <c r="F7" s="55"/>
    </row>
    <row r="8" spans="1:6" ht="18" customHeight="1">
      <c r="A8" s="11" t="s">
        <v>69</v>
      </c>
      <c r="B8" s="23">
        <f>SUM(B9,B16,B21,B25,B30,B34)</f>
        <v>103940</v>
      </c>
      <c r="C8" s="23">
        <f>SUM(C9,C16,C21,C25,C30,C34)</f>
        <v>94623291</v>
      </c>
      <c r="D8" s="23">
        <f>SUM(D9,D16,D21,D25,D30,D34)</f>
        <v>70756</v>
      </c>
      <c r="E8" s="23">
        <f>SUM(E9,E16,E21,E25,E30,E34)</f>
        <v>57733060</v>
      </c>
      <c r="F8" s="12" t="s">
        <v>14</v>
      </c>
    </row>
    <row r="9" spans="1:6" ht="18" customHeight="1">
      <c r="A9" s="13" t="s">
        <v>70</v>
      </c>
      <c r="B9" s="24">
        <f>SUM(B10:B15)</f>
        <v>44378</v>
      </c>
      <c r="C9" s="25">
        <f>SUM(C10:C15)</f>
        <v>40578243</v>
      </c>
      <c r="D9" s="25">
        <f>SUM(D10:D15)</f>
        <v>30919</v>
      </c>
      <c r="E9" s="23">
        <f>SUM(E10:E15)</f>
        <v>26048582</v>
      </c>
      <c r="F9" s="14" t="s">
        <v>108</v>
      </c>
    </row>
    <row r="10" spans="1:6" ht="18" customHeight="1">
      <c r="A10" s="15" t="s">
        <v>49</v>
      </c>
      <c r="B10" s="26">
        <v>27218</v>
      </c>
      <c r="C10" s="27">
        <v>24835860</v>
      </c>
      <c r="D10" s="28">
        <v>18429</v>
      </c>
      <c r="E10" s="28">
        <v>15730535</v>
      </c>
      <c r="F10" s="16" t="s">
        <v>15</v>
      </c>
    </row>
    <row r="11" spans="1:6" ht="18" customHeight="1">
      <c r="A11" s="15" t="s">
        <v>71</v>
      </c>
      <c r="B11" s="26">
        <v>13600</v>
      </c>
      <c r="C11" s="27">
        <v>12608406</v>
      </c>
      <c r="D11" s="28">
        <v>10075</v>
      </c>
      <c r="E11" s="28">
        <v>8318480</v>
      </c>
      <c r="F11" s="16" t="s">
        <v>109</v>
      </c>
    </row>
    <row r="12" spans="1:6" ht="18" customHeight="1">
      <c r="A12" s="15" t="s">
        <v>50</v>
      </c>
      <c r="B12" s="29">
        <v>1698</v>
      </c>
      <c r="C12" s="30">
        <v>1575193</v>
      </c>
      <c r="D12" s="31">
        <v>1048</v>
      </c>
      <c r="E12" s="31">
        <v>853999</v>
      </c>
      <c r="F12" s="16" t="s">
        <v>16</v>
      </c>
    </row>
    <row r="13" spans="1:6" ht="18" customHeight="1">
      <c r="A13" s="15" t="s">
        <v>51</v>
      </c>
      <c r="B13" s="26">
        <v>1586</v>
      </c>
      <c r="C13" s="27">
        <v>1321105</v>
      </c>
      <c r="D13" s="28">
        <v>1034</v>
      </c>
      <c r="E13" s="28">
        <v>858406</v>
      </c>
      <c r="F13" s="16" t="s">
        <v>110</v>
      </c>
    </row>
    <row r="14" spans="1:6" ht="18" customHeight="1">
      <c r="A14" s="15" t="s">
        <v>52</v>
      </c>
      <c r="B14" s="26">
        <v>230</v>
      </c>
      <c r="C14" s="27">
        <v>209281</v>
      </c>
      <c r="D14" s="28">
        <v>292</v>
      </c>
      <c r="E14" s="28">
        <v>257448</v>
      </c>
      <c r="F14" s="16" t="s">
        <v>111</v>
      </c>
    </row>
    <row r="15" spans="1:6" ht="18" customHeight="1">
      <c r="A15" s="15" t="s">
        <v>53</v>
      </c>
      <c r="B15" s="26">
        <v>46</v>
      </c>
      <c r="C15" s="27">
        <v>28398</v>
      </c>
      <c r="D15" s="28">
        <v>41</v>
      </c>
      <c r="E15" s="28">
        <v>29714</v>
      </c>
      <c r="F15" s="16" t="s">
        <v>112</v>
      </c>
    </row>
    <row r="16" spans="1:6" ht="18" customHeight="1">
      <c r="A16" s="13" t="s">
        <v>72</v>
      </c>
      <c r="B16" s="24">
        <f>SUM(B17:B20)</f>
        <v>13249</v>
      </c>
      <c r="C16" s="25">
        <f>SUM(C17:C20)</f>
        <v>12657779</v>
      </c>
      <c r="D16" s="25">
        <f>SUM(D17:D20)</f>
        <v>7515</v>
      </c>
      <c r="E16" s="25">
        <f>SUM(E17:E20)</f>
        <v>6270980</v>
      </c>
      <c r="F16" s="14" t="s">
        <v>113</v>
      </c>
    </row>
    <row r="17" spans="1:6" ht="18" customHeight="1">
      <c r="A17" s="15" t="s">
        <v>54</v>
      </c>
      <c r="B17" s="26">
        <v>1991</v>
      </c>
      <c r="C17" s="27">
        <v>1957143</v>
      </c>
      <c r="D17" s="28">
        <v>1464</v>
      </c>
      <c r="E17" s="28">
        <v>1277256</v>
      </c>
      <c r="F17" s="16" t="s">
        <v>17</v>
      </c>
    </row>
    <row r="18" spans="1:6" ht="18" customHeight="1">
      <c r="A18" s="15" t="s">
        <v>55</v>
      </c>
      <c r="B18" s="26">
        <v>8397</v>
      </c>
      <c r="C18" s="27">
        <v>8092768</v>
      </c>
      <c r="D18" s="28">
        <v>4023</v>
      </c>
      <c r="E18" s="28">
        <v>3339953</v>
      </c>
      <c r="F18" s="16" t="s">
        <v>18</v>
      </c>
    </row>
    <row r="19" spans="1:6" ht="18" customHeight="1">
      <c r="A19" s="15" t="s">
        <v>56</v>
      </c>
      <c r="B19" s="26">
        <v>1276</v>
      </c>
      <c r="C19" s="27">
        <v>1144890</v>
      </c>
      <c r="D19" s="28">
        <v>704</v>
      </c>
      <c r="E19" s="28">
        <v>619003</v>
      </c>
      <c r="F19" s="16" t="s">
        <v>19</v>
      </c>
    </row>
    <row r="20" spans="1:6" ht="18" customHeight="1">
      <c r="A20" s="15" t="s">
        <v>57</v>
      </c>
      <c r="B20" s="26">
        <v>1585</v>
      </c>
      <c r="C20" s="27">
        <v>1462978</v>
      </c>
      <c r="D20" s="28">
        <v>1324</v>
      </c>
      <c r="E20" s="28">
        <v>1034768</v>
      </c>
      <c r="F20" s="16" t="s">
        <v>20</v>
      </c>
    </row>
    <row r="21" spans="1:6" ht="18" customHeight="1">
      <c r="A21" s="13" t="s">
        <v>73</v>
      </c>
      <c r="B21" s="24">
        <f>SUM(B22:B24)</f>
        <v>16649</v>
      </c>
      <c r="C21" s="25">
        <f>SUM(C22:C24)</f>
        <v>15063940</v>
      </c>
      <c r="D21" s="25">
        <f>SUM(D22:D24)</f>
        <v>13171</v>
      </c>
      <c r="E21" s="25">
        <f>SUM(E22:E24)</f>
        <v>10346184</v>
      </c>
      <c r="F21" s="14" t="s">
        <v>114</v>
      </c>
    </row>
    <row r="22" spans="1:6" ht="18" customHeight="1">
      <c r="A22" s="15" t="s">
        <v>91</v>
      </c>
      <c r="B22" s="26">
        <v>12009</v>
      </c>
      <c r="C22" s="27">
        <v>10902958</v>
      </c>
      <c r="D22" s="28">
        <v>8440</v>
      </c>
      <c r="E22" s="28">
        <v>6503863</v>
      </c>
      <c r="F22" s="16" t="s">
        <v>21</v>
      </c>
    </row>
    <row r="23" spans="1:6" ht="18" customHeight="1">
      <c r="A23" s="15" t="s">
        <v>58</v>
      </c>
      <c r="B23" s="26">
        <v>3115</v>
      </c>
      <c r="C23" s="27">
        <v>2853885</v>
      </c>
      <c r="D23" s="28">
        <v>3602</v>
      </c>
      <c r="E23" s="28">
        <v>2957604</v>
      </c>
      <c r="F23" s="16" t="s">
        <v>22</v>
      </c>
    </row>
    <row r="24" spans="1:6" ht="18" customHeight="1">
      <c r="A24" s="15" t="s">
        <v>59</v>
      </c>
      <c r="B24" s="26">
        <v>1525</v>
      </c>
      <c r="C24" s="27">
        <v>1307097</v>
      </c>
      <c r="D24" s="28">
        <v>1129</v>
      </c>
      <c r="E24" s="28">
        <v>884717</v>
      </c>
      <c r="F24" s="16" t="s">
        <v>23</v>
      </c>
    </row>
    <row r="25" spans="1:6" ht="18" customHeight="1">
      <c r="A25" s="13" t="s">
        <v>74</v>
      </c>
      <c r="B25" s="24">
        <f>SUM(B26:B29)</f>
        <v>10549</v>
      </c>
      <c r="C25" s="37">
        <f>SUM(C26:C29)</f>
        <v>9015587</v>
      </c>
      <c r="D25" s="37">
        <f>SUM(D26:D29)</f>
        <v>8241</v>
      </c>
      <c r="E25" s="37">
        <f>SUM(E26:E29)</f>
        <v>6419001</v>
      </c>
      <c r="F25" s="14" t="s">
        <v>115</v>
      </c>
    </row>
    <row r="26" spans="1:6" ht="18" customHeight="1">
      <c r="A26" s="15" t="s">
        <v>92</v>
      </c>
      <c r="B26" s="26">
        <v>6770</v>
      </c>
      <c r="C26" s="27">
        <v>5700758</v>
      </c>
      <c r="D26" s="28">
        <v>5131</v>
      </c>
      <c r="E26" s="28">
        <v>3828648</v>
      </c>
      <c r="F26" s="16" t="s">
        <v>24</v>
      </c>
    </row>
    <row r="27" spans="1:6" ht="18" customHeight="1">
      <c r="A27" s="15" t="s">
        <v>60</v>
      </c>
      <c r="B27" s="26">
        <v>1795</v>
      </c>
      <c r="C27" s="27">
        <v>1602740</v>
      </c>
      <c r="D27" s="28">
        <v>1185</v>
      </c>
      <c r="E27" s="28">
        <v>992314</v>
      </c>
      <c r="F27" s="16" t="s">
        <v>28</v>
      </c>
    </row>
    <row r="28" spans="1:6" ht="18" customHeight="1">
      <c r="A28" s="15" t="s">
        <v>61</v>
      </c>
      <c r="B28" s="26">
        <v>1063</v>
      </c>
      <c r="C28" s="27">
        <v>936712</v>
      </c>
      <c r="D28" s="28">
        <v>1112</v>
      </c>
      <c r="E28" s="28">
        <v>936609</v>
      </c>
      <c r="F28" s="16" t="s">
        <v>25</v>
      </c>
    </row>
    <row r="29" spans="1:6" ht="18" customHeight="1">
      <c r="A29" s="15" t="s">
        <v>62</v>
      </c>
      <c r="B29" s="26">
        <v>921</v>
      </c>
      <c r="C29" s="27">
        <v>775377</v>
      </c>
      <c r="D29" s="28">
        <v>813</v>
      </c>
      <c r="E29" s="28">
        <v>661430</v>
      </c>
      <c r="F29" s="16" t="s">
        <v>26</v>
      </c>
    </row>
    <row r="30" spans="1:6" ht="18" customHeight="1">
      <c r="A30" s="13" t="s">
        <v>75</v>
      </c>
      <c r="B30" s="24">
        <f>SUM(B31:B33)</f>
        <v>15887</v>
      </c>
      <c r="C30" s="37">
        <f>SUM(C31:C33)</f>
        <v>14412536</v>
      </c>
      <c r="D30" s="37">
        <f>SUM(D31:D33)</f>
        <v>9400</v>
      </c>
      <c r="E30" s="37">
        <f>SUM(E31:E33)</f>
        <v>7381964</v>
      </c>
      <c r="F30" s="14" t="s">
        <v>119</v>
      </c>
    </row>
    <row r="31" spans="1:6" ht="18" customHeight="1">
      <c r="A31" s="15" t="s">
        <v>93</v>
      </c>
      <c r="B31" s="26">
        <v>13295</v>
      </c>
      <c r="C31" s="27">
        <v>12046909</v>
      </c>
      <c r="D31" s="28">
        <v>7661</v>
      </c>
      <c r="E31" s="28">
        <v>5991001</v>
      </c>
      <c r="F31" s="16" t="s">
        <v>86</v>
      </c>
    </row>
    <row r="32" spans="1:6" ht="18" customHeight="1">
      <c r="A32" s="15" t="s">
        <v>63</v>
      </c>
      <c r="B32" s="26">
        <v>2172</v>
      </c>
      <c r="C32" s="27">
        <v>2001751</v>
      </c>
      <c r="D32" s="28">
        <v>1365</v>
      </c>
      <c r="E32" s="28">
        <v>1099522</v>
      </c>
      <c r="F32" s="16" t="s">
        <v>120</v>
      </c>
    </row>
    <row r="33" spans="1:6" ht="18" customHeight="1">
      <c r="A33" s="15" t="s">
        <v>64</v>
      </c>
      <c r="B33" s="26">
        <v>420</v>
      </c>
      <c r="C33" s="27">
        <v>363876</v>
      </c>
      <c r="D33" s="28">
        <v>374</v>
      </c>
      <c r="E33" s="28">
        <v>291441</v>
      </c>
      <c r="F33" s="16" t="s">
        <v>87</v>
      </c>
    </row>
    <row r="34" spans="1:6" ht="18" customHeight="1">
      <c r="A34" s="13" t="s">
        <v>76</v>
      </c>
      <c r="B34" s="24">
        <f>SUM(B35:B36)</f>
        <v>3228</v>
      </c>
      <c r="C34" s="25">
        <f>SUM(C35:C36)</f>
        <v>2895206</v>
      </c>
      <c r="D34" s="25">
        <f>SUM(D35:D36)</f>
        <v>1510</v>
      </c>
      <c r="E34" s="25">
        <f>SUM(E35:E36)</f>
        <v>1266349</v>
      </c>
      <c r="F34" s="14" t="s">
        <v>118</v>
      </c>
    </row>
    <row r="35" spans="1:6" ht="18" customHeight="1">
      <c r="A35" s="15" t="s">
        <v>65</v>
      </c>
      <c r="B35" s="26">
        <v>2224</v>
      </c>
      <c r="C35" s="27">
        <v>1865161</v>
      </c>
      <c r="D35" s="28">
        <v>1003</v>
      </c>
      <c r="E35" s="28">
        <v>789603</v>
      </c>
      <c r="F35" s="16" t="s">
        <v>31</v>
      </c>
    </row>
    <row r="36" spans="1:6" ht="18" customHeight="1" thickBot="1">
      <c r="A36" s="17" t="s">
        <v>66</v>
      </c>
      <c r="B36" s="32">
        <v>1004</v>
      </c>
      <c r="C36" s="33">
        <v>1030045</v>
      </c>
      <c r="D36" s="33">
        <v>507</v>
      </c>
      <c r="E36" s="36">
        <v>476746</v>
      </c>
      <c r="F36" s="18" t="s">
        <v>32</v>
      </c>
    </row>
  </sheetData>
  <sheetProtection/>
  <mergeCells count="8">
    <mergeCell ref="A1:F1"/>
    <mergeCell ref="A3:F3"/>
    <mergeCell ref="A5:A7"/>
    <mergeCell ref="B5:E5"/>
    <mergeCell ref="F5:F7"/>
    <mergeCell ref="B6:C6"/>
    <mergeCell ref="D6:E6"/>
    <mergeCell ref="A2:F2"/>
  </mergeCells>
  <printOptions horizontalCentered="1"/>
  <pageMargins left="0.7874015748031497" right="0.7874015748031497" top="1.3779527559055118" bottom="0.7086614173228347" header="0.3937007874015748" footer="0.3937007874015748"/>
  <pageSetup firstPageNumber="434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A000000</dc:creator>
  <cp:keywords/>
  <dc:description/>
  <cp:lastModifiedBy>NHI</cp:lastModifiedBy>
  <cp:lastPrinted>2012-10-09T06:43:40Z</cp:lastPrinted>
  <dcterms:created xsi:type="dcterms:W3CDTF">2001-06-11T09:35:31Z</dcterms:created>
  <dcterms:modified xsi:type="dcterms:W3CDTF">2012-10-11T04:04:27Z</dcterms:modified>
  <cp:category/>
  <cp:version/>
  <cp:contentType/>
  <cp:contentStatus/>
</cp:coreProperties>
</file>