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850" windowWidth="19260" windowHeight="3030" tabRatio="773" activeTab="0"/>
  </bookViews>
  <sheets>
    <sheet name="門診" sheetId="1" r:id="rId1"/>
    <sheet name="門診-1" sheetId="2" r:id="rId2"/>
    <sheet name="門診-2" sheetId="3" r:id="rId3"/>
    <sheet name="門診-3" sheetId="4" r:id="rId4"/>
    <sheet name="門診-4" sheetId="5" r:id="rId5"/>
    <sheet name="門診-5" sheetId="6" r:id="rId6"/>
    <sheet name="門診-6" sheetId="7" r:id="rId7"/>
  </sheets>
  <definedNames>
    <definedName name="_xlnm.Print_Area" localSheetId="0">'門診'!$A$1:$N$40</definedName>
    <definedName name="_xlnm.Print_Area" localSheetId="1">'門診-1'!$A$1:$N$36</definedName>
    <definedName name="_xlnm.Print_Area" localSheetId="2">'門診-2'!$A$1:$N$36</definedName>
    <definedName name="_xlnm.Print_Area" localSheetId="3">'門診-3'!$A$1:$N$36</definedName>
    <definedName name="_xlnm.Print_Area" localSheetId="4">'門診-4'!$A$1:$N$36</definedName>
    <definedName name="_xlnm.Print_Area" localSheetId="5">'門診-5'!$A$1:$N$36</definedName>
    <definedName name="_xlnm.Print_Area" localSheetId="6">'門診-6'!$A$1:$F$36</definedName>
  </definedNames>
  <calcPr fullCalcOnLoad="1"/>
</workbook>
</file>

<file path=xl/sharedStrings.xml><?xml version="1.0" encoding="utf-8"?>
<sst xmlns="http://schemas.openxmlformats.org/spreadsheetml/2006/main" count="605" uniqueCount="129">
  <si>
    <t xml:space="preserve">單位：件,點 </t>
  </si>
  <si>
    <r>
      <t xml:space="preserve">總計
</t>
    </r>
    <r>
      <rPr>
        <sz val="11"/>
        <rFont val="Times New Roman"/>
        <family val="1"/>
      </rPr>
      <t>Grand Total</t>
    </r>
  </si>
  <si>
    <r>
      <t xml:space="preserve"> </t>
    </r>
    <r>
      <rPr>
        <sz val="11"/>
        <rFont val="文鼎粗楷"/>
        <family val="3"/>
      </rPr>
      <t xml:space="preserve">男
</t>
    </r>
    <r>
      <rPr>
        <sz val="11"/>
        <rFont val="Times New Roman"/>
        <family val="1"/>
      </rPr>
      <t xml:space="preserve"> male</t>
    </r>
  </si>
  <si>
    <r>
      <t xml:space="preserve">女
</t>
    </r>
    <r>
      <rPr>
        <sz val="11"/>
        <rFont val="Times New Roman"/>
        <family val="1"/>
      </rPr>
      <t>female</t>
    </r>
  </si>
  <si>
    <r>
      <t>件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 xml:space="preserve"> Cases</t>
    </r>
  </si>
  <si>
    <r>
      <t>點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>RVU</t>
    </r>
  </si>
  <si>
    <r>
      <t xml:space="preserve"> </t>
    </r>
    <r>
      <rPr>
        <sz val="11"/>
        <rFont val="文鼎粗楷"/>
        <family val="3"/>
      </rPr>
      <t xml:space="preserve">男
</t>
    </r>
    <r>
      <rPr>
        <sz val="11"/>
        <rFont val="Times New Roman"/>
        <family val="1"/>
      </rPr>
      <t xml:space="preserve"> male</t>
    </r>
  </si>
  <si>
    <r>
      <t xml:space="preserve">女
</t>
    </r>
    <r>
      <rPr>
        <sz val="11"/>
        <rFont val="Times New Roman"/>
        <family val="1"/>
      </rPr>
      <t>female</t>
    </r>
  </si>
  <si>
    <r>
      <t>件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 xml:space="preserve"> Cases</t>
    </r>
  </si>
  <si>
    <r>
      <t>點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>RVU</t>
    </r>
  </si>
  <si>
    <r>
      <t>點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>RVU</t>
    </r>
  </si>
  <si>
    <t>5-9</t>
  </si>
  <si>
    <t>0-4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</si>
  <si>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Case, RVU</t>
    </r>
  </si>
  <si>
    <t xml:space="preserve">Grand Total </t>
  </si>
  <si>
    <t>Taipei City</t>
  </si>
  <si>
    <t>Keelung City</t>
  </si>
  <si>
    <t>Hsinchu City</t>
  </si>
  <si>
    <t>Taoyuan County</t>
  </si>
  <si>
    <t>Hsinchu County</t>
  </si>
  <si>
    <t>Miaoli County</t>
  </si>
  <si>
    <t>Taichung City</t>
  </si>
  <si>
    <t>Changhua County</t>
  </si>
  <si>
    <t>Nantou County</t>
  </si>
  <si>
    <t xml:space="preserve">Tainan City </t>
  </si>
  <si>
    <t xml:space="preserve">Chiayi City </t>
  </si>
  <si>
    <t>Yunlin County</t>
  </si>
  <si>
    <t>Chiayi County</t>
  </si>
  <si>
    <t xml:space="preserve">Kaohsiung City </t>
  </si>
  <si>
    <t>Penghu County</t>
  </si>
  <si>
    <t>Hualien County</t>
  </si>
  <si>
    <t>Taitung County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</si>
  <si>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</si>
  <si>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</si>
  <si>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</si>
  <si>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</si>
  <si>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</si>
  <si>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</si>
  <si>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</si>
  <si>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</si>
  <si>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</si>
  <si>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</si>
  <si>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</si>
  <si>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</si>
  <si>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</si>
  <si>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</si>
  <si>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</si>
  <si>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</si>
  <si>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臺北市</t>
  </si>
  <si>
    <t>基隆市</t>
  </si>
  <si>
    <t>宜蘭縣</t>
  </si>
  <si>
    <t>金門縣</t>
  </si>
  <si>
    <t>連江縣</t>
  </si>
  <si>
    <t>新竹市</t>
  </si>
  <si>
    <t>桃園縣</t>
  </si>
  <si>
    <t>新竹縣</t>
  </si>
  <si>
    <t>苗栗縣</t>
  </si>
  <si>
    <t>彰化縣</t>
  </si>
  <si>
    <t>南投縣</t>
  </si>
  <si>
    <t>嘉義市</t>
  </si>
  <si>
    <t>雲林縣</t>
  </si>
  <si>
    <t>嘉義縣</t>
  </si>
  <si>
    <t>屏東縣</t>
  </si>
  <si>
    <t>澎湖縣</t>
  </si>
  <si>
    <t>花蓮縣</t>
  </si>
  <si>
    <t>臺東縣</t>
  </si>
  <si>
    <t>業務組
縣市別</t>
  </si>
  <si>
    <t>業務組
縣市別</t>
  </si>
  <si>
    <t xml:space="preserve">總計        </t>
  </si>
  <si>
    <t>臺北業務組</t>
  </si>
  <si>
    <t>新北市</t>
  </si>
  <si>
    <t>北區業務組</t>
  </si>
  <si>
    <t>中區業務組</t>
  </si>
  <si>
    <t>南區業務組</t>
  </si>
  <si>
    <t>高屏業務組</t>
  </si>
  <si>
    <t>東區業務組</t>
  </si>
  <si>
    <t>Division &amp; Locale</t>
  </si>
  <si>
    <t>Taipei Division</t>
  </si>
  <si>
    <t>New Taipei City</t>
  </si>
  <si>
    <t>Yilan County</t>
  </si>
  <si>
    <t>Kinmen County</t>
  </si>
  <si>
    <t>Lienchiang County</t>
  </si>
  <si>
    <t>Northern Division</t>
  </si>
  <si>
    <t>Central Division</t>
  </si>
  <si>
    <t>Southern Division</t>
  </si>
  <si>
    <t>KaoPing Division</t>
  </si>
  <si>
    <t>Pingtung County</t>
  </si>
  <si>
    <t>Eastern Division</t>
  </si>
  <si>
    <r>
      <t xml:space="preserve">                   by NHI Regional Division, Locale,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3</t>
    </r>
    <r>
      <rPr>
        <sz val="16"/>
        <rFont val="細明體"/>
        <family val="3"/>
      </rPr>
      <t>）</t>
    </r>
    <r>
      <rPr>
        <sz val="16"/>
        <rFont val="Times New Roman"/>
        <family val="1"/>
      </rPr>
      <t xml:space="preserve">                                 </t>
    </r>
  </si>
  <si>
    <r>
      <t xml:space="preserve">                   by NHI Regional Division, Locale,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4</t>
    </r>
    <r>
      <rPr>
        <sz val="16"/>
        <rFont val="細明體"/>
        <family val="3"/>
      </rPr>
      <t>）</t>
    </r>
    <r>
      <rPr>
        <sz val="16"/>
        <rFont val="Times New Roman"/>
        <family val="1"/>
      </rPr>
      <t xml:space="preserve">                                 </t>
    </r>
  </si>
  <si>
    <r>
      <t xml:space="preserve">                   by NHI Regional Division, Locale,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5</t>
    </r>
    <r>
      <rPr>
        <sz val="16"/>
        <rFont val="細明體"/>
        <family val="3"/>
      </rPr>
      <t>）</t>
    </r>
    <r>
      <rPr>
        <sz val="16"/>
        <rFont val="Times New Roman"/>
        <family val="1"/>
      </rPr>
      <t xml:space="preserve">                                 </t>
    </r>
  </si>
  <si>
    <t>臺中市</t>
  </si>
  <si>
    <t>臺南市</t>
  </si>
  <si>
    <t>高雄市</t>
  </si>
  <si>
    <r>
      <rPr>
        <sz val="17"/>
        <rFont val="Times New Roman"/>
        <family val="1"/>
      </rPr>
      <t xml:space="preserve"> </t>
    </r>
    <r>
      <rPr>
        <sz val="17"/>
        <rFont val="文鼎粗楷"/>
        <family val="3"/>
      </rPr>
      <t>表</t>
    </r>
    <r>
      <rPr>
        <sz val="17"/>
        <rFont val="Times New Roman"/>
        <family val="1"/>
      </rPr>
      <t xml:space="preserve"> 81</t>
    </r>
    <r>
      <rPr>
        <sz val="17"/>
        <rFont val="文鼎粗楷"/>
        <family val="3"/>
      </rPr>
      <t>　中醫總額門診醫療費用申報狀況</t>
    </r>
  </si>
  <si>
    <t>Table 81   Outpatient Medical Benefit Claims of Chinese Medicine</t>
  </si>
  <si>
    <r>
      <rPr>
        <sz val="17"/>
        <rFont val="Times New Roman"/>
        <family val="1"/>
      </rPr>
      <t xml:space="preserve"> </t>
    </r>
    <r>
      <rPr>
        <sz val="17"/>
        <rFont val="文鼎粗楷"/>
        <family val="3"/>
      </rPr>
      <t>表</t>
    </r>
    <r>
      <rPr>
        <sz val="17"/>
        <rFont val="Times New Roman"/>
        <family val="1"/>
      </rPr>
      <t>81</t>
    </r>
    <r>
      <rPr>
        <sz val="17"/>
        <rFont val="文鼎粗楷"/>
        <family val="3"/>
      </rPr>
      <t>　中醫總額門診醫療費用申報狀況</t>
    </r>
  </si>
  <si>
    <r>
      <rPr>
        <sz val="17"/>
        <rFont val="Times New Roman"/>
        <family val="1"/>
      </rPr>
      <t xml:space="preserve"> </t>
    </r>
    <r>
      <rPr>
        <sz val="17"/>
        <rFont val="文鼎粗楷"/>
        <family val="3"/>
      </rPr>
      <t>表</t>
    </r>
    <r>
      <rPr>
        <sz val="17"/>
        <rFont val="Times New Roman"/>
        <family val="1"/>
      </rPr>
      <t>81</t>
    </r>
    <r>
      <rPr>
        <sz val="17"/>
        <rFont val="文鼎粗楷"/>
        <family val="3"/>
      </rPr>
      <t>　中醫總額門診醫療費用申報狀況</t>
    </r>
  </si>
  <si>
    <r>
      <rPr>
        <sz val="17"/>
        <rFont val="Times New Roman"/>
        <family val="1"/>
      </rPr>
      <t xml:space="preserve"> </t>
    </r>
    <r>
      <rPr>
        <sz val="17"/>
        <rFont val="文鼎粗楷"/>
        <family val="3"/>
      </rPr>
      <t>表</t>
    </r>
    <r>
      <rPr>
        <sz val="17"/>
        <rFont val="Times New Roman"/>
        <family val="1"/>
      </rPr>
      <t xml:space="preserve"> 81</t>
    </r>
    <r>
      <rPr>
        <sz val="17"/>
        <rFont val="文鼎粗楷"/>
        <family val="3"/>
      </rPr>
      <t>　中醫總額門診醫療費用申報狀況</t>
    </r>
  </si>
  <si>
    <r>
      <t>表</t>
    </r>
    <r>
      <rPr>
        <sz val="17"/>
        <rFont val="Times New Roman"/>
        <family val="1"/>
      </rPr>
      <t xml:space="preserve"> 81</t>
    </r>
    <r>
      <rPr>
        <sz val="17"/>
        <rFont val="文鼎粗楷"/>
        <family val="3"/>
      </rPr>
      <t>　中醫總額門診醫療費用申報狀況</t>
    </r>
  </si>
  <si>
    <r>
      <t xml:space="preserve">                                   </t>
    </r>
    <r>
      <rPr>
        <sz val="17"/>
        <rFont val="細明體"/>
        <family val="3"/>
      </rPr>
      <t>－按年齡性別及縣市別分</t>
    </r>
    <r>
      <rPr>
        <sz val="17"/>
        <rFont val="Times New Roman"/>
        <family val="1"/>
      </rPr>
      <t xml:space="preserve">             </t>
    </r>
  </si>
  <si>
    <r>
      <t xml:space="preserve">               by NHI Regional Division, Locale, Gender and Age</t>
    </r>
    <r>
      <rPr>
        <sz val="16"/>
        <rFont val="Times New Roman"/>
        <family val="1"/>
      </rPr>
      <t xml:space="preserve">                       </t>
    </r>
  </si>
  <si>
    <r>
      <t xml:space="preserve">                                  </t>
    </r>
    <r>
      <rPr>
        <sz val="17"/>
        <rFont val="細明體"/>
        <family val="3"/>
      </rPr>
      <t>－按年齡性別及縣市別分（續一）</t>
    </r>
    <r>
      <rPr>
        <sz val="17"/>
        <rFont val="Times New Roman"/>
        <family val="1"/>
      </rPr>
      <t xml:space="preserve">                                       </t>
    </r>
  </si>
  <si>
    <t>Table 81  Outpatient Medical Benefit Claims of Chinese Medicine</t>
  </si>
  <si>
    <r>
      <t xml:space="preserve">                                  </t>
    </r>
    <r>
      <rPr>
        <sz val="17"/>
        <rFont val="細明體"/>
        <family val="3"/>
      </rPr>
      <t>－按年齡性別及縣市別分（續二）</t>
    </r>
    <r>
      <rPr>
        <sz val="17"/>
        <rFont val="Times New Roman"/>
        <family val="1"/>
      </rPr>
      <t xml:space="preserve">                                       </t>
    </r>
  </si>
  <si>
    <r>
      <t xml:space="preserve">                  by NHI Regional Division, Locale,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2</t>
    </r>
    <r>
      <rPr>
        <sz val="16"/>
        <rFont val="細明體"/>
        <family val="3"/>
      </rPr>
      <t>）</t>
    </r>
    <r>
      <rPr>
        <sz val="16"/>
        <rFont val="Times New Roman"/>
        <family val="1"/>
      </rPr>
      <t xml:space="preserve">                                 </t>
    </r>
  </si>
  <si>
    <r>
      <t xml:space="preserve">                                  </t>
    </r>
    <r>
      <rPr>
        <sz val="17"/>
        <rFont val="細明體"/>
        <family val="3"/>
      </rPr>
      <t>－按年齡性別及縣市別分（續三）</t>
    </r>
    <r>
      <rPr>
        <sz val="17"/>
        <rFont val="Times New Roman"/>
        <family val="1"/>
      </rPr>
      <t xml:space="preserve">                                       </t>
    </r>
  </si>
  <si>
    <r>
      <t xml:space="preserve">                                  </t>
    </r>
    <r>
      <rPr>
        <sz val="17"/>
        <rFont val="細明體"/>
        <family val="3"/>
      </rPr>
      <t>－按年齡性別及縣市別分（續四）</t>
    </r>
    <r>
      <rPr>
        <sz val="17"/>
        <rFont val="Times New Roman"/>
        <family val="1"/>
      </rPr>
      <t xml:space="preserve">                                       </t>
    </r>
  </si>
  <si>
    <r>
      <t xml:space="preserve">                                  </t>
    </r>
    <r>
      <rPr>
        <sz val="17"/>
        <rFont val="細明體"/>
        <family val="3"/>
      </rPr>
      <t>－按年齡性別及縣市別分（續五）</t>
    </r>
    <r>
      <rPr>
        <sz val="17"/>
        <rFont val="Times New Roman"/>
        <family val="1"/>
      </rPr>
      <t xml:space="preserve">                                       </t>
    </r>
  </si>
  <si>
    <r>
      <t xml:space="preserve">                 </t>
    </r>
    <r>
      <rPr>
        <sz val="17"/>
        <rFont val="細明體"/>
        <family val="3"/>
      </rPr>
      <t>－按年齡性別及縣市別分（續完）</t>
    </r>
    <r>
      <rPr>
        <sz val="17"/>
        <rFont val="Times New Roman"/>
        <family val="1"/>
      </rPr>
      <t xml:space="preserve">                                                                    </t>
    </r>
  </si>
  <si>
    <r>
      <t xml:space="preserve">                  by NHI Regional Division, Locale, Gender and Age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 1</t>
    </r>
    <r>
      <rPr>
        <sz val="16"/>
        <rFont val="細明體"/>
        <family val="3"/>
      </rPr>
      <t>）</t>
    </r>
    <r>
      <rPr>
        <sz val="16"/>
        <rFont val="Times New Roman"/>
        <family val="1"/>
      </rPr>
      <t xml:space="preserve">                                 </t>
    </r>
  </si>
  <si>
    <t>Taipei Division</t>
  </si>
  <si>
    <t>New Taipei City</t>
  </si>
  <si>
    <t>Yilan County</t>
  </si>
  <si>
    <t>Kinmen County</t>
  </si>
  <si>
    <t>Lienchiang County</t>
  </si>
  <si>
    <t>Northern Division</t>
  </si>
  <si>
    <t>Central Division</t>
  </si>
  <si>
    <t>Southern Division</t>
  </si>
  <si>
    <t>KaoPing Division</t>
  </si>
  <si>
    <t>Pingtung County</t>
  </si>
  <si>
    <t>Eastern Division</t>
  </si>
  <si>
    <r>
      <rPr>
        <sz val="12"/>
        <rFont val="文鼎粗楷"/>
        <family val="3"/>
      </rPr>
      <t>中華民國</t>
    </r>
    <r>
      <rPr>
        <sz val="12"/>
        <rFont val="Times New Roman"/>
        <family val="1"/>
      </rPr>
      <t>100</t>
    </r>
    <r>
      <rPr>
        <sz val="12"/>
        <rFont val="文鼎粗楷"/>
        <family val="3"/>
      </rPr>
      <t>年</t>
    </r>
  </si>
  <si>
    <r>
      <rPr>
        <sz val="12"/>
        <rFont val="文鼎粗楷"/>
        <family val="3"/>
      </rPr>
      <t>中華民國</t>
    </r>
    <r>
      <rPr>
        <sz val="12"/>
        <rFont val="Times New Roman"/>
        <family val="1"/>
      </rPr>
      <t>100</t>
    </r>
    <r>
      <rPr>
        <sz val="12"/>
        <rFont val="文鼎粗楷"/>
        <family val="3"/>
      </rPr>
      <t>年</t>
    </r>
  </si>
  <si>
    <r>
      <rPr>
        <sz val="10"/>
        <rFont val="文鼎粗楷"/>
        <family val="3"/>
      </rPr>
      <t>　　　</t>
    </r>
    <r>
      <rPr>
        <sz val="10"/>
        <rFont val="Times New Roman"/>
        <family val="1"/>
      </rPr>
      <t>2.</t>
    </r>
    <r>
      <rPr>
        <sz val="10"/>
        <rFont val="文鼎粗楷"/>
        <family val="3"/>
      </rPr>
      <t>本表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點數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欄不含部分負擔。</t>
    </r>
  </si>
  <si>
    <t>備註：1.本表"件數"欄總計不含藥局及醫事檢驗機構等交付機構申報數。</t>
  </si>
  <si>
    <t xml:space="preserve">Notes : 1. Figures of the "Cases" columns in this table exclude cases to delivery institutions, such as pharmacies </t>
  </si>
  <si>
    <t xml:space="preserve">                and laboratory institutions.</t>
  </si>
  <si>
    <t xml:space="preserve">            2. Figures of the "RVU" columns in this table exclude copayments.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</si>
</sst>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_);[Red]\(#,##0\)"/>
    <numFmt numFmtId="178" formatCode="0.00_ ;[Red]\-0.00\ "/>
    <numFmt numFmtId="179" formatCode="0_ ;[Red]\-0\ "/>
    <numFmt numFmtId="180" formatCode="000"/>
    <numFmt numFmtId="181" formatCode="#,##0,"/>
    <numFmt numFmtId="182" formatCode="#,##0,,"/>
    <numFmt numFmtId="183" formatCode="m&quot;月&quot;d&quot;日&quot;"/>
    <numFmt numFmtId="184" formatCode="##,###,"/>
    <numFmt numFmtId="185" formatCode="##,###,,"/>
    <numFmt numFmtId="186" formatCode="##,##0,"/>
    <numFmt numFmtId="187" formatCode="##,##0,,"/>
  </numFmts>
  <fonts count="64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文鼎粗楷"/>
      <family val="3"/>
    </font>
    <font>
      <sz val="10"/>
      <name val="文鼎粗楷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0"/>
      <name val="細明體"/>
      <family val="3"/>
    </font>
    <font>
      <sz val="16"/>
      <name val="Times New Roman"/>
      <family val="1"/>
    </font>
    <font>
      <b/>
      <sz val="10"/>
      <name val="Times New Roman"/>
      <family val="1"/>
    </font>
    <font>
      <sz val="11"/>
      <name val="文鼎粗楷"/>
      <family val="3"/>
    </font>
    <font>
      <sz val="17"/>
      <name val="文鼎粗楷"/>
      <family val="3"/>
    </font>
    <font>
      <sz val="17"/>
      <name val="Times New Roman"/>
      <family val="1"/>
    </font>
    <font>
      <b/>
      <sz val="10"/>
      <name val="文鼎粗楷"/>
      <family val="3"/>
    </font>
    <font>
      <sz val="16"/>
      <name val="細明體"/>
      <family val="3"/>
    </font>
    <font>
      <sz val="17"/>
      <name val="細明體"/>
      <family val="3"/>
    </font>
    <font>
      <b/>
      <sz val="12"/>
      <name val="Times New Roman"/>
      <family val="1"/>
    </font>
    <font>
      <sz val="10"/>
      <name val="全真楷書"/>
      <family val="3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文鼎粗楷"/>
      <family val="3"/>
    </font>
    <font>
      <sz val="9"/>
      <name val="全真楷書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3" fontId="14" fillId="0" borderId="11" xfId="0" applyNumberFormat="1" applyFont="1" applyFill="1" applyBorder="1" applyAlignment="1" quotePrefix="1">
      <alignment horizontal="center" vertical="center" wrapText="1"/>
    </xf>
    <xf numFmtId="3" fontId="14" fillId="0" borderId="12" xfId="0" applyNumberFormat="1" applyFont="1" applyFill="1" applyBorder="1" applyAlignment="1" quotePrefix="1">
      <alignment horizontal="center" vertical="center" wrapText="1"/>
    </xf>
    <xf numFmtId="3" fontId="14" fillId="0" borderId="13" xfId="0" applyNumberFormat="1" applyFont="1" applyFill="1" applyBorder="1" applyAlignment="1" quotePrefix="1">
      <alignment horizontal="center" vertical="center" wrapText="1"/>
    </xf>
    <xf numFmtId="0" fontId="17" fillId="0" borderId="14" xfId="34" applyFont="1" applyFill="1" applyBorder="1" applyAlignment="1">
      <alignment horizontal="left"/>
      <protection/>
    </xf>
    <xf numFmtId="0" fontId="13" fillId="0" borderId="15" xfId="0" applyFont="1" applyFill="1" applyBorder="1" applyAlignment="1" quotePrefix="1">
      <alignment horizontal="left" indent="1"/>
    </xf>
    <xf numFmtId="0" fontId="17" fillId="0" borderId="16" xfId="34" applyFont="1" applyFill="1" applyBorder="1" applyAlignment="1">
      <alignment horizontal="left" indent="1"/>
      <protection/>
    </xf>
    <xf numFmtId="0" fontId="13" fillId="0" borderId="17" xfId="0" applyFont="1" applyFill="1" applyBorder="1" applyAlignment="1">
      <alignment horizontal="left" indent="2"/>
    </xf>
    <xf numFmtId="0" fontId="8" fillId="0" borderId="16" xfId="34" applyFont="1" applyFill="1" applyBorder="1" applyAlignment="1">
      <alignment horizontal="left" indent="2"/>
      <protection/>
    </xf>
    <xf numFmtId="0" fontId="1" fillId="0" borderId="17" xfId="0" applyFont="1" applyFill="1" applyBorder="1" applyAlignment="1">
      <alignment horizontal="left" indent="3"/>
    </xf>
    <xf numFmtId="0" fontId="8" fillId="0" borderId="18" xfId="34" applyFont="1" applyFill="1" applyBorder="1" applyAlignment="1">
      <alignment horizontal="left" indent="2"/>
      <protection/>
    </xf>
    <xf numFmtId="0" fontId="1" fillId="0" borderId="19" xfId="0" applyFont="1" applyFill="1" applyBorder="1" applyAlignment="1">
      <alignment horizontal="left" indent="3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1" fontId="0" fillId="0" borderId="0" xfId="0" applyNumberFormat="1" applyFill="1" applyAlignment="1">
      <alignment/>
    </xf>
    <xf numFmtId="0" fontId="1" fillId="0" borderId="0" xfId="33" applyFont="1" applyAlignment="1" applyProtection="1">
      <alignment vertical="center"/>
      <protection locked="0"/>
    </xf>
    <xf numFmtId="177" fontId="22" fillId="0" borderId="0" xfId="0" applyNumberFormat="1" applyFont="1" applyFill="1" applyAlignment="1">
      <alignment/>
    </xf>
    <xf numFmtId="177" fontId="23" fillId="0" borderId="17" xfId="0" applyNumberFormat="1" applyFont="1" applyFill="1" applyBorder="1" applyAlignment="1">
      <alignment/>
    </xf>
    <xf numFmtId="177" fontId="23" fillId="0" borderId="0" xfId="0" applyNumberFormat="1" applyFont="1" applyFill="1" applyAlignment="1">
      <alignment/>
    </xf>
    <xf numFmtId="177" fontId="24" fillId="0" borderId="17" xfId="0" applyNumberFormat="1" applyFont="1" applyFill="1" applyBorder="1" applyAlignment="1">
      <alignment/>
    </xf>
    <xf numFmtId="177" fontId="24" fillId="0" borderId="0" xfId="0" applyNumberFormat="1" applyFont="1" applyFill="1" applyBorder="1" applyAlignment="1">
      <alignment/>
    </xf>
    <xf numFmtId="177" fontId="24" fillId="0" borderId="0" xfId="0" applyNumberFormat="1" applyFont="1" applyFill="1" applyAlignment="1">
      <alignment/>
    </xf>
    <xf numFmtId="41" fontId="24" fillId="0" borderId="17" xfId="0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/>
    </xf>
    <xf numFmtId="41" fontId="24" fillId="0" borderId="0" xfId="0" applyNumberFormat="1" applyFont="1" applyFill="1" applyAlignment="1">
      <alignment/>
    </xf>
    <xf numFmtId="177" fontId="24" fillId="0" borderId="19" xfId="0" applyNumberFormat="1" applyFont="1" applyFill="1" applyBorder="1" applyAlignment="1">
      <alignment/>
    </xf>
    <xf numFmtId="177" fontId="24" fillId="0" borderId="10" xfId="0" applyNumberFormat="1" applyFont="1" applyFill="1" applyBorder="1" applyAlignment="1">
      <alignment/>
    </xf>
    <xf numFmtId="177" fontId="24" fillId="0" borderId="18" xfId="0" applyNumberFormat="1" applyFont="1" applyFill="1" applyBorder="1" applyAlignment="1">
      <alignment/>
    </xf>
    <xf numFmtId="177" fontId="24" fillId="0" borderId="17" xfId="0" applyNumberFormat="1" applyFont="1" applyFill="1" applyBorder="1" applyAlignment="1">
      <alignment/>
    </xf>
    <xf numFmtId="177" fontId="24" fillId="0" borderId="0" xfId="0" applyNumberFormat="1" applyFont="1" applyFill="1" applyBorder="1" applyAlignment="1">
      <alignment/>
    </xf>
    <xf numFmtId="177" fontId="24" fillId="0" borderId="0" xfId="0" applyNumberFormat="1" applyFont="1" applyFill="1" applyAlignment="1">
      <alignment/>
    </xf>
    <xf numFmtId="177" fontId="25" fillId="0" borderId="10" xfId="0" applyNumberFormat="1" applyFont="1" applyFill="1" applyBorder="1" applyAlignment="1">
      <alignment/>
    </xf>
    <xf numFmtId="177" fontId="24" fillId="0" borderId="1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/>
    </xf>
    <xf numFmtId="3" fontId="26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41" fontId="21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23" xfId="0" applyNumberFormat="1" applyFont="1" applyFill="1" applyBorder="1" applyAlignment="1" quotePrefix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wrapText="1" indent="3"/>
    </xf>
    <xf numFmtId="0" fontId="5" fillId="0" borderId="26" xfId="0" applyFont="1" applyFill="1" applyBorder="1" applyAlignment="1" quotePrefix="1">
      <alignment horizontal="center" vertical="center" wrapText="1"/>
    </xf>
    <xf numFmtId="0" fontId="5" fillId="0" borderId="17" xfId="0" applyFont="1" applyFill="1" applyBorder="1" applyAlignment="1" quotePrefix="1">
      <alignment horizontal="center" vertical="center" wrapText="1"/>
    </xf>
    <xf numFmtId="0" fontId="5" fillId="0" borderId="27" xfId="0" applyFont="1" applyFill="1" applyBorder="1" applyAlignment="1" quotePrefix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 quotePrefix="1">
      <alignment horizontal="right" vertical="center" wrapText="1"/>
    </xf>
    <xf numFmtId="3" fontId="4" fillId="0" borderId="24" xfId="0" applyNumberFormat="1" applyFont="1" applyFill="1" applyBorder="1" applyAlignment="1" quotePrefix="1">
      <alignment horizontal="right" vertical="center" wrapText="1"/>
    </xf>
    <xf numFmtId="3" fontId="4" fillId="0" borderId="24" xfId="0" applyNumberFormat="1" applyFont="1" applyFill="1" applyBorder="1" applyAlignment="1" quotePrefix="1">
      <alignment horizontal="center" vertical="center" wrapText="1"/>
    </xf>
    <xf numFmtId="3" fontId="4" fillId="0" borderId="25" xfId="0" applyNumberFormat="1" applyFont="1" applyFill="1" applyBorder="1" applyAlignment="1" quotePrefix="1">
      <alignment horizontal="center" vertical="center" wrapText="1"/>
    </xf>
    <xf numFmtId="0" fontId="16" fillId="0" borderId="0" xfId="0" applyFont="1" applyFill="1" applyAlignment="1">
      <alignment vertical="center"/>
    </xf>
    <xf numFmtId="0" fontId="1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一般_TABLE29OK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2108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50520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352425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942975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3524250" y="1162050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="75" zoomScaleNormal="50" zoomScaleSheetLayoutView="75" zoomScalePageLayoutView="0" workbookViewId="0" topLeftCell="A1">
      <selection activeCell="H40" sqref="H40"/>
    </sheetView>
  </sheetViews>
  <sheetFormatPr defaultColWidth="9.003906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4" width="19.125" style="1" customWidth="1"/>
    <col min="15" max="16384" width="9.00390625" style="1" customWidth="1"/>
  </cols>
  <sheetData>
    <row r="1" spans="1:14" ht="24.75" customHeight="1">
      <c r="A1" s="64" t="s">
        <v>94</v>
      </c>
      <c r="B1" s="64"/>
      <c r="C1" s="64"/>
      <c r="D1" s="64"/>
      <c r="E1" s="64"/>
      <c r="F1" s="64"/>
      <c r="G1" s="64"/>
      <c r="H1" s="65" t="s">
        <v>95</v>
      </c>
      <c r="I1" s="65"/>
      <c r="J1" s="65"/>
      <c r="K1" s="65"/>
      <c r="L1" s="65"/>
      <c r="M1" s="65"/>
      <c r="N1" s="65"/>
    </row>
    <row r="2" spans="1:14" ht="24.75" customHeight="1">
      <c r="A2" s="79" t="s">
        <v>100</v>
      </c>
      <c r="B2" s="79"/>
      <c r="C2" s="79"/>
      <c r="D2" s="79"/>
      <c r="E2" s="79"/>
      <c r="F2" s="79"/>
      <c r="G2" s="79"/>
      <c r="H2" s="58" t="s">
        <v>101</v>
      </c>
      <c r="I2" s="59"/>
      <c r="J2" s="59"/>
      <c r="K2" s="59"/>
      <c r="L2" s="59"/>
      <c r="M2" s="59"/>
      <c r="N2" s="59"/>
    </row>
    <row r="3" spans="1:14" s="40" customFormat="1" ht="21" customHeight="1">
      <c r="A3" s="60" t="s">
        <v>122</v>
      </c>
      <c r="B3" s="60"/>
      <c r="C3" s="60"/>
      <c r="D3" s="60"/>
      <c r="E3" s="60"/>
      <c r="F3" s="60"/>
      <c r="G3" s="60"/>
      <c r="H3" s="60">
        <v>2011</v>
      </c>
      <c r="I3" s="60"/>
      <c r="J3" s="60"/>
      <c r="K3" s="60"/>
      <c r="L3" s="60"/>
      <c r="M3" s="60"/>
      <c r="N3" s="60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0" customHeight="1">
      <c r="A5" s="69" t="s">
        <v>67</v>
      </c>
      <c r="B5" s="72" t="s">
        <v>1</v>
      </c>
      <c r="C5" s="73"/>
      <c r="D5" s="73"/>
      <c r="E5" s="74"/>
      <c r="F5" s="75" t="s">
        <v>12</v>
      </c>
      <c r="G5" s="76"/>
      <c r="H5" s="77"/>
      <c r="I5" s="78"/>
      <c r="J5" s="61" t="s">
        <v>11</v>
      </c>
      <c r="K5" s="62"/>
      <c r="L5" s="62"/>
      <c r="M5" s="63"/>
      <c r="N5" s="66" t="s">
        <v>76</v>
      </c>
    </row>
    <row r="6" spans="1:14" ht="30" customHeight="1">
      <c r="A6" s="70"/>
      <c r="B6" s="54" t="s">
        <v>2</v>
      </c>
      <c r="C6" s="55"/>
      <c r="D6" s="57" t="s">
        <v>3</v>
      </c>
      <c r="E6" s="55"/>
      <c r="F6" s="54" t="s">
        <v>6</v>
      </c>
      <c r="G6" s="55"/>
      <c r="H6" s="56" t="s">
        <v>7</v>
      </c>
      <c r="I6" s="55"/>
      <c r="J6" s="54" t="s">
        <v>6</v>
      </c>
      <c r="K6" s="55"/>
      <c r="L6" s="57" t="s">
        <v>7</v>
      </c>
      <c r="M6" s="55"/>
      <c r="N6" s="67"/>
    </row>
    <row r="7" spans="1:14" ht="30" customHeight="1">
      <c r="A7" s="71"/>
      <c r="B7" s="8" t="s">
        <v>4</v>
      </c>
      <c r="C7" s="9" t="s">
        <v>5</v>
      </c>
      <c r="D7" s="8" t="s">
        <v>4</v>
      </c>
      <c r="E7" s="9" t="s">
        <v>10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8</v>
      </c>
      <c r="K7" s="9" t="s">
        <v>9</v>
      </c>
      <c r="L7" s="8" t="s">
        <v>8</v>
      </c>
      <c r="M7" s="9" t="s">
        <v>9</v>
      </c>
      <c r="N7" s="68"/>
    </row>
    <row r="8" spans="1:14" ht="16.5" customHeight="1">
      <c r="A8" s="11" t="s">
        <v>68</v>
      </c>
      <c r="B8" s="23">
        <f aca="true" t="shared" si="0" ref="B8:M8">SUM(B9,B16,B21,B25,B30,B34)</f>
        <v>14249504</v>
      </c>
      <c r="C8" s="23">
        <f t="shared" si="0"/>
        <v>6747048665</v>
      </c>
      <c r="D8" s="23">
        <f t="shared" si="0"/>
        <v>23958362</v>
      </c>
      <c r="E8" s="23">
        <f t="shared" si="0"/>
        <v>10822144970</v>
      </c>
      <c r="F8" s="23">
        <f t="shared" si="0"/>
        <v>360327</v>
      </c>
      <c r="G8" s="23">
        <f t="shared" si="0"/>
        <v>166775730</v>
      </c>
      <c r="H8" s="23">
        <f t="shared" si="0"/>
        <v>287678</v>
      </c>
      <c r="I8" s="23">
        <f t="shared" si="0"/>
        <v>131399748</v>
      </c>
      <c r="J8" s="23">
        <f t="shared" si="0"/>
        <v>730955</v>
      </c>
      <c r="K8" s="23">
        <f t="shared" si="0"/>
        <v>308914201</v>
      </c>
      <c r="L8" s="23">
        <f t="shared" si="0"/>
        <v>590900</v>
      </c>
      <c r="M8" s="23">
        <f t="shared" si="0"/>
        <v>244685348</v>
      </c>
      <c r="N8" s="12" t="s">
        <v>14</v>
      </c>
    </row>
    <row r="9" spans="1:14" ht="16.5" customHeight="1">
      <c r="A9" s="13" t="s">
        <v>69</v>
      </c>
      <c r="B9" s="24">
        <f aca="true" t="shared" si="1" ref="B9:M9">SUM(B10:B15)</f>
        <v>3892126</v>
      </c>
      <c r="C9" s="25">
        <f t="shared" si="1"/>
        <v>1919511374</v>
      </c>
      <c r="D9" s="25">
        <f t="shared" si="1"/>
        <v>6942241</v>
      </c>
      <c r="E9" s="23">
        <f t="shared" si="1"/>
        <v>3230814243</v>
      </c>
      <c r="F9" s="25">
        <f t="shared" si="1"/>
        <v>84806</v>
      </c>
      <c r="G9" s="23">
        <f t="shared" si="1"/>
        <v>38866585</v>
      </c>
      <c r="H9" s="25">
        <f t="shared" si="1"/>
        <v>68228</v>
      </c>
      <c r="I9" s="23">
        <f t="shared" si="1"/>
        <v>31239729</v>
      </c>
      <c r="J9" s="25">
        <f t="shared" si="1"/>
        <v>176695</v>
      </c>
      <c r="K9" s="23">
        <f t="shared" si="1"/>
        <v>74786133</v>
      </c>
      <c r="L9" s="25">
        <f t="shared" si="1"/>
        <v>139710</v>
      </c>
      <c r="M9" s="23">
        <f t="shared" si="1"/>
        <v>58050026</v>
      </c>
      <c r="N9" s="14" t="s">
        <v>77</v>
      </c>
    </row>
    <row r="10" spans="1:14" ht="16.5" customHeight="1">
      <c r="A10" s="15" t="s">
        <v>48</v>
      </c>
      <c r="B10" s="26">
        <f>F10+J10+'門診-1'!B10+'門診-1'!F10+'門診-1'!J10+'門診-2'!B10+'門診-2'!F10+'門診-2'!J10+'門診-3'!B10+'門診-3'!F10+'門診-3'!J10+'門診-4'!B10+'門診-4'!F10+'門診-4'!J10+'門診-5'!B10+'門診-5'!F10+'門診-5'!J10+'門診-6'!B10</f>
        <v>1503061</v>
      </c>
      <c r="C10" s="27">
        <f>G10+K10+'門診-1'!C10+'門診-1'!G10+'門診-1'!K10+'門診-2'!C10+'門診-2'!G10+'門診-2'!K10+'門診-3'!C10+'門診-3'!G10+'門診-3'!K10+'門診-4'!C10+'門診-4'!G10+'門診-4'!K10+'門診-5'!C10+'門診-5'!G10+'門診-5'!K10+'門診-6'!C10</f>
        <v>745340511</v>
      </c>
      <c r="D10" s="27">
        <f>H10+L10+'門診-1'!D10+'門診-1'!H10+'門診-1'!L10+'門診-2'!D10+'門診-2'!H10+'門診-2'!L10+'門診-3'!D10+'門診-3'!H10+'門診-3'!L10+'門診-4'!D10+'門診-4'!H10+'門診-4'!L10+'門診-5'!D10+'門診-5'!H10+'門診-5'!L10+'門診-6'!D10</f>
        <v>2905745</v>
      </c>
      <c r="E10" s="27">
        <f>I10+M10+'門診-1'!E10+'門診-1'!I10+'門診-1'!M10+'門診-2'!E10+'門診-2'!I10+'門診-2'!M10+'門診-3'!E10+'門診-3'!I10+'門診-3'!M10+'門診-4'!E10+'門診-4'!I10+'門診-4'!M10+'門診-5'!E10+'門診-5'!I10+'門診-5'!M10+'門診-6'!E10</f>
        <v>1349025905</v>
      </c>
      <c r="F10" s="28">
        <v>35288</v>
      </c>
      <c r="G10" s="28">
        <v>17245947</v>
      </c>
      <c r="H10" s="28">
        <v>27470</v>
      </c>
      <c r="I10" s="28">
        <v>13579881</v>
      </c>
      <c r="J10" s="28">
        <v>70367</v>
      </c>
      <c r="K10" s="28">
        <v>30882177</v>
      </c>
      <c r="L10" s="28">
        <v>54789</v>
      </c>
      <c r="M10" s="28">
        <v>23580590</v>
      </c>
      <c r="N10" s="16" t="s">
        <v>15</v>
      </c>
    </row>
    <row r="11" spans="1:14" ht="16.5" customHeight="1">
      <c r="A11" s="15" t="s">
        <v>70</v>
      </c>
      <c r="B11" s="26">
        <f>F11+J11+'門診-1'!B11+'門診-1'!F11+'門診-1'!J11+'門診-2'!B11+'門診-2'!F11+'門診-2'!J11+'門診-3'!B11+'門診-3'!F11+'門診-3'!J11+'門診-4'!B11+'門診-4'!F11+'門診-4'!J11+'門診-5'!B11+'門診-5'!F11+'門診-5'!J11+'門診-6'!B11</f>
        <v>1988708</v>
      </c>
      <c r="C11" s="27">
        <f>G11+K11+'門診-1'!C11+'門診-1'!G11+'門診-1'!K11+'門診-2'!C11+'門診-2'!G11+'門診-2'!K11+'門診-3'!C11+'門診-3'!G11+'門診-3'!K11+'門診-4'!C11+'門診-4'!G11+'門診-4'!K11+'門診-5'!C11+'門診-5'!G11+'門診-5'!K11+'門診-6'!C11</f>
        <v>985544025</v>
      </c>
      <c r="D11" s="27">
        <f>H11+L11+'門診-1'!D11+'門診-1'!H11+'門診-1'!L11+'門診-2'!D11+'門診-2'!H11+'門診-2'!L11+'門診-3'!D11+'門診-3'!H11+'門診-3'!L11+'門診-4'!D11+'門診-4'!H11+'門診-4'!L11+'門診-5'!D11+'門診-5'!H11+'門診-5'!L11+'門診-6'!D11</f>
        <v>3381424</v>
      </c>
      <c r="E11" s="27">
        <f>I11+M11+'門診-1'!E11+'門診-1'!I11+'門診-1'!M11+'門診-2'!E11+'門診-2'!I11+'門診-2'!M11+'門診-3'!E11+'門診-3'!I11+'門診-3'!M11+'門診-4'!E11+'門診-4'!I11+'門診-4'!M11+'門診-5'!E11+'門診-5'!I11+'門診-5'!M11+'門診-6'!E11</f>
        <v>1589203537</v>
      </c>
      <c r="F11" s="28">
        <v>37162</v>
      </c>
      <c r="G11" s="28">
        <v>16164924</v>
      </c>
      <c r="H11" s="28">
        <v>30475</v>
      </c>
      <c r="I11" s="28">
        <v>13166710</v>
      </c>
      <c r="J11" s="28">
        <v>83905</v>
      </c>
      <c r="K11" s="28">
        <v>34616322</v>
      </c>
      <c r="L11" s="28">
        <v>67020</v>
      </c>
      <c r="M11" s="28">
        <v>27107551</v>
      </c>
      <c r="N11" s="16" t="s">
        <v>78</v>
      </c>
    </row>
    <row r="12" spans="1:14" ht="16.5" customHeight="1">
      <c r="A12" s="15" t="s">
        <v>49</v>
      </c>
      <c r="B12" s="35">
        <f>F12+J12+'門診-1'!B12+'門診-1'!F12+'門診-1'!J12+'門診-2'!B12+'門診-2'!F12+'門診-2'!J12+'門診-3'!B12+'門診-3'!F12+'門診-3'!J12+'門診-4'!B12+'門診-4'!F12+'門診-4'!J12+'門診-5'!B12+'門診-5'!F12+'門診-5'!J12+'門診-6'!B12</f>
        <v>173665</v>
      </c>
      <c r="C12" s="36">
        <f>G12+K12+'門診-1'!C12+'門診-1'!G12+'門診-1'!K12+'門診-2'!C12+'門診-2'!G12+'門診-2'!K12+'門診-3'!C12+'門診-3'!G12+'門診-3'!K12+'門診-4'!C12+'門診-4'!G12+'門診-4'!K12+'門診-5'!C12+'門診-5'!G12+'門診-5'!K12+'門診-6'!C12</f>
        <v>81873229</v>
      </c>
      <c r="D12" s="36">
        <f>H12+L12+'門診-1'!D12+'門診-1'!H12+'門診-1'!L12+'門診-2'!D12+'門診-2'!H12+'門診-2'!L12+'門診-3'!D12+'門診-3'!H12+'門診-3'!L12+'門診-4'!D12+'門診-4'!H12+'門診-4'!L12+'門診-5'!D12+'門診-5'!H12+'門診-5'!L12+'門診-6'!D12</f>
        <v>302111</v>
      </c>
      <c r="E12" s="36">
        <f>I12+M12+'門診-1'!E12+'門診-1'!I12+'門診-1'!M12+'門診-2'!E12+'門診-2'!I12+'門診-2'!M12+'門診-3'!E12+'門診-3'!I12+'門診-3'!M12+'門診-4'!E12+'門診-4'!I12+'門診-4'!M12+'門診-5'!E12+'門診-5'!I12+'門診-5'!M12+'門診-6'!E12</f>
        <v>132693410</v>
      </c>
      <c r="F12" s="37">
        <v>4173</v>
      </c>
      <c r="G12" s="37">
        <v>1867252</v>
      </c>
      <c r="H12" s="37">
        <v>3360</v>
      </c>
      <c r="I12" s="37">
        <v>1476162</v>
      </c>
      <c r="J12" s="37">
        <v>8962</v>
      </c>
      <c r="K12" s="37">
        <v>3978344</v>
      </c>
      <c r="L12" s="37">
        <v>7149</v>
      </c>
      <c r="M12" s="37">
        <v>3088925</v>
      </c>
      <c r="N12" s="16" t="s">
        <v>16</v>
      </c>
    </row>
    <row r="13" spans="1:14" ht="16.5" customHeight="1">
      <c r="A13" s="15" t="s">
        <v>50</v>
      </c>
      <c r="B13" s="26">
        <f>F13+J13+'門診-1'!B13+'門診-1'!F13+'門診-1'!J13+'門診-2'!B13+'門診-2'!F13+'門診-2'!J13+'門診-3'!B13+'門診-3'!F13+'門診-3'!J13+'門診-4'!B13+'門診-4'!F13+'門診-4'!J13+'門診-5'!B13+'門診-5'!F13+'門診-5'!J13+'門診-6'!B13</f>
        <v>203300</v>
      </c>
      <c r="C13" s="27">
        <f>G13+K13+'門診-1'!C13+'門診-1'!G13+'門診-1'!K13+'門診-2'!C13+'門診-2'!G13+'門診-2'!K13+'門診-3'!C13+'門診-3'!G13+'門診-3'!K13+'門診-4'!C13+'門診-4'!G13+'門診-4'!K13+'門診-5'!C13+'門診-5'!G13+'門診-5'!K13+'門診-6'!C13</f>
        <v>95728309</v>
      </c>
      <c r="D13" s="27">
        <f>H13+L13+'門診-1'!D13+'門診-1'!H13+'門診-1'!L13+'門診-2'!D13+'門診-2'!H13+'門診-2'!L13+'門診-3'!D13+'門診-3'!H13+'門診-3'!L13+'門診-4'!D13+'門診-4'!H13+'門診-4'!L13+'門診-5'!D13+'門診-5'!H13+'門診-5'!L13+'門診-6'!D13</f>
        <v>328496</v>
      </c>
      <c r="E13" s="27">
        <f>I13+M13+'門診-1'!E13+'門診-1'!I13+'門診-1'!M13+'門診-2'!E13+'門診-2'!I13+'門診-2'!M13+'門診-3'!E13+'門診-3'!I13+'門診-3'!M13+'門診-4'!E13+'門診-4'!I13+'門診-4'!M13+'門診-5'!E13+'門診-5'!I13+'門診-5'!M13+'門診-6'!E13</f>
        <v>148049137</v>
      </c>
      <c r="F13" s="28">
        <v>7935</v>
      </c>
      <c r="G13" s="28">
        <v>3462112</v>
      </c>
      <c r="H13" s="28">
        <v>6680</v>
      </c>
      <c r="I13" s="28">
        <v>2891372</v>
      </c>
      <c r="J13" s="28">
        <v>12992</v>
      </c>
      <c r="K13" s="28">
        <v>5085890</v>
      </c>
      <c r="L13" s="28">
        <v>10287</v>
      </c>
      <c r="M13" s="28">
        <v>4051720</v>
      </c>
      <c r="N13" s="16" t="s">
        <v>79</v>
      </c>
    </row>
    <row r="14" spans="1:14" ht="16.5" customHeight="1">
      <c r="A14" s="15" t="s">
        <v>51</v>
      </c>
      <c r="B14" s="26">
        <f>F14+J14+'門診-1'!B14+'門診-1'!F14+'門診-1'!J14+'門診-2'!B14+'門診-2'!F14+'門診-2'!J14+'門診-3'!B14+'門診-3'!F14+'門診-3'!J14+'門診-4'!B14+'門診-4'!F14+'門診-4'!J14+'門診-5'!B14+'門診-5'!F14+'門診-5'!J14+'門診-6'!B14</f>
        <v>23392</v>
      </c>
      <c r="C14" s="27">
        <f>G14+K14+'門診-1'!C14+'門診-1'!G14+'門診-1'!K14+'門診-2'!C14+'門診-2'!G14+'門診-2'!K14+'門診-3'!C14+'門診-3'!G14+'門診-3'!K14+'門診-4'!C14+'門診-4'!G14+'門診-4'!K14+'門診-5'!C14+'門診-5'!G14+'門診-5'!K14+'門診-6'!C14</f>
        <v>11025300</v>
      </c>
      <c r="D14" s="27">
        <f>H14+L14+'門診-1'!D14+'門診-1'!H14+'門診-1'!L14+'門診-2'!D14+'門診-2'!H14+'門診-2'!L14+'門診-3'!D14+'門診-3'!H14+'門診-3'!L14+'門診-4'!D14+'門診-4'!H14+'門診-4'!L14+'門診-5'!D14+'門診-5'!H14+'門診-5'!L14+'門診-6'!D14</f>
        <v>24465</v>
      </c>
      <c r="E14" s="27">
        <f>I14+M14+'門診-1'!E14+'門診-1'!I14+'門診-1'!M14+'門診-2'!E14+'門診-2'!I14+'門診-2'!M14+'門診-3'!E14+'門診-3'!I14+'門診-3'!M14+'門診-4'!E14+'門診-4'!I14+'門診-4'!M14+'門診-5'!E14+'門診-5'!I14+'門診-5'!M14+'門診-6'!E14</f>
        <v>11842254</v>
      </c>
      <c r="F14" s="28">
        <v>248</v>
      </c>
      <c r="G14" s="28">
        <v>126350</v>
      </c>
      <c r="H14" s="28">
        <v>243</v>
      </c>
      <c r="I14" s="28">
        <v>125604</v>
      </c>
      <c r="J14" s="28">
        <v>469</v>
      </c>
      <c r="K14" s="28">
        <v>223400</v>
      </c>
      <c r="L14" s="28">
        <v>465</v>
      </c>
      <c r="M14" s="28">
        <v>221240</v>
      </c>
      <c r="N14" s="16" t="s">
        <v>80</v>
      </c>
    </row>
    <row r="15" spans="1:14" s="21" customFormat="1" ht="16.5" customHeight="1">
      <c r="A15" s="15" t="s">
        <v>52</v>
      </c>
      <c r="B15" s="29">
        <f>F15+J15+'門診-1'!B15+'門診-1'!F15+'門診-1'!J15+'門診-2'!B15+'門診-2'!F15+'門診-2'!J15+'門診-3'!B15+'門診-3'!F15+'門診-3'!J15+'門診-4'!B15+'門診-4'!F15+'門診-4'!J15+'門診-5'!B15+'門診-5'!F15+'門診-5'!J15+'門診-6'!B15</f>
        <v>0</v>
      </c>
      <c r="C15" s="30">
        <f>G15+K15+'門診-1'!C15+'門診-1'!G15+'門診-1'!K15+'門診-2'!C15+'門診-2'!G15+'門診-2'!K15+'門診-3'!C15+'門診-3'!G15+'門診-3'!K15+'門診-4'!C15+'門診-4'!G15+'門診-4'!K15+'門診-5'!C15+'門診-5'!G15+'門診-5'!K15+'門診-6'!C15</f>
        <v>0</v>
      </c>
      <c r="D15" s="30">
        <f>H15+L15+'門診-1'!D15+'門診-1'!H15+'門診-1'!L15+'門診-2'!D15+'門診-2'!H15+'門診-2'!L15+'門診-3'!D15+'門診-3'!H15+'門診-3'!L15+'門診-4'!D15+'門診-4'!H15+'門診-4'!L15+'門診-5'!D15+'門診-5'!H15+'門診-5'!L15+'門診-6'!D15</f>
        <v>0</v>
      </c>
      <c r="E15" s="30">
        <f>I15+M15+'門診-1'!E15+'門診-1'!I15+'門診-1'!M15+'門診-2'!E15+'門診-2'!I15+'門診-2'!M15+'門診-3'!E15+'門診-3'!I15+'門診-3'!M15+'門診-4'!E15+'門診-4'!I15+'門診-4'!M15+'門診-5'!E15+'門診-5'!I15+'門診-5'!M15+'門診-6'!E15</f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16" t="s">
        <v>81</v>
      </c>
    </row>
    <row r="16" spans="1:14" ht="16.5" customHeight="1">
      <c r="A16" s="13" t="s">
        <v>71</v>
      </c>
      <c r="B16" s="24">
        <f aca="true" t="shared" si="2" ref="B16:M16">SUM(B17:B20)</f>
        <v>1741750</v>
      </c>
      <c r="C16" s="25">
        <f t="shared" si="2"/>
        <v>809539902</v>
      </c>
      <c r="D16" s="25">
        <f t="shared" si="2"/>
        <v>2959840</v>
      </c>
      <c r="E16" s="25">
        <f t="shared" si="2"/>
        <v>1308195975</v>
      </c>
      <c r="F16" s="25">
        <f t="shared" si="2"/>
        <v>58177</v>
      </c>
      <c r="G16" s="25">
        <f t="shared" si="2"/>
        <v>27614267</v>
      </c>
      <c r="H16" s="25">
        <f t="shared" si="2"/>
        <v>46030</v>
      </c>
      <c r="I16" s="25">
        <f t="shared" si="2"/>
        <v>21161349</v>
      </c>
      <c r="J16" s="25">
        <f t="shared" si="2"/>
        <v>106298</v>
      </c>
      <c r="K16" s="25">
        <f t="shared" si="2"/>
        <v>46019903</v>
      </c>
      <c r="L16" s="25">
        <f t="shared" si="2"/>
        <v>85293</v>
      </c>
      <c r="M16" s="25">
        <f t="shared" si="2"/>
        <v>35897199</v>
      </c>
      <c r="N16" s="14" t="s">
        <v>82</v>
      </c>
    </row>
    <row r="17" spans="1:14" ht="16.5" customHeight="1">
      <c r="A17" s="15" t="s">
        <v>53</v>
      </c>
      <c r="B17" s="26">
        <f>F17+J17+'門診-1'!B17+'門診-1'!F17+'門診-1'!J17+'門診-2'!B17+'門診-2'!F17+'門診-2'!J17+'門診-3'!B17+'門診-3'!F17+'門診-3'!J17+'門診-4'!B17+'門診-4'!F17+'門診-4'!J17+'門診-5'!B17+'門診-5'!F17+'門診-5'!J17+'門診-6'!B17</f>
        <v>307247</v>
      </c>
      <c r="C17" s="27">
        <f>G17+K17+'門診-1'!C17+'門診-1'!G17+'門診-1'!K17+'門診-2'!C17+'門診-2'!G17+'門診-2'!K17+'門診-3'!C17+'門診-3'!G17+'門診-3'!K17+'門診-4'!C17+'門診-4'!G17+'門診-4'!K17+'門診-5'!C17+'門診-5'!G17+'門診-5'!K17+'門診-6'!C17</f>
        <v>135940132</v>
      </c>
      <c r="D17" s="27">
        <f>H17+L17+'門診-1'!D17+'門診-1'!H17+'門診-1'!L17+'門診-2'!D17+'門診-2'!H17+'門診-2'!L17+'門診-3'!D17+'門診-3'!H17+'門診-3'!L17+'門診-4'!D17+'門診-4'!H17+'門診-4'!L17+'門診-5'!D17+'門診-5'!H17+'門診-5'!L17+'門診-6'!D17</f>
        <v>521746</v>
      </c>
      <c r="E17" s="27">
        <f>I17+M17+'門診-1'!E17+'門診-1'!I17+'門診-1'!M17+'門診-2'!E17+'門診-2'!I17+'門診-2'!M17+'門診-3'!E17+'門診-3'!I17+'門診-3'!M17+'門診-4'!E17+'門診-4'!I17+'門診-4'!M17+'門診-5'!E17+'門診-5'!I17+'門診-5'!M17+'門診-6'!E17</f>
        <v>222160788</v>
      </c>
      <c r="F17" s="28">
        <v>12036</v>
      </c>
      <c r="G17" s="28">
        <v>5259162</v>
      </c>
      <c r="H17" s="28">
        <v>10451</v>
      </c>
      <c r="I17" s="28">
        <v>4455098</v>
      </c>
      <c r="J17" s="28">
        <v>23513</v>
      </c>
      <c r="K17" s="28">
        <v>9227450</v>
      </c>
      <c r="L17" s="28">
        <v>18923</v>
      </c>
      <c r="M17" s="28">
        <v>7361160</v>
      </c>
      <c r="N17" s="16" t="s">
        <v>17</v>
      </c>
    </row>
    <row r="18" spans="1:14" ht="16.5" customHeight="1">
      <c r="A18" s="15" t="s">
        <v>54</v>
      </c>
      <c r="B18" s="26">
        <f>F18+J18+'門診-1'!B18+'門診-1'!F18+'門診-1'!J18+'門診-2'!B18+'門診-2'!F18+'門診-2'!J18+'門診-3'!B18+'門診-3'!F18+'門診-3'!J18+'門診-4'!B18+'門診-4'!F18+'門診-4'!J18+'門診-5'!B18+'門診-5'!F18+'門診-5'!J18+'門診-6'!B18</f>
        <v>979191</v>
      </c>
      <c r="C18" s="27">
        <f>G18+K18+'門診-1'!C18+'門診-1'!G18+'門診-1'!K18+'門診-2'!C18+'門診-2'!G18+'門診-2'!K18+'門診-3'!C18+'門診-3'!G18+'門診-3'!K18+'門診-4'!C18+'門診-4'!G18+'門診-4'!K18+'門診-5'!C18+'門診-5'!G18+'門診-5'!K18+'門診-6'!C18</f>
        <v>476558934</v>
      </c>
      <c r="D18" s="27">
        <f>H18+L18+'門診-1'!D18+'門診-1'!H18+'門診-1'!L18+'門診-2'!D18+'門診-2'!H18+'門診-2'!L18+'門診-3'!D18+'門診-3'!H18+'門診-3'!L18+'門診-4'!D18+'門診-4'!H18+'門診-4'!L18+'門診-5'!D18+'門診-5'!H18+'門診-5'!L18+'門診-6'!D18</f>
        <v>1677604</v>
      </c>
      <c r="E18" s="27">
        <f>I18+M18+'門診-1'!E18+'門診-1'!I18+'門診-1'!M18+'門診-2'!E18+'門診-2'!I18+'門診-2'!M18+'門診-3'!E18+'門診-3'!I18+'門診-3'!M18+'門診-4'!E18+'門診-4'!I18+'門診-4'!M18+'門診-5'!E18+'門診-5'!I18+'門診-5'!M18+'門診-6'!E18</f>
        <v>770369023</v>
      </c>
      <c r="F18" s="28">
        <v>29757</v>
      </c>
      <c r="G18" s="28">
        <v>15309749</v>
      </c>
      <c r="H18" s="28">
        <v>22629</v>
      </c>
      <c r="I18" s="28">
        <v>11208871</v>
      </c>
      <c r="J18" s="28">
        <v>55785</v>
      </c>
      <c r="K18" s="28">
        <v>26555941</v>
      </c>
      <c r="L18" s="28">
        <v>45015</v>
      </c>
      <c r="M18" s="28">
        <v>20514379</v>
      </c>
      <c r="N18" s="16" t="s">
        <v>18</v>
      </c>
    </row>
    <row r="19" spans="1:14" ht="16.5" customHeight="1">
      <c r="A19" s="15" t="s">
        <v>55</v>
      </c>
      <c r="B19" s="26">
        <f>F19+J19+'門診-1'!B19+'門診-1'!F19+'門診-1'!J19+'門診-2'!B19+'門診-2'!F19+'門診-2'!J19+'門診-3'!B19+'門診-3'!F19+'門診-3'!J19+'門診-4'!B19+'門診-4'!F19+'門診-4'!J19+'門診-5'!B19+'門診-5'!F19+'門診-5'!J19+'門診-6'!B19</f>
        <v>184024</v>
      </c>
      <c r="C19" s="27">
        <f>G19+K19+'門診-1'!C19+'門診-1'!G19+'門診-1'!K19+'門診-2'!C19+'門診-2'!G19+'門診-2'!K19+'門診-3'!C19+'門診-3'!G19+'門診-3'!K19+'門診-4'!C19+'門診-4'!G19+'門診-4'!K19+'門診-5'!C19+'門診-5'!G19+'門診-5'!K19+'門診-6'!C19</f>
        <v>76139634</v>
      </c>
      <c r="D19" s="27">
        <f>H19+L19+'門診-1'!D19+'門診-1'!H19+'門診-1'!L19+'門診-2'!D19+'門診-2'!H19+'門診-2'!L19+'門診-3'!D19+'門診-3'!H19+'門診-3'!L19+'門診-4'!D19+'門診-4'!H19+'門診-4'!L19+'門診-5'!D19+'門診-5'!H19+'門診-5'!L19+'門診-6'!D19</f>
        <v>310165</v>
      </c>
      <c r="E19" s="27">
        <f>I19+M19+'門診-1'!E19+'門診-1'!I19+'門診-1'!M19+'門診-2'!E19+'門診-2'!I19+'門診-2'!M19+'門診-3'!E19+'門診-3'!I19+'門診-3'!M19+'門診-4'!E19+'門診-4'!I19+'門診-4'!M19+'門診-5'!E19+'門診-5'!I19+'門診-5'!M19+'門診-6'!E19</f>
        <v>123420407</v>
      </c>
      <c r="F19" s="28">
        <v>6977</v>
      </c>
      <c r="G19" s="28">
        <v>2945424</v>
      </c>
      <c r="H19" s="28">
        <v>5300</v>
      </c>
      <c r="I19" s="28">
        <v>2221542</v>
      </c>
      <c r="J19" s="28">
        <v>12174</v>
      </c>
      <c r="K19" s="28">
        <v>4466650</v>
      </c>
      <c r="L19" s="28">
        <v>8959</v>
      </c>
      <c r="M19" s="28">
        <v>3293610</v>
      </c>
      <c r="N19" s="16" t="s">
        <v>19</v>
      </c>
    </row>
    <row r="20" spans="1:14" ht="16.5" customHeight="1">
      <c r="A20" s="15" t="s">
        <v>56</v>
      </c>
      <c r="B20" s="26">
        <f>F20+J20+'門診-1'!B20+'門診-1'!F20+'門診-1'!J20+'門診-2'!B20+'門診-2'!F20+'門診-2'!J20+'門診-3'!B20+'門診-3'!F20+'門診-3'!J20+'門診-4'!B20+'門診-4'!F20+'門診-4'!J20+'門診-5'!B20+'門診-5'!F20+'門診-5'!J20+'門診-6'!B20</f>
        <v>271288</v>
      </c>
      <c r="C20" s="27">
        <f>G20+K20+'門診-1'!C20+'門診-1'!G20+'門診-1'!K20+'門診-2'!C20+'門診-2'!G20+'門診-2'!K20+'門診-3'!C20+'門診-3'!G20+'門診-3'!K20+'門診-4'!C20+'門診-4'!G20+'門診-4'!K20+'門診-5'!C20+'門診-5'!G20+'門診-5'!K20+'門診-6'!C20</f>
        <v>120901202</v>
      </c>
      <c r="D20" s="27">
        <f>H20+L20+'門診-1'!D20+'門診-1'!H20+'門診-1'!L20+'門診-2'!D20+'門診-2'!H20+'門診-2'!L20+'門診-3'!D20+'門診-3'!H20+'門診-3'!L20+'門診-4'!D20+'門診-4'!H20+'門診-4'!L20+'門診-5'!D20+'門診-5'!H20+'門診-5'!L20+'門診-6'!D20</f>
        <v>450325</v>
      </c>
      <c r="E20" s="27">
        <f>I20+M20+'門診-1'!E20+'門診-1'!I20+'門診-1'!M20+'門診-2'!E20+'門診-2'!I20+'門診-2'!M20+'門診-3'!E20+'門診-3'!I20+'門診-3'!M20+'門診-4'!E20+'門診-4'!I20+'門診-4'!M20+'門診-5'!E20+'門診-5'!I20+'門診-5'!M20+'門診-6'!E20</f>
        <v>192245757</v>
      </c>
      <c r="F20" s="28">
        <v>9407</v>
      </c>
      <c r="G20" s="28">
        <v>4099932</v>
      </c>
      <c r="H20" s="28">
        <v>7650</v>
      </c>
      <c r="I20" s="28">
        <v>3275838</v>
      </c>
      <c r="J20" s="28">
        <v>14826</v>
      </c>
      <c r="K20" s="28">
        <v>5769862</v>
      </c>
      <c r="L20" s="28">
        <v>12396</v>
      </c>
      <c r="M20" s="28">
        <v>4728050</v>
      </c>
      <c r="N20" s="16" t="s">
        <v>20</v>
      </c>
    </row>
    <row r="21" spans="1:14" ht="16.5" customHeight="1">
      <c r="A21" s="13" t="s">
        <v>72</v>
      </c>
      <c r="B21" s="24">
        <f aca="true" t="shared" si="3" ref="B21:M21">SUM(B22:B24)</f>
        <v>3938113</v>
      </c>
      <c r="C21" s="25">
        <f t="shared" si="3"/>
        <v>1827148420</v>
      </c>
      <c r="D21" s="25">
        <f t="shared" si="3"/>
        <v>6531578</v>
      </c>
      <c r="E21" s="25">
        <f t="shared" si="3"/>
        <v>2898785573</v>
      </c>
      <c r="F21" s="25">
        <f t="shared" si="3"/>
        <v>109632</v>
      </c>
      <c r="G21" s="25">
        <f t="shared" si="3"/>
        <v>50174934</v>
      </c>
      <c r="H21" s="25">
        <f t="shared" si="3"/>
        <v>88217</v>
      </c>
      <c r="I21" s="25">
        <f t="shared" si="3"/>
        <v>40301712</v>
      </c>
      <c r="J21" s="25">
        <f t="shared" si="3"/>
        <v>214202</v>
      </c>
      <c r="K21" s="25">
        <f t="shared" si="3"/>
        <v>89227583</v>
      </c>
      <c r="L21" s="25">
        <f t="shared" si="3"/>
        <v>178777</v>
      </c>
      <c r="M21" s="25">
        <f t="shared" si="3"/>
        <v>73312850</v>
      </c>
      <c r="N21" s="14" t="s">
        <v>83</v>
      </c>
    </row>
    <row r="22" spans="1:14" ht="16.5" customHeight="1">
      <c r="A22" s="15" t="s">
        <v>91</v>
      </c>
      <c r="B22" s="26">
        <f>F22+J22+'門診-1'!B22+'門診-1'!F22+'門診-1'!J22+'門診-2'!B22+'門診-2'!F22+'門診-2'!J22+'門診-3'!B22+'門診-3'!F22+'門診-3'!J22+'門診-4'!B22+'門診-4'!F22+'門診-4'!J22+'門診-5'!B22+'門診-5'!F22+'門診-5'!J22+'門診-6'!B22</f>
        <v>2669697</v>
      </c>
      <c r="C22" s="27">
        <f>G22+K22+'門診-1'!C22+'門診-1'!G22+'門診-1'!K22+'門診-2'!C22+'門診-2'!G22+'門診-2'!K22+'門診-3'!C22+'門診-3'!G22+'門診-3'!K22+'門診-4'!C22+'門診-4'!G22+'門診-4'!K22+'門診-5'!C22+'門診-5'!G22+'門診-5'!K22+'門診-6'!C22</f>
        <v>1262197127</v>
      </c>
      <c r="D22" s="27">
        <f>H22+L22+'門診-1'!D22+'門診-1'!H22+'門診-1'!L22+'門診-2'!D22+'門診-2'!H22+'門診-2'!L22+'門診-3'!D22+'門診-3'!H22+'門診-3'!L22+'門診-4'!D22+'門診-4'!H22+'門診-4'!L22+'門診-5'!D22+'門診-5'!H22+'門診-5'!L22+'門診-6'!D22</f>
        <v>4509698</v>
      </c>
      <c r="E22" s="27">
        <f>I22+M22+'門診-1'!E22+'門診-1'!I22+'門診-1'!M22+'門診-2'!E22+'門診-2'!I22+'門診-2'!M22+'門診-3'!E22+'門診-3'!I22+'門診-3'!M22+'門診-4'!E22+'門診-4'!I22+'門診-4'!M22+'門診-5'!E22+'門診-5'!I22+'門診-5'!M22+'門診-6'!E22</f>
        <v>2026646323</v>
      </c>
      <c r="F22" s="28">
        <v>72177</v>
      </c>
      <c r="G22" s="28">
        <v>33000994</v>
      </c>
      <c r="H22" s="28">
        <v>59875</v>
      </c>
      <c r="I22" s="28">
        <v>27128410</v>
      </c>
      <c r="J22" s="28">
        <v>141940</v>
      </c>
      <c r="K22" s="28">
        <v>59299924</v>
      </c>
      <c r="L22" s="28">
        <v>118808</v>
      </c>
      <c r="M22" s="28">
        <v>49053718</v>
      </c>
      <c r="N22" s="16" t="s">
        <v>21</v>
      </c>
    </row>
    <row r="23" spans="1:14" ht="16.5" customHeight="1">
      <c r="A23" s="15" t="s">
        <v>57</v>
      </c>
      <c r="B23" s="26">
        <f>F23+J23+'門診-1'!B23+'門診-1'!F23+'門診-1'!J23+'門診-2'!B23+'門診-2'!F23+'門診-2'!J23+'門診-3'!B23+'門診-3'!F23+'門診-3'!J23+'門診-4'!B23+'門診-4'!F23+'門診-4'!J23+'門診-5'!B23+'門診-5'!F23+'門診-5'!J23+'門診-6'!B23</f>
        <v>957095</v>
      </c>
      <c r="C23" s="27">
        <f>G23+K23+'門診-1'!C23+'門診-1'!G23+'門診-1'!K23+'門診-2'!C23+'門診-2'!G23+'門診-2'!K23+'門診-3'!C23+'門診-3'!G23+'門診-3'!K23+'門診-4'!C23+'門診-4'!G23+'門診-4'!K23+'門診-5'!C23+'門診-5'!G23+'門診-5'!K23+'門診-6'!C23</f>
        <v>427455191</v>
      </c>
      <c r="D23" s="27">
        <f>H23+L23+'門診-1'!D23+'門診-1'!H23+'門診-1'!L23+'門診-2'!D23+'門診-2'!H23+'門診-2'!L23+'門診-3'!D23+'門診-3'!H23+'門診-3'!L23+'門診-4'!D23+'門診-4'!H23+'門診-4'!L23+'門診-5'!D23+'門診-5'!H23+'門診-5'!L23+'門診-6'!D23</f>
        <v>1504508</v>
      </c>
      <c r="E23" s="27">
        <f>I23+M23+'門診-1'!E23+'門診-1'!I23+'門診-1'!M23+'門診-2'!E23+'門診-2'!I23+'門診-2'!M23+'門診-3'!E23+'門診-3'!I23+'門診-3'!M23+'門診-4'!E23+'門診-4'!I23+'門診-4'!M23+'門診-5'!E23+'門診-5'!I23+'門診-5'!M23+'門診-6'!E23</f>
        <v>652258821</v>
      </c>
      <c r="F23" s="28">
        <v>30495</v>
      </c>
      <c r="G23" s="28">
        <v>14214708</v>
      </c>
      <c r="H23" s="28">
        <v>22034</v>
      </c>
      <c r="I23" s="28">
        <v>10442282</v>
      </c>
      <c r="J23" s="28">
        <v>57909</v>
      </c>
      <c r="K23" s="28">
        <v>24363059</v>
      </c>
      <c r="L23" s="28">
        <v>46549</v>
      </c>
      <c r="M23" s="28">
        <v>19034922</v>
      </c>
      <c r="N23" s="16" t="s">
        <v>22</v>
      </c>
    </row>
    <row r="24" spans="1:14" ht="16.5" customHeight="1">
      <c r="A24" s="15" t="s">
        <v>58</v>
      </c>
      <c r="B24" s="26">
        <f>F24+J24+'門診-1'!B24+'門診-1'!F24+'門診-1'!J24+'門診-2'!B24+'門診-2'!F24+'門診-2'!J24+'門診-3'!B24+'門診-3'!F24+'門診-3'!J24+'門診-4'!B24+'門診-4'!F24+'門診-4'!J24+'門診-5'!B24+'門診-5'!F24+'門診-5'!J24+'門診-6'!B24</f>
        <v>311321</v>
      </c>
      <c r="C24" s="27">
        <f>G24+K24+'門診-1'!C24+'門診-1'!G24+'門診-1'!K24+'門診-2'!C24+'門診-2'!G24+'門診-2'!K24+'門診-3'!C24+'門診-3'!G24+'門診-3'!K24+'門診-4'!C24+'門診-4'!G24+'門診-4'!K24+'門診-5'!C24+'門診-5'!G24+'門診-5'!K24+'門診-6'!C24</f>
        <v>137496102</v>
      </c>
      <c r="D24" s="27">
        <f>H24+L24+'門診-1'!D24+'門診-1'!H24+'門診-1'!L24+'門診-2'!D24+'門診-2'!H24+'門診-2'!L24+'門診-3'!D24+'門診-3'!H24+'門診-3'!L24+'門診-4'!D24+'門診-4'!H24+'門診-4'!L24+'門診-5'!D24+'門診-5'!H24+'門診-5'!L24+'門診-6'!D24</f>
        <v>517372</v>
      </c>
      <c r="E24" s="27">
        <f>I24+M24+'門診-1'!E24+'門診-1'!I24+'門診-1'!M24+'門診-2'!E24+'門診-2'!I24+'門診-2'!M24+'門診-3'!E24+'門診-3'!I24+'門診-3'!M24+'門診-4'!E24+'門診-4'!I24+'門診-4'!M24+'門診-5'!E24+'門診-5'!I24+'門診-5'!M24+'門診-6'!E24</f>
        <v>219880429</v>
      </c>
      <c r="F24" s="28">
        <v>6960</v>
      </c>
      <c r="G24" s="28">
        <v>2959232</v>
      </c>
      <c r="H24" s="28">
        <v>6308</v>
      </c>
      <c r="I24" s="28">
        <v>2731020</v>
      </c>
      <c r="J24" s="28">
        <v>14353</v>
      </c>
      <c r="K24" s="28">
        <v>5564600</v>
      </c>
      <c r="L24" s="28">
        <v>13420</v>
      </c>
      <c r="M24" s="28">
        <v>5224210</v>
      </c>
      <c r="N24" s="16" t="s">
        <v>23</v>
      </c>
    </row>
    <row r="25" spans="1:14" ht="16.5" customHeight="1">
      <c r="A25" s="13" t="s">
        <v>73</v>
      </c>
      <c r="B25" s="24">
        <f aca="true" t="shared" si="4" ref="B25:M25">SUM(B26:B29)</f>
        <v>2144750</v>
      </c>
      <c r="C25" s="25">
        <f t="shared" si="4"/>
        <v>981159728</v>
      </c>
      <c r="D25" s="25">
        <f t="shared" si="4"/>
        <v>3421974</v>
      </c>
      <c r="E25" s="25">
        <f t="shared" si="4"/>
        <v>1504876304</v>
      </c>
      <c r="F25" s="25">
        <f t="shared" si="4"/>
        <v>57946</v>
      </c>
      <c r="G25" s="25">
        <f t="shared" si="4"/>
        <v>26731178</v>
      </c>
      <c r="H25" s="25">
        <f t="shared" si="4"/>
        <v>45361</v>
      </c>
      <c r="I25" s="25">
        <f t="shared" si="4"/>
        <v>20480532</v>
      </c>
      <c r="J25" s="25">
        <f t="shared" si="4"/>
        <v>119709</v>
      </c>
      <c r="K25" s="25">
        <f t="shared" si="4"/>
        <v>50236852</v>
      </c>
      <c r="L25" s="25">
        <f t="shared" si="4"/>
        <v>96214</v>
      </c>
      <c r="M25" s="25">
        <f t="shared" si="4"/>
        <v>39558288</v>
      </c>
      <c r="N25" s="14" t="s">
        <v>84</v>
      </c>
    </row>
    <row r="26" spans="1:14" ht="16.5" customHeight="1">
      <c r="A26" s="15" t="s">
        <v>92</v>
      </c>
      <c r="B26" s="26">
        <f>F26+J26+'門診-1'!B26+'門診-1'!F26+'門診-1'!J26+'門診-2'!B26+'門診-2'!F26+'門診-2'!J26+'門診-3'!B26+'門診-3'!F26+'門診-3'!J26+'門診-4'!B26+'門診-4'!F26+'門診-4'!J26+'門診-5'!B26+'門診-5'!F26+'門診-5'!J26+'門診-6'!B26</f>
        <v>1274818</v>
      </c>
      <c r="C26" s="27">
        <f>G26+K26+'門診-1'!C26+'門診-1'!G26+'門診-1'!K26+'門診-2'!C26+'門診-2'!G26+'門診-2'!K26+'門診-3'!C26+'門診-3'!G26+'門診-3'!K26+'門診-4'!C26+'門診-4'!G26+'門診-4'!K26+'門診-5'!C26+'門診-5'!G26+'門診-5'!K26+'門診-6'!C26</f>
        <v>570677449</v>
      </c>
      <c r="D26" s="27">
        <f>H26+L26+'門診-1'!D26+'門診-1'!H26+'門診-1'!L26+'門診-2'!D26+'門診-2'!H26+'門診-2'!L26+'門診-3'!D26+'門診-3'!H26+'門診-3'!L26+'門診-4'!D26+'門診-4'!H26+'門診-4'!L26+'門診-5'!D26+'門診-5'!H26+'門診-5'!L26+'門診-6'!D26</f>
        <v>2082514</v>
      </c>
      <c r="E26" s="27">
        <f>I26+M26+'門診-1'!E26+'門診-1'!I26+'門診-1'!M26+'門診-2'!E26+'門診-2'!I26+'門診-2'!M26+'門診-3'!E26+'門診-3'!I26+'門診-3'!M26+'門診-4'!E26+'門診-4'!I26+'門診-4'!M26+'門診-5'!E26+'門診-5'!I26+'門診-5'!M26+'門診-6'!E26</f>
        <v>898300578</v>
      </c>
      <c r="F26" s="28">
        <v>33440</v>
      </c>
      <c r="G26" s="28">
        <v>15274454</v>
      </c>
      <c r="H26" s="28">
        <v>27165</v>
      </c>
      <c r="I26" s="28">
        <v>12231326</v>
      </c>
      <c r="J26" s="28">
        <v>66917</v>
      </c>
      <c r="K26" s="28">
        <v>27491899</v>
      </c>
      <c r="L26" s="28">
        <v>55232</v>
      </c>
      <c r="M26" s="28">
        <v>22312235</v>
      </c>
      <c r="N26" s="16" t="s">
        <v>24</v>
      </c>
    </row>
    <row r="27" spans="1:14" ht="16.5" customHeight="1">
      <c r="A27" s="15" t="s">
        <v>59</v>
      </c>
      <c r="B27" s="26">
        <f>F27+J27+'門診-1'!B27+'門診-1'!F27+'門診-1'!J27+'門診-2'!B27+'門診-2'!F27+'門診-2'!J27+'門診-3'!B27+'門診-3'!F27+'門診-3'!J27+'門診-4'!B27+'門診-4'!F27+'門診-4'!J27+'門診-5'!B27+'門診-5'!F27+'門診-5'!J27+'門診-6'!B27</f>
        <v>288659</v>
      </c>
      <c r="C27" s="27">
        <f>G27+K27+'門診-1'!C27+'門診-1'!G27+'門診-1'!K27+'門診-2'!C27+'門診-2'!G27+'門診-2'!K27+'門診-3'!C27+'門診-3'!G27+'門診-3'!K27+'門診-4'!C27+'門診-4'!G27+'門診-4'!K27+'門診-5'!C27+'門診-5'!G27+'門診-5'!K27+'門診-6'!C27</f>
        <v>136951328</v>
      </c>
      <c r="D27" s="27">
        <f>H27+L27+'門診-1'!D27+'門診-1'!H27+'門診-1'!L27+'門診-2'!D27+'門診-2'!H27+'門診-2'!L27+'門診-3'!D27+'門診-3'!H27+'門診-3'!L27+'門診-4'!D27+'門診-4'!H27+'門診-4'!L27+'門診-5'!D27+'門診-5'!H27+'門診-5'!L27+'門診-6'!D27</f>
        <v>454881</v>
      </c>
      <c r="E27" s="27">
        <f>I27+M27+'門診-1'!E27+'門診-1'!I27+'門診-1'!M27+'門診-2'!E27+'門診-2'!I27+'門診-2'!M27+'門診-3'!E27+'門診-3'!I27+'門診-3'!M27+'門診-4'!E27+'門診-4'!I27+'門診-4'!M27+'門診-5'!E27+'門診-5'!I27+'門診-5'!M27+'門診-6'!E27</f>
        <v>208214311</v>
      </c>
      <c r="F27" s="28">
        <v>7908</v>
      </c>
      <c r="G27" s="28">
        <v>3808043</v>
      </c>
      <c r="H27" s="28">
        <v>5950</v>
      </c>
      <c r="I27" s="28">
        <v>2802308</v>
      </c>
      <c r="J27" s="28">
        <v>16398</v>
      </c>
      <c r="K27" s="28">
        <v>7174233</v>
      </c>
      <c r="L27" s="28">
        <v>12347</v>
      </c>
      <c r="M27" s="28">
        <v>5131166</v>
      </c>
      <c r="N27" s="16" t="s">
        <v>25</v>
      </c>
    </row>
    <row r="28" spans="1:14" ht="16.5" customHeight="1">
      <c r="A28" s="15" t="s">
        <v>60</v>
      </c>
      <c r="B28" s="26">
        <f>F28+J28+'門診-1'!B28+'門診-1'!F28+'門診-1'!J28+'門診-2'!B28+'門診-2'!F28+'門診-2'!J28+'門診-3'!B28+'門診-3'!F28+'門診-3'!J28+'門診-4'!B28+'門診-4'!F28+'門診-4'!J28+'門診-5'!B28+'門診-5'!F28+'門診-5'!J28+'門診-6'!B28</f>
        <v>432135</v>
      </c>
      <c r="C28" s="27">
        <f>G28+K28+'門診-1'!C28+'門診-1'!G28+'門診-1'!K28+'門診-2'!C28+'門診-2'!G28+'門診-2'!K28+'門診-3'!C28+'門診-3'!G28+'門診-3'!K28+'門診-4'!C28+'門診-4'!G28+'門診-4'!K28+'門診-5'!C28+'門診-5'!G28+'門診-5'!K28+'門診-6'!C28</f>
        <v>196475225</v>
      </c>
      <c r="D28" s="27">
        <f>H28+L28+'門診-1'!D28+'門診-1'!H28+'門診-1'!L28+'門診-2'!D28+'門診-2'!H28+'門診-2'!L28+'門診-3'!D28+'門診-3'!H28+'門診-3'!L28+'門診-4'!D28+'門診-4'!H28+'門診-4'!L28+'門診-5'!D28+'門診-5'!H28+'門診-5'!L28+'門診-6'!D28</f>
        <v>655919</v>
      </c>
      <c r="E28" s="27">
        <f>I28+M28+'門診-1'!E28+'門診-1'!I28+'門診-1'!M28+'門診-2'!E28+'門診-2'!I28+'門診-2'!M28+'門診-3'!E28+'門診-3'!I28+'門診-3'!M28+'門診-4'!E28+'門診-4'!I28+'門診-4'!M28+'門診-5'!E28+'門診-5'!I28+'門診-5'!M28+'門診-6'!E28</f>
        <v>287010252</v>
      </c>
      <c r="F28" s="28">
        <v>13183</v>
      </c>
      <c r="G28" s="28">
        <v>6011655</v>
      </c>
      <c r="H28" s="28">
        <v>9525</v>
      </c>
      <c r="I28" s="28">
        <v>4202042</v>
      </c>
      <c r="J28" s="28">
        <v>28311</v>
      </c>
      <c r="K28" s="28">
        <v>12014240</v>
      </c>
      <c r="L28" s="28">
        <v>22283</v>
      </c>
      <c r="M28" s="28">
        <v>9380800</v>
      </c>
      <c r="N28" s="16" t="s">
        <v>26</v>
      </c>
    </row>
    <row r="29" spans="1:14" ht="16.5" customHeight="1">
      <c r="A29" s="15" t="s">
        <v>61</v>
      </c>
      <c r="B29" s="26">
        <f>F29+J29+'門診-1'!B29+'門診-1'!F29+'門診-1'!J29+'門診-2'!B29+'門診-2'!F29+'門診-2'!J29+'門診-3'!B29+'門診-3'!F29+'門診-3'!J29+'門診-4'!B29+'門診-4'!F29+'門診-4'!J29+'門診-5'!B29+'門診-5'!F29+'門診-5'!J29+'門診-6'!B29</f>
        <v>149138</v>
      </c>
      <c r="C29" s="27">
        <f>G29+K29+'門診-1'!C29+'門診-1'!G29+'門診-1'!K29+'門診-2'!C29+'門診-2'!G29+'門診-2'!K29+'門診-3'!C29+'門診-3'!G29+'門診-3'!K29+'門診-4'!C29+'門診-4'!G29+'門診-4'!K29+'門診-5'!C29+'門診-5'!G29+'門診-5'!K29+'門診-6'!C29</f>
        <v>77055726</v>
      </c>
      <c r="D29" s="27">
        <f>H29+L29+'門診-1'!D29+'門診-1'!H29+'門診-1'!L29+'門診-2'!D29+'門診-2'!H29+'門診-2'!L29+'門診-3'!D29+'門診-3'!H29+'門診-3'!L29+'門診-4'!D29+'門診-4'!H29+'門診-4'!L29+'門診-5'!D29+'門診-5'!H29+'門診-5'!L29+'門診-6'!D29</f>
        <v>228660</v>
      </c>
      <c r="E29" s="27">
        <f>I29+M29+'門診-1'!E29+'門診-1'!I29+'門診-1'!M29+'門診-2'!E29+'門診-2'!I29+'門診-2'!M29+'門診-3'!E29+'門診-3'!I29+'門診-3'!M29+'門診-4'!E29+'門診-4'!I29+'門診-4'!M29+'門診-5'!E29+'門診-5'!I29+'門診-5'!M29+'門診-6'!E29</f>
        <v>111351163</v>
      </c>
      <c r="F29" s="28">
        <v>3415</v>
      </c>
      <c r="G29" s="28">
        <v>1637026</v>
      </c>
      <c r="H29" s="28">
        <v>2721</v>
      </c>
      <c r="I29" s="28">
        <v>1244856</v>
      </c>
      <c r="J29" s="28">
        <v>8083</v>
      </c>
      <c r="K29" s="28">
        <v>3556480</v>
      </c>
      <c r="L29" s="28">
        <v>6352</v>
      </c>
      <c r="M29" s="28">
        <v>2734087</v>
      </c>
      <c r="N29" s="16" t="s">
        <v>27</v>
      </c>
    </row>
    <row r="30" spans="1:14" ht="16.5" customHeight="1">
      <c r="A30" s="13" t="s">
        <v>74</v>
      </c>
      <c r="B30" s="24">
        <f aca="true" t="shared" si="5" ref="B30:M30">SUM(B31:B33)</f>
        <v>2286675</v>
      </c>
      <c r="C30" s="25">
        <f t="shared" si="5"/>
        <v>1085435997</v>
      </c>
      <c r="D30" s="25">
        <f t="shared" si="5"/>
        <v>3684733</v>
      </c>
      <c r="E30" s="25">
        <f t="shared" si="5"/>
        <v>1677627966</v>
      </c>
      <c r="F30" s="25">
        <f t="shared" si="5"/>
        <v>45026</v>
      </c>
      <c r="G30" s="25">
        <f t="shared" si="5"/>
        <v>21152412</v>
      </c>
      <c r="H30" s="25">
        <f t="shared" si="5"/>
        <v>35465</v>
      </c>
      <c r="I30" s="25">
        <f t="shared" si="5"/>
        <v>16171924</v>
      </c>
      <c r="J30" s="25">
        <f t="shared" si="5"/>
        <v>103759</v>
      </c>
      <c r="K30" s="25">
        <f t="shared" si="5"/>
        <v>44335081</v>
      </c>
      <c r="L30" s="25">
        <f t="shared" si="5"/>
        <v>82400</v>
      </c>
      <c r="M30" s="25">
        <f t="shared" si="5"/>
        <v>34378935</v>
      </c>
      <c r="N30" s="14" t="s">
        <v>85</v>
      </c>
    </row>
    <row r="31" spans="1:14" ht="16.5" customHeight="1">
      <c r="A31" s="15" t="s">
        <v>93</v>
      </c>
      <c r="B31" s="26">
        <f>F31+J31+'門診-1'!B31+'門診-1'!F31+'門診-1'!J31+'門診-2'!B31+'門診-2'!F31+'門診-2'!J31+'門診-3'!B31+'門診-3'!F31+'門診-3'!J31+'門診-4'!B31+'門診-4'!F31+'門診-4'!J31+'門診-5'!B31+'門診-5'!F31+'門診-5'!J31+'門診-6'!B31</f>
        <v>1806040</v>
      </c>
      <c r="C31" s="27">
        <f>G31+K31+'門診-1'!C31+'門診-1'!G31+'門診-1'!K31+'門診-2'!C31+'門診-2'!G31+'門診-2'!K31+'門診-3'!C31+'門診-3'!G31+'門診-3'!K31+'門診-4'!C31+'門診-4'!G31+'門診-4'!K31+'門診-5'!C31+'門診-5'!G31+'門診-5'!K31+'門診-6'!C31</f>
        <v>859046841</v>
      </c>
      <c r="D31" s="27">
        <f>H31+L31+'門診-1'!D31+'門診-1'!H31+'門診-1'!L31+'門診-2'!D31+'門診-2'!H31+'門診-2'!L31+'門診-3'!D31+'門診-3'!H31+'門診-3'!L31+'門診-4'!D31+'門診-4'!H31+'門診-4'!L31+'門診-5'!D31+'門診-5'!H31+'門診-5'!L31+'門診-6'!D31</f>
        <v>2904559</v>
      </c>
      <c r="E31" s="27">
        <f>I31+M31+'門診-1'!E31+'門診-1'!I31+'門診-1'!M31+'門診-2'!E31+'門診-2'!I31+'門診-2'!M31+'門診-3'!E31+'門診-3'!I31+'門診-3'!M31+'門診-4'!E31+'門診-4'!I31+'門診-4'!M31+'門診-5'!E31+'門診-5'!I31+'門診-5'!M31+'門診-6'!E31</f>
        <v>1324960504</v>
      </c>
      <c r="F31" s="28">
        <v>34501</v>
      </c>
      <c r="G31" s="28">
        <v>16386026</v>
      </c>
      <c r="H31" s="28">
        <v>26852</v>
      </c>
      <c r="I31" s="28">
        <v>12261318</v>
      </c>
      <c r="J31" s="28">
        <v>79481</v>
      </c>
      <c r="K31" s="28">
        <v>34112361</v>
      </c>
      <c r="L31" s="28">
        <v>63319</v>
      </c>
      <c r="M31" s="28">
        <v>26389305</v>
      </c>
      <c r="N31" s="16" t="s">
        <v>28</v>
      </c>
    </row>
    <row r="32" spans="1:14" ht="16.5" customHeight="1">
      <c r="A32" s="15" t="s">
        <v>62</v>
      </c>
      <c r="B32" s="26">
        <f>F32+J32+'門診-1'!B32+'門診-1'!F32+'門診-1'!J32+'門診-2'!B32+'門診-2'!F32+'門診-2'!J32+'門診-3'!B32+'門診-3'!F32+'門診-3'!J32+'門診-4'!B32+'門診-4'!F32+'門診-4'!J32+'門診-5'!B32+'門診-5'!F32+'門診-5'!J32+'門診-6'!B32</f>
        <v>450433</v>
      </c>
      <c r="C32" s="27">
        <f>G32+K32+'門診-1'!C32+'門診-1'!G32+'門診-1'!K32+'門診-2'!C32+'門診-2'!G32+'門診-2'!K32+'門診-3'!C32+'門診-3'!G32+'門診-3'!K32+'門診-4'!C32+'門診-4'!G32+'門診-4'!K32+'門診-5'!C32+'門診-5'!G32+'門診-5'!K32+'門診-6'!C32</f>
        <v>210246194</v>
      </c>
      <c r="D32" s="27">
        <f>H32+L32+'門診-1'!D32+'門診-1'!H32+'門診-1'!L32+'門診-2'!D32+'門診-2'!H32+'門診-2'!L32+'門診-3'!D32+'門診-3'!H32+'門診-3'!L32+'門診-4'!D32+'門診-4'!H32+'門診-4'!L32+'門診-5'!D32+'門診-5'!H32+'門診-5'!L32+'門診-6'!D32</f>
        <v>739316</v>
      </c>
      <c r="E32" s="27">
        <f>I32+M32+'門診-1'!E32+'門診-1'!I32+'門診-1'!M32+'門診-2'!E32+'門診-2'!I32+'門診-2'!M32+'門診-3'!E32+'門診-3'!I32+'門診-3'!M32+'門診-4'!E32+'門診-4'!I32+'門診-4'!M32+'門診-5'!E32+'門診-5'!I32+'門診-5'!M32+'門診-6'!E32</f>
        <v>331328996</v>
      </c>
      <c r="F32" s="28">
        <v>10172</v>
      </c>
      <c r="G32" s="28">
        <v>4595604</v>
      </c>
      <c r="H32" s="28">
        <v>8401</v>
      </c>
      <c r="I32" s="28">
        <v>3810340</v>
      </c>
      <c r="J32" s="28">
        <v>23206</v>
      </c>
      <c r="K32" s="28">
        <v>9716890</v>
      </c>
      <c r="L32" s="28">
        <v>18488</v>
      </c>
      <c r="M32" s="28">
        <v>7708780</v>
      </c>
      <c r="N32" s="16" t="s">
        <v>86</v>
      </c>
    </row>
    <row r="33" spans="1:14" ht="16.5" customHeight="1">
      <c r="A33" s="15" t="s">
        <v>63</v>
      </c>
      <c r="B33" s="26">
        <f>F33+J33+'門診-1'!B33+'門診-1'!F33+'門診-1'!J33+'門診-2'!B33+'門診-2'!F33+'門診-2'!J33+'門診-3'!B33+'門診-3'!F33+'門診-3'!J33+'門診-4'!B33+'門診-4'!F33+'門診-4'!J33+'門診-5'!B33+'門診-5'!F33+'門診-5'!J33+'門診-6'!B33</f>
        <v>30202</v>
      </c>
      <c r="C33" s="27">
        <f>G33+K33+'門診-1'!C33+'門診-1'!G33+'門診-1'!K33+'門診-2'!C33+'門診-2'!G33+'門診-2'!K33+'門診-3'!C33+'門診-3'!G33+'門診-3'!K33+'門診-4'!C33+'門診-4'!G33+'門診-4'!K33+'門診-5'!C33+'門診-5'!G33+'門診-5'!K33+'門診-6'!C33</f>
        <v>16142962</v>
      </c>
      <c r="D33" s="27">
        <f>H33+L33+'門診-1'!D33+'門診-1'!H33+'門診-1'!L33+'門診-2'!D33+'門診-2'!H33+'門診-2'!L33+'門診-3'!D33+'門診-3'!H33+'門診-3'!L33+'門診-4'!D33+'門診-4'!H33+'門診-4'!L33+'門診-5'!D33+'門診-5'!H33+'門診-5'!L33+'門診-6'!D33</f>
        <v>40858</v>
      </c>
      <c r="E33" s="27">
        <f>I33+M33+'門診-1'!E33+'門診-1'!I33+'門診-1'!M33+'門診-2'!E33+'門診-2'!I33+'門診-2'!M33+'門診-3'!E33+'門診-3'!I33+'門診-3'!M33+'門診-4'!E33+'門診-4'!I33+'門診-4'!M33+'門診-5'!E33+'門診-5'!I33+'門診-5'!M33+'門診-6'!E33</f>
        <v>21338466</v>
      </c>
      <c r="F33" s="28">
        <v>353</v>
      </c>
      <c r="G33" s="28">
        <v>170782</v>
      </c>
      <c r="H33" s="28">
        <v>212</v>
      </c>
      <c r="I33" s="28">
        <v>100266</v>
      </c>
      <c r="J33" s="28">
        <v>1072</v>
      </c>
      <c r="K33" s="28">
        <v>505830</v>
      </c>
      <c r="L33" s="28">
        <v>593</v>
      </c>
      <c r="M33" s="28">
        <v>280850</v>
      </c>
      <c r="N33" s="16" t="s">
        <v>29</v>
      </c>
    </row>
    <row r="34" spans="1:14" ht="16.5" customHeight="1">
      <c r="A34" s="13" t="s">
        <v>75</v>
      </c>
      <c r="B34" s="24">
        <f aca="true" t="shared" si="6" ref="B34:M34">SUM(B35:B36)</f>
        <v>246090</v>
      </c>
      <c r="C34" s="25">
        <f t="shared" si="6"/>
        <v>124253244</v>
      </c>
      <c r="D34" s="25">
        <f t="shared" si="6"/>
        <v>417996</v>
      </c>
      <c r="E34" s="25">
        <f t="shared" si="6"/>
        <v>201844909</v>
      </c>
      <c r="F34" s="25">
        <f t="shared" si="6"/>
        <v>4740</v>
      </c>
      <c r="G34" s="25">
        <f t="shared" si="6"/>
        <v>2236354</v>
      </c>
      <c r="H34" s="25">
        <f t="shared" si="6"/>
        <v>4377</v>
      </c>
      <c r="I34" s="25">
        <f t="shared" si="6"/>
        <v>2044502</v>
      </c>
      <c r="J34" s="25">
        <f t="shared" si="6"/>
        <v>10292</v>
      </c>
      <c r="K34" s="25">
        <f t="shared" si="6"/>
        <v>4308649</v>
      </c>
      <c r="L34" s="25">
        <f t="shared" si="6"/>
        <v>8506</v>
      </c>
      <c r="M34" s="25">
        <f t="shared" si="6"/>
        <v>3488050</v>
      </c>
      <c r="N34" s="14" t="s">
        <v>87</v>
      </c>
    </row>
    <row r="35" spans="1:14" ht="16.5" customHeight="1">
      <c r="A35" s="15" t="s">
        <v>64</v>
      </c>
      <c r="B35" s="26">
        <f>F35+J35+'門診-1'!B35+'門診-1'!F35+'門診-1'!J35+'門診-2'!B35+'門診-2'!F35+'門診-2'!J35+'門診-3'!B35+'門診-3'!F35+'門診-3'!J35+'門診-4'!B35+'門診-4'!F35+'門診-4'!J35+'門診-5'!B35+'門診-5'!F35+'門診-5'!J35+'門診-6'!B35</f>
        <v>163492</v>
      </c>
      <c r="C35" s="27">
        <f>G35+K35+'門診-1'!C35+'門診-1'!G35+'門診-1'!K35+'門診-2'!C35+'門診-2'!G35+'門診-2'!K35+'門診-3'!C35+'門診-3'!G35+'門診-3'!K35+'門診-4'!C35+'門診-4'!G35+'門診-4'!K35+'門診-5'!C35+'門診-5'!G35+'門診-5'!K35+'門診-6'!C35</f>
        <v>85172820</v>
      </c>
      <c r="D35" s="27">
        <f>H35+L35+'門診-1'!D35+'門診-1'!H35+'門診-1'!L35+'門診-2'!D35+'門診-2'!H35+'門診-2'!L35+'門診-3'!D35+'門診-3'!H35+'門診-3'!L35+'門診-4'!D35+'門診-4'!H35+'門診-4'!L35+'門診-5'!D35+'門診-5'!H35+'門診-5'!L35+'門診-6'!D35</f>
        <v>286632</v>
      </c>
      <c r="E35" s="27">
        <f>I35+M35+'門診-1'!E35+'門診-1'!I35+'門診-1'!M35+'門診-2'!E35+'門診-2'!I35+'門診-2'!M35+'門診-3'!E35+'門診-3'!I35+'門診-3'!M35+'門診-4'!E35+'門診-4'!I35+'門診-4'!M35+'門診-5'!E35+'門診-5'!I35+'門診-5'!M35+'門診-6'!E35</f>
        <v>142653247</v>
      </c>
      <c r="F35" s="28">
        <v>3236</v>
      </c>
      <c r="G35" s="28">
        <v>1586090</v>
      </c>
      <c r="H35" s="28">
        <v>2780</v>
      </c>
      <c r="I35" s="28">
        <v>1328986</v>
      </c>
      <c r="J35" s="28">
        <v>6054</v>
      </c>
      <c r="K35" s="28">
        <v>2631410</v>
      </c>
      <c r="L35" s="28">
        <v>5579</v>
      </c>
      <c r="M35" s="28">
        <v>2336480</v>
      </c>
      <c r="N35" s="16" t="s">
        <v>30</v>
      </c>
    </row>
    <row r="36" spans="1:14" ht="16.5" customHeight="1" thickBot="1">
      <c r="A36" s="17" t="s">
        <v>65</v>
      </c>
      <c r="B36" s="32">
        <f>F36+J36+'門診-1'!B36+'門診-1'!F36+'門診-1'!J36+'門診-2'!B36+'門診-2'!F36+'門診-2'!J36+'門診-3'!B36+'門診-3'!F36+'門診-3'!J36+'門診-4'!B36+'門診-4'!F36+'門診-4'!J36+'門診-5'!B36+'門診-5'!F36+'門診-5'!J36+'門診-6'!B36</f>
        <v>82598</v>
      </c>
      <c r="C36" s="33">
        <f>G36+K36+'門診-1'!C36+'門診-1'!G36+'門診-1'!K36+'門診-2'!C36+'門診-2'!G36+'門診-2'!K36+'門診-3'!C36+'門診-3'!G36+'門診-3'!K36+'門診-4'!C36+'門診-4'!G36+'門診-4'!K36+'門診-5'!C36+'門診-5'!G36+'門診-5'!K36+'門診-6'!C36</f>
        <v>39080424</v>
      </c>
      <c r="D36" s="33">
        <f>H36+L36+'門診-1'!D36+'門診-1'!H36+'門診-1'!L36+'門診-2'!D36+'門診-2'!H36+'門診-2'!L36+'門診-3'!D36+'門診-3'!H36+'門診-3'!L36+'門診-4'!D36+'門診-4'!H36+'門診-4'!L36+'門診-5'!D36+'門診-5'!H36+'門診-5'!L36+'門診-6'!D36</f>
        <v>131364</v>
      </c>
      <c r="E36" s="33">
        <f>I36+M36+'門診-1'!E36+'門診-1'!I36+'門診-1'!M36+'門診-2'!E36+'門診-2'!I36+'門診-2'!M36+'門診-3'!E36+'門診-3'!I36+'門診-3'!M36+'門診-4'!E36+'門診-4'!I36+'門診-4'!M36+'門診-5'!E36+'門診-5'!I36+'門診-5'!M36+'門診-6'!E36</f>
        <v>59191662</v>
      </c>
      <c r="F36" s="38">
        <v>1504</v>
      </c>
      <c r="G36" s="39">
        <v>650264</v>
      </c>
      <c r="H36" s="33">
        <v>1597</v>
      </c>
      <c r="I36" s="33">
        <v>715516</v>
      </c>
      <c r="J36" s="33">
        <v>4238</v>
      </c>
      <c r="K36" s="33">
        <v>1677239</v>
      </c>
      <c r="L36" s="33">
        <v>2927</v>
      </c>
      <c r="M36" s="34">
        <v>1151570</v>
      </c>
      <c r="N36" s="18" t="s">
        <v>31</v>
      </c>
    </row>
    <row r="37" spans="1:18" s="44" customFormat="1" ht="15" customHeight="1">
      <c r="A37" s="19" t="s">
        <v>125</v>
      </c>
      <c r="B37" s="41"/>
      <c r="C37" s="41"/>
      <c r="D37" s="42"/>
      <c r="E37" s="43"/>
      <c r="H37" s="22" t="s">
        <v>126</v>
      </c>
      <c r="I37" s="45"/>
      <c r="J37" s="19"/>
      <c r="K37" s="19"/>
      <c r="L37" s="46"/>
      <c r="M37" s="47"/>
      <c r="N37" s="47"/>
      <c r="O37" s="47"/>
      <c r="P37" s="48"/>
      <c r="Q37" s="48"/>
      <c r="R37" s="48"/>
    </row>
    <row r="38" spans="1:18" s="44" customFormat="1" ht="15" customHeight="1">
      <c r="A38" s="19" t="s">
        <v>124</v>
      </c>
      <c r="B38" s="41"/>
      <c r="C38" s="41"/>
      <c r="D38" s="42"/>
      <c r="E38" s="43"/>
      <c r="H38" s="22" t="s">
        <v>127</v>
      </c>
      <c r="I38" s="45"/>
      <c r="J38" s="19"/>
      <c r="K38" s="19"/>
      <c r="L38" s="46"/>
      <c r="M38" s="47"/>
      <c r="N38" s="47"/>
      <c r="O38" s="47"/>
      <c r="P38" s="48"/>
      <c r="Q38" s="48"/>
      <c r="R38" s="48"/>
    </row>
    <row r="39" spans="1:18" s="44" customFormat="1" ht="15" customHeight="1">
      <c r="A39" s="49"/>
      <c r="B39" s="41"/>
      <c r="C39" s="41"/>
      <c r="D39" s="42"/>
      <c r="E39" s="43"/>
      <c r="H39" s="20" t="s">
        <v>128</v>
      </c>
      <c r="I39" s="45"/>
      <c r="J39" s="19"/>
      <c r="K39" s="19"/>
      <c r="L39" s="46"/>
      <c r="M39" s="47"/>
      <c r="N39" s="47"/>
      <c r="O39" s="47"/>
      <c r="P39" s="48"/>
      <c r="Q39" s="48"/>
      <c r="R39" s="48"/>
    </row>
    <row r="40" spans="1:18" s="44" customFormat="1" ht="15" customHeight="1">
      <c r="A40" s="49"/>
      <c r="B40" s="41"/>
      <c r="C40" s="50"/>
      <c r="D40" s="51"/>
      <c r="E40" s="43"/>
      <c r="H40" s="22"/>
      <c r="I40" s="45"/>
      <c r="J40" s="19"/>
      <c r="K40" s="19"/>
      <c r="L40" s="52"/>
      <c r="M40" s="47"/>
      <c r="N40" s="47"/>
      <c r="O40" s="47"/>
      <c r="P40" s="53"/>
      <c r="Q40" s="53"/>
      <c r="R40" s="53"/>
    </row>
  </sheetData>
  <sheetProtection/>
  <mergeCells count="18">
    <mergeCell ref="A1:G1"/>
    <mergeCell ref="H1:N1"/>
    <mergeCell ref="N5:N7"/>
    <mergeCell ref="A5:A7"/>
    <mergeCell ref="B5:E5"/>
    <mergeCell ref="F5:G5"/>
    <mergeCell ref="H5:I5"/>
    <mergeCell ref="A2:G2"/>
    <mergeCell ref="B6:C6"/>
    <mergeCell ref="D6:E6"/>
    <mergeCell ref="F6:G6"/>
    <mergeCell ref="H6:I6"/>
    <mergeCell ref="J6:K6"/>
    <mergeCell ref="L6:M6"/>
    <mergeCell ref="H2:N2"/>
    <mergeCell ref="A3:G3"/>
    <mergeCell ref="H3:N3"/>
    <mergeCell ref="J5:M5"/>
  </mergeCells>
  <printOptions horizontalCentered="1"/>
  <pageMargins left="0.7874015748031497" right="0.7874015748031497" top="1.3779527559055118" bottom="0.7086614173228347" header="0.3937007874015748" footer="0.3937007874015748"/>
  <pageSetup firstPageNumber="436" useFirstPageNumber="1" horizontalDpi="300" verticalDpi="300" orientation="portrait" paperSize="9" r:id="rId2"/>
  <headerFooter alignWithMargins="0">
    <oddFooter>&amp;C&amp;"Times New Roman,標準"- &amp;P -</oddFooter>
  </headerFooter>
  <colBreaks count="1" manualBreakCount="1">
    <brk id="7" max="3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pane xSplit="1" ySplit="7" topLeftCell="B8" activePane="bottomRight" state="frozen"/>
      <selection pane="topLeft" activeCell="A2" sqref="A2:G2"/>
      <selection pane="topRight" activeCell="A2" sqref="A2:G2"/>
      <selection pane="bottomLeft" activeCell="A2" sqref="A2:G2"/>
      <selection pane="bottomRight" activeCell="A2" sqref="A2:G2"/>
    </sheetView>
  </sheetViews>
  <sheetFormatPr defaultColWidth="9.003906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4" width="19.125" style="1" customWidth="1"/>
    <col min="15" max="16384" width="9.00390625" style="1" customWidth="1"/>
  </cols>
  <sheetData>
    <row r="1" spans="1:14" ht="24.75" customHeight="1">
      <c r="A1" s="64" t="s">
        <v>94</v>
      </c>
      <c r="B1" s="64"/>
      <c r="C1" s="64"/>
      <c r="D1" s="64"/>
      <c r="E1" s="64"/>
      <c r="F1" s="64"/>
      <c r="G1" s="64"/>
      <c r="H1" s="80" t="s">
        <v>103</v>
      </c>
      <c r="I1" s="80"/>
      <c r="J1" s="80"/>
      <c r="K1" s="80"/>
      <c r="L1" s="80"/>
      <c r="M1" s="80"/>
      <c r="N1" s="80"/>
    </row>
    <row r="2" spans="1:14" ht="24.75" customHeight="1">
      <c r="A2" s="79" t="s">
        <v>102</v>
      </c>
      <c r="B2" s="79"/>
      <c r="C2" s="79"/>
      <c r="D2" s="79"/>
      <c r="E2" s="79"/>
      <c r="F2" s="79"/>
      <c r="G2" s="79"/>
      <c r="H2" s="58" t="s">
        <v>110</v>
      </c>
      <c r="I2" s="59"/>
      <c r="J2" s="59"/>
      <c r="K2" s="59"/>
      <c r="L2" s="59"/>
      <c r="M2" s="59"/>
      <c r="N2" s="59"/>
    </row>
    <row r="3" spans="1:14" s="40" customFormat="1" ht="21" customHeight="1">
      <c r="A3" s="60" t="s">
        <v>123</v>
      </c>
      <c r="B3" s="60"/>
      <c r="C3" s="60"/>
      <c r="D3" s="60"/>
      <c r="E3" s="60"/>
      <c r="F3" s="60"/>
      <c r="G3" s="60"/>
      <c r="H3" s="60">
        <v>2011</v>
      </c>
      <c r="I3" s="60"/>
      <c r="J3" s="60"/>
      <c r="K3" s="60"/>
      <c r="L3" s="60"/>
      <c r="M3" s="60"/>
      <c r="N3" s="60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1.5" customHeight="1">
      <c r="A5" s="69" t="s">
        <v>66</v>
      </c>
      <c r="B5" s="61" t="s">
        <v>32</v>
      </c>
      <c r="C5" s="62"/>
      <c r="D5" s="62"/>
      <c r="E5" s="63"/>
      <c r="F5" s="75" t="s">
        <v>33</v>
      </c>
      <c r="G5" s="76"/>
      <c r="H5" s="77"/>
      <c r="I5" s="78"/>
      <c r="J5" s="61" t="s">
        <v>34</v>
      </c>
      <c r="K5" s="62"/>
      <c r="L5" s="62"/>
      <c r="M5" s="63"/>
      <c r="N5" s="66" t="s">
        <v>76</v>
      </c>
    </row>
    <row r="6" spans="1:14" ht="31.5" customHeight="1">
      <c r="A6" s="70"/>
      <c r="B6" s="54" t="s">
        <v>2</v>
      </c>
      <c r="C6" s="55"/>
      <c r="D6" s="57" t="s">
        <v>3</v>
      </c>
      <c r="E6" s="55"/>
      <c r="F6" s="54" t="s">
        <v>2</v>
      </c>
      <c r="G6" s="55"/>
      <c r="H6" s="56" t="s">
        <v>3</v>
      </c>
      <c r="I6" s="55"/>
      <c r="J6" s="54" t="s">
        <v>2</v>
      </c>
      <c r="K6" s="55"/>
      <c r="L6" s="57" t="s">
        <v>3</v>
      </c>
      <c r="M6" s="55"/>
      <c r="N6" s="67"/>
    </row>
    <row r="7" spans="1:14" ht="31.5" customHeight="1">
      <c r="A7" s="71"/>
      <c r="B7" s="8" t="s">
        <v>4</v>
      </c>
      <c r="C7" s="9" t="s">
        <v>5</v>
      </c>
      <c r="D7" s="8" t="s">
        <v>4</v>
      </c>
      <c r="E7" s="9" t="s">
        <v>5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4</v>
      </c>
      <c r="K7" s="9" t="s">
        <v>5</v>
      </c>
      <c r="L7" s="8" t="s">
        <v>4</v>
      </c>
      <c r="M7" s="9" t="s">
        <v>5</v>
      </c>
      <c r="N7" s="68"/>
    </row>
    <row r="8" spans="1:14" ht="18" customHeight="1">
      <c r="A8" s="11" t="s">
        <v>68</v>
      </c>
      <c r="B8" s="23">
        <f aca="true" t="shared" si="0" ref="B8:M8">SUM(B9,B16,B21,B25,B30,B34)</f>
        <v>851508</v>
      </c>
      <c r="C8" s="23">
        <f t="shared" si="0"/>
        <v>375553519</v>
      </c>
      <c r="D8" s="23">
        <f t="shared" si="0"/>
        <v>800032</v>
      </c>
      <c r="E8" s="23">
        <f t="shared" si="0"/>
        <v>341298809</v>
      </c>
      <c r="F8" s="23">
        <f t="shared" si="0"/>
        <v>765171</v>
      </c>
      <c r="G8" s="23">
        <f t="shared" si="0"/>
        <v>352118708</v>
      </c>
      <c r="H8" s="23">
        <f t="shared" si="0"/>
        <v>1002189</v>
      </c>
      <c r="I8" s="23">
        <f t="shared" si="0"/>
        <v>435096484</v>
      </c>
      <c r="J8" s="23">
        <f t="shared" si="0"/>
        <v>750813</v>
      </c>
      <c r="K8" s="23">
        <f t="shared" si="0"/>
        <v>353063182</v>
      </c>
      <c r="L8" s="23">
        <f t="shared" si="0"/>
        <v>1393230</v>
      </c>
      <c r="M8" s="23">
        <f t="shared" si="0"/>
        <v>609031045</v>
      </c>
      <c r="N8" s="12" t="s">
        <v>14</v>
      </c>
    </row>
    <row r="9" spans="1:14" ht="18" customHeight="1">
      <c r="A9" s="13" t="s">
        <v>69</v>
      </c>
      <c r="B9" s="24">
        <f aca="true" t="shared" si="1" ref="B9:M9">SUM(B10:B15)</f>
        <v>217653</v>
      </c>
      <c r="C9" s="25">
        <f t="shared" si="1"/>
        <v>98607426</v>
      </c>
      <c r="D9" s="25">
        <f t="shared" si="1"/>
        <v>199333</v>
      </c>
      <c r="E9" s="23">
        <f t="shared" si="1"/>
        <v>87051684</v>
      </c>
      <c r="F9" s="25">
        <f t="shared" si="1"/>
        <v>205761</v>
      </c>
      <c r="G9" s="23">
        <f t="shared" si="1"/>
        <v>98554746</v>
      </c>
      <c r="H9" s="25">
        <f t="shared" si="1"/>
        <v>256664</v>
      </c>
      <c r="I9" s="23">
        <f t="shared" si="1"/>
        <v>113259477</v>
      </c>
      <c r="J9" s="25">
        <f t="shared" si="1"/>
        <v>216969</v>
      </c>
      <c r="K9" s="23">
        <f t="shared" si="1"/>
        <v>104502070</v>
      </c>
      <c r="L9" s="25">
        <f t="shared" si="1"/>
        <v>407327</v>
      </c>
      <c r="M9" s="23">
        <f t="shared" si="1"/>
        <v>178841411</v>
      </c>
      <c r="N9" s="14" t="s">
        <v>77</v>
      </c>
    </row>
    <row r="10" spans="1:14" ht="18" customHeight="1">
      <c r="A10" s="15" t="s">
        <v>48</v>
      </c>
      <c r="B10" s="26">
        <v>81876</v>
      </c>
      <c r="C10" s="27">
        <v>36747174</v>
      </c>
      <c r="D10" s="28">
        <v>76867</v>
      </c>
      <c r="E10" s="28">
        <v>33530850</v>
      </c>
      <c r="F10" s="28">
        <v>71792</v>
      </c>
      <c r="G10" s="28">
        <v>33968470</v>
      </c>
      <c r="H10" s="28">
        <v>96461</v>
      </c>
      <c r="I10" s="28">
        <v>42300719</v>
      </c>
      <c r="J10" s="28">
        <v>78727</v>
      </c>
      <c r="K10" s="28">
        <v>37333598</v>
      </c>
      <c r="L10" s="28">
        <v>165857</v>
      </c>
      <c r="M10" s="28">
        <v>72234209</v>
      </c>
      <c r="N10" s="16" t="s">
        <v>15</v>
      </c>
    </row>
    <row r="11" spans="1:14" ht="18" customHeight="1">
      <c r="A11" s="15" t="s">
        <v>70</v>
      </c>
      <c r="B11" s="26">
        <v>109475</v>
      </c>
      <c r="C11" s="27">
        <v>50566632</v>
      </c>
      <c r="D11" s="28">
        <v>97033</v>
      </c>
      <c r="E11" s="28">
        <v>42742264</v>
      </c>
      <c r="F11" s="28">
        <v>111168</v>
      </c>
      <c r="G11" s="28">
        <v>54425268</v>
      </c>
      <c r="H11" s="28">
        <v>129504</v>
      </c>
      <c r="I11" s="28">
        <v>57984638</v>
      </c>
      <c r="J11" s="28">
        <v>118156</v>
      </c>
      <c r="K11" s="28">
        <v>57937522</v>
      </c>
      <c r="L11" s="28">
        <v>208173</v>
      </c>
      <c r="M11" s="28">
        <v>92605792</v>
      </c>
      <c r="N11" s="16" t="s">
        <v>78</v>
      </c>
    </row>
    <row r="12" spans="1:14" ht="18" customHeight="1">
      <c r="A12" s="15" t="s">
        <v>49</v>
      </c>
      <c r="B12" s="35">
        <v>11210</v>
      </c>
      <c r="C12" s="36">
        <v>4967600</v>
      </c>
      <c r="D12" s="37">
        <v>11240</v>
      </c>
      <c r="E12" s="37">
        <v>4922190</v>
      </c>
      <c r="F12" s="37">
        <v>9843</v>
      </c>
      <c r="G12" s="37">
        <v>4437768</v>
      </c>
      <c r="H12" s="37">
        <v>12707</v>
      </c>
      <c r="I12" s="37">
        <v>5367600</v>
      </c>
      <c r="J12" s="37">
        <v>7884</v>
      </c>
      <c r="K12" s="37">
        <v>3642630</v>
      </c>
      <c r="L12" s="37">
        <v>14851</v>
      </c>
      <c r="M12" s="37">
        <v>6127920</v>
      </c>
      <c r="N12" s="16" t="s">
        <v>16</v>
      </c>
    </row>
    <row r="13" spans="1:14" ht="18" customHeight="1">
      <c r="A13" s="15" t="s">
        <v>50</v>
      </c>
      <c r="B13" s="26">
        <v>14414</v>
      </c>
      <c r="C13" s="27">
        <v>6010010</v>
      </c>
      <c r="D13" s="28">
        <v>13455</v>
      </c>
      <c r="E13" s="28">
        <v>5505660</v>
      </c>
      <c r="F13" s="28">
        <v>11330</v>
      </c>
      <c r="G13" s="28">
        <v>4968260</v>
      </c>
      <c r="H13" s="28">
        <v>16132</v>
      </c>
      <c r="I13" s="28">
        <v>6729710</v>
      </c>
      <c r="J13" s="28">
        <v>8895</v>
      </c>
      <c r="K13" s="28">
        <v>4078550</v>
      </c>
      <c r="L13" s="28">
        <v>15937</v>
      </c>
      <c r="M13" s="28">
        <v>6680680</v>
      </c>
      <c r="N13" s="16" t="s">
        <v>79</v>
      </c>
    </row>
    <row r="14" spans="1:14" ht="18" customHeight="1">
      <c r="A14" s="15" t="s">
        <v>51</v>
      </c>
      <c r="B14" s="26">
        <v>678</v>
      </c>
      <c r="C14" s="27">
        <v>316010</v>
      </c>
      <c r="D14" s="28">
        <v>738</v>
      </c>
      <c r="E14" s="28">
        <v>350720</v>
      </c>
      <c r="F14" s="28">
        <v>1628</v>
      </c>
      <c r="G14" s="28">
        <v>754980</v>
      </c>
      <c r="H14" s="28">
        <v>1860</v>
      </c>
      <c r="I14" s="28">
        <v>876810</v>
      </c>
      <c r="J14" s="28">
        <v>3307</v>
      </c>
      <c r="K14" s="28">
        <v>1509770</v>
      </c>
      <c r="L14" s="28">
        <v>2509</v>
      </c>
      <c r="M14" s="28">
        <v>1192810</v>
      </c>
      <c r="N14" s="16" t="s">
        <v>80</v>
      </c>
    </row>
    <row r="15" spans="1:14" s="21" customFormat="1" ht="18" customHeight="1">
      <c r="A15" s="15" t="s">
        <v>52</v>
      </c>
      <c r="B15" s="29">
        <v>0</v>
      </c>
      <c r="C15" s="30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16" t="s">
        <v>81</v>
      </c>
    </row>
    <row r="16" spans="1:14" ht="18" customHeight="1">
      <c r="A16" s="13" t="s">
        <v>71</v>
      </c>
      <c r="B16" s="24">
        <f aca="true" t="shared" si="2" ref="B16:M16">SUM(B17:B20)</f>
        <v>106126</v>
      </c>
      <c r="C16" s="25">
        <f t="shared" si="2"/>
        <v>46674698</v>
      </c>
      <c r="D16" s="25">
        <f t="shared" si="2"/>
        <v>103260</v>
      </c>
      <c r="E16" s="25">
        <f t="shared" si="2"/>
        <v>43913383</v>
      </c>
      <c r="F16" s="25">
        <f t="shared" si="2"/>
        <v>89413</v>
      </c>
      <c r="G16" s="25">
        <f t="shared" si="2"/>
        <v>39613955</v>
      </c>
      <c r="H16" s="25">
        <f t="shared" si="2"/>
        <v>121801</v>
      </c>
      <c r="I16" s="25">
        <f t="shared" si="2"/>
        <v>51718736</v>
      </c>
      <c r="J16" s="25">
        <f t="shared" si="2"/>
        <v>90728</v>
      </c>
      <c r="K16" s="25">
        <f t="shared" si="2"/>
        <v>40902573</v>
      </c>
      <c r="L16" s="25">
        <f t="shared" si="2"/>
        <v>170152</v>
      </c>
      <c r="M16" s="25">
        <f t="shared" si="2"/>
        <v>72521428</v>
      </c>
      <c r="N16" s="14" t="s">
        <v>82</v>
      </c>
    </row>
    <row r="17" spans="1:14" ht="18" customHeight="1">
      <c r="A17" s="15" t="s">
        <v>53</v>
      </c>
      <c r="B17" s="26">
        <v>19374</v>
      </c>
      <c r="C17" s="27">
        <v>7997450</v>
      </c>
      <c r="D17" s="28">
        <v>19616</v>
      </c>
      <c r="E17" s="28">
        <v>7982050</v>
      </c>
      <c r="F17" s="28">
        <v>13151</v>
      </c>
      <c r="G17" s="28">
        <v>5739720</v>
      </c>
      <c r="H17" s="28">
        <v>19449</v>
      </c>
      <c r="I17" s="28">
        <v>8154940</v>
      </c>
      <c r="J17" s="28">
        <v>17084</v>
      </c>
      <c r="K17" s="28">
        <v>7785090</v>
      </c>
      <c r="L17" s="28">
        <v>30689</v>
      </c>
      <c r="M17" s="28">
        <v>12954670</v>
      </c>
      <c r="N17" s="16" t="s">
        <v>17</v>
      </c>
    </row>
    <row r="18" spans="1:14" ht="18" customHeight="1">
      <c r="A18" s="15" t="s">
        <v>54</v>
      </c>
      <c r="B18" s="26">
        <v>60602</v>
      </c>
      <c r="C18" s="27">
        <v>28092318</v>
      </c>
      <c r="D18" s="28">
        <v>58295</v>
      </c>
      <c r="E18" s="28">
        <v>25926309</v>
      </c>
      <c r="F18" s="28">
        <v>51682</v>
      </c>
      <c r="G18" s="28">
        <v>23561459</v>
      </c>
      <c r="H18" s="28">
        <v>69678</v>
      </c>
      <c r="I18" s="28">
        <v>30433174</v>
      </c>
      <c r="J18" s="28">
        <v>52627</v>
      </c>
      <c r="K18" s="28">
        <v>24123750</v>
      </c>
      <c r="L18" s="28">
        <v>102034</v>
      </c>
      <c r="M18" s="28">
        <v>44410290</v>
      </c>
      <c r="N18" s="16" t="s">
        <v>18</v>
      </c>
    </row>
    <row r="19" spans="1:14" ht="18" customHeight="1">
      <c r="A19" s="15" t="s">
        <v>55</v>
      </c>
      <c r="B19" s="26">
        <v>11121</v>
      </c>
      <c r="C19" s="27">
        <v>4370020</v>
      </c>
      <c r="D19" s="28">
        <v>10961</v>
      </c>
      <c r="E19" s="28">
        <v>4202150</v>
      </c>
      <c r="F19" s="28">
        <v>8986</v>
      </c>
      <c r="G19" s="28">
        <v>3675850</v>
      </c>
      <c r="H19" s="28">
        <v>11887</v>
      </c>
      <c r="I19" s="28">
        <v>4634460</v>
      </c>
      <c r="J19" s="28">
        <v>6876</v>
      </c>
      <c r="K19" s="28">
        <v>2819955</v>
      </c>
      <c r="L19" s="28">
        <v>14340</v>
      </c>
      <c r="M19" s="28">
        <v>5694680</v>
      </c>
      <c r="N19" s="16" t="s">
        <v>19</v>
      </c>
    </row>
    <row r="20" spans="1:14" ht="18" customHeight="1">
      <c r="A20" s="15" t="s">
        <v>56</v>
      </c>
      <c r="B20" s="26">
        <v>15029</v>
      </c>
      <c r="C20" s="27">
        <v>6214910</v>
      </c>
      <c r="D20" s="28">
        <v>14388</v>
      </c>
      <c r="E20" s="28">
        <v>5802874</v>
      </c>
      <c r="F20" s="28">
        <v>15594</v>
      </c>
      <c r="G20" s="28">
        <v>6636926</v>
      </c>
      <c r="H20" s="28">
        <v>20787</v>
      </c>
      <c r="I20" s="28">
        <v>8496162</v>
      </c>
      <c r="J20" s="28">
        <v>14141</v>
      </c>
      <c r="K20" s="28">
        <v>6173778</v>
      </c>
      <c r="L20" s="28">
        <v>23089</v>
      </c>
      <c r="M20" s="28">
        <v>9461788</v>
      </c>
      <c r="N20" s="16" t="s">
        <v>20</v>
      </c>
    </row>
    <row r="21" spans="1:14" ht="18" customHeight="1">
      <c r="A21" s="13" t="s">
        <v>72</v>
      </c>
      <c r="B21" s="24">
        <f aca="true" t="shared" si="3" ref="B21:M21">SUM(B22:B24)</f>
        <v>247440</v>
      </c>
      <c r="C21" s="25">
        <f t="shared" si="3"/>
        <v>107944584</v>
      </c>
      <c r="D21" s="25">
        <f t="shared" si="3"/>
        <v>233317</v>
      </c>
      <c r="E21" s="25">
        <f t="shared" si="3"/>
        <v>98311124</v>
      </c>
      <c r="F21" s="25">
        <f t="shared" si="3"/>
        <v>223128</v>
      </c>
      <c r="G21" s="25">
        <f t="shared" si="3"/>
        <v>101809369</v>
      </c>
      <c r="H21" s="25">
        <f t="shared" si="3"/>
        <v>282250</v>
      </c>
      <c r="I21" s="25">
        <f t="shared" si="3"/>
        <v>122003388</v>
      </c>
      <c r="J21" s="25">
        <f t="shared" si="3"/>
        <v>213116</v>
      </c>
      <c r="K21" s="25">
        <f t="shared" si="3"/>
        <v>100313240</v>
      </c>
      <c r="L21" s="25">
        <f t="shared" si="3"/>
        <v>387614</v>
      </c>
      <c r="M21" s="25">
        <f t="shared" si="3"/>
        <v>169463731</v>
      </c>
      <c r="N21" s="14" t="s">
        <v>83</v>
      </c>
    </row>
    <row r="22" spans="1:14" ht="18" customHeight="1">
      <c r="A22" s="15" t="s">
        <v>91</v>
      </c>
      <c r="B22" s="26">
        <v>166574</v>
      </c>
      <c r="C22" s="27">
        <v>73075117</v>
      </c>
      <c r="D22" s="28">
        <v>156733</v>
      </c>
      <c r="E22" s="28">
        <v>66826999</v>
      </c>
      <c r="F22" s="28">
        <v>152632</v>
      </c>
      <c r="G22" s="28">
        <v>70528477</v>
      </c>
      <c r="H22" s="28">
        <v>193060</v>
      </c>
      <c r="I22" s="28">
        <v>84210988</v>
      </c>
      <c r="J22" s="28">
        <v>154477</v>
      </c>
      <c r="K22" s="28">
        <v>73418325</v>
      </c>
      <c r="L22" s="28">
        <v>285198</v>
      </c>
      <c r="M22" s="28">
        <v>125463262</v>
      </c>
      <c r="N22" s="16" t="s">
        <v>21</v>
      </c>
    </row>
    <row r="23" spans="1:14" ht="18" customHeight="1">
      <c r="A23" s="15" t="s">
        <v>57</v>
      </c>
      <c r="B23" s="26">
        <v>63446</v>
      </c>
      <c r="C23" s="27">
        <v>27631197</v>
      </c>
      <c r="D23" s="28">
        <v>58991</v>
      </c>
      <c r="E23" s="28">
        <v>24401635</v>
      </c>
      <c r="F23" s="28">
        <v>54517</v>
      </c>
      <c r="G23" s="28">
        <v>24299822</v>
      </c>
      <c r="H23" s="28">
        <v>66415</v>
      </c>
      <c r="I23" s="28">
        <v>28297800</v>
      </c>
      <c r="J23" s="28">
        <v>45469</v>
      </c>
      <c r="K23" s="28">
        <v>21045745</v>
      </c>
      <c r="L23" s="28">
        <v>79105</v>
      </c>
      <c r="M23" s="28">
        <v>34227095</v>
      </c>
      <c r="N23" s="16" t="s">
        <v>22</v>
      </c>
    </row>
    <row r="24" spans="1:14" ht="18" customHeight="1">
      <c r="A24" s="15" t="s">
        <v>58</v>
      </c>
      <c r="B24" s="26">
        <v>17420</v>
      </c>
      <c r="C24" s="27">
        <v>7238270</v>
      </c>
      <c r="D24" s="28">
        <v>17593</v>
      </c>
      <c r="E24" s="28">
        <v>7082490</v>
      </c>
      <c r="F24" s="28">
        <v>15979</v>
      </c>
      <c r="G24" s="28">
        <v>6981070</v>
      </c>
      <c r="H24" s="28">
        <v>22775</v>
      </c>
      <c r="I24" s="28">
        <v>9494600</v>
      </c>
      <c r="J24" s="28">
        <v>13170</v>
      </c>
      <c r="K24" s="28">
        <v>5849170</v>
      </c>
      <c r="L24" s="28">
        <v>23311</v>
      </c>
      <c r="M24" s="28">
        <v>9773374</v>
      </c>
      <c r="N24" s="16" t="s">
        <v>23</v>
      </c>
    </row>
    <row r="25" spans="1:14" ht="18" customHeight="1">
      <c r="A25" s="13" t="s">
        <v>73</v>
      </c>
      <c r="B25" s="24">
        <f aca="true" t="shared" si="4" ref="B25:M25">SUM(B26:B29)</f>
        <v>136329</v>
      </c>
      <c r="C25" s="25">
        <f t="shared" si="4"/>
        <v>58372532</v>
      </c>
      <c r="D25" s="25">
        <f t="shared" si="4"/>
        <v>131183</v>
      </c>
      <c r="E25" s="25">
        <f t="shared" si="4"/>
        <v>54749138</v>
      </c>
      <c r="F25" s="25">
        <f t="shared" si="4"/>
        <v>117055</v>
      </c>
      <c r="G25" s="25">
        <f t="shared" si="4"/>
        <v>51793560</v>
      </c>
      <c r="H25" s="25">
        <f t="shared" si="4"/>
        <v>160948</v>
      </c>
      <c r="I25" s="25">
        <f t="shared" si="4"/>
        <v>68503474</v>
      </c>
      <c r="J25" s="25">
        <f t="shared" si="4"/>
        <v>104307</v>
      </c>
      <c r="K25" s="25">
        <f t="shared" si="4"/>
        <v>47560685</v>
      </c>
      <c r="L25" s="25">
        <f t="shared" si="4"/>
        <v>192283</v>
      </c>
      <c r="M25" s="25">
        <f t="shared" si="4"/>
        <v>82874120</v>
      </c>
      <c r="N25" s="14" t="s">
        <v>84</v>
      </c>
    </row>
    <row r="26" spans="1:14" ht="18" customHeight="1">
      <c r="A26" s="15" t="s">
        <v>92</v>
      </c>
      <c r="B26" s="26">
        <v>77715</v>
      </c>
      <c r="C26" s="27">
        <v>32948497</v>
      </c>
      <c r="D26" s="28">
        <v>73729</v>
      </c>
      <c r="E26" s="28">
        <v>30464268</v>
      </c>
      <c r="F26" s="28">
        <v>66706</v>
      </c>
      <c r="G26" s="28">
        <v>29343105</v>
      </c>
      <c r="H26" s="28">
        <v>91957</v>
      </c>
      <c r="I26" s="28">
        <v>38857669</v>
      </c>
      <c r="J26" s="28">
        <v>62437</v>
      </c>
      <c r="K26" s="28">
        <v>28085670</v>
      </c>
      <c r="L26" s="28">
        <v>123299</v>
      </c>
      <c r="M26" s="28">
        <v>52458840</v>
      </c>
      <c r="N26" s="16" t="s">
        <v>24</v>
      </c>
    </row>
    <row r="27" spans="1:14" ht="18" customHeight="1">
      <c r="A27" s="15" t="s">
        <v>59</v>
      </c>
      <c r="B27" s="26">
        <v>18757</v>
      </c>
      <c r="C27" s="27">
        <v>8175970</v>
      </c>
      <c r="D27" s="28">
        <v>17652</v>
      </c>
      <c r="E27" s="28">
        <v>7516930</v>
      </c>
      <c r="F27" s="28">
        <v>15074</v>
      </c>
      <c r="G27" s="28">
        <v>6817390</v>
      </c>
      <c r="H27" s="28">
        <v>20859</v>
      </c>
      <c r="I27" s="28">
        <v>9141955</v>
      </c>
      <c r="J27" s="28">
        <v>11555</v>
      </c>
      <c r="K27" s="28">
        <v>5445805</v>
      </c>
      <c r="L27" s="28">
        <v>22205</v>
      </c>
      <c r="M27" s="28">
        <v>9960420</v>
      </c>
      <c r="N27" s="16" t="s">
        <v>25</v>
      </c>
    </row>
    <row r="28" spans="1:14" ht="18" customHeight="1">
      <c r="A28" s="15" t="s">
        <v>60</v>
      </c>
      <c r="B28" s="26">
        <v>30743</v>
      </c>
      <c r="C28" s="27">
        <v>13208745</v>
      </c>
      <c r="D28" s="28">
        <v>31030</v>
      </c>
      <c r="E28" s="28">
        <v>13005260</v>
      </c>
      <c r="F28" s="28">
        <v>27691</v>
      </c>
      <c r="G28" s="28">
        <v>12180720</v>
      </c>
      <c r="H28" s="28">
        <v>38052</v>
      </c>
      <c r="I28" s="28">
        <v>16072930</v>
      </c>
      <c r="J28" s="28">
        <v>24690</v>
      </c>
      <c r="K28" s="28">
        <v>11231660</v>
      </c>
      <c r="L28" s="28">
        <v>35643</v>
      </c>
      <c r="M28" s="28">
        <v>15326645</v>
      </c>
      <c r="N28" s="16" t="s">
        <v>26</v>
      </c>
    </row>
    <row r="29" spans="1:14" ht="18" customHeight="1">
      <c r="A29" s="15" t="s">
        <v>61</v>
      </c>
      <c r="B29" s="26">
        <v>9114</v>
      </c>
      <c r="C29" s="27">
        <v>4039320</v>
      </c>
      <c r="D29" s="28">
        <v>8772</v>
      </c>
      <c r="E29" s="28">
        <v>3762680</v>
      </c>
      <c r="F29" s="28">
        <v>7584</v>
      </c>
      <c r="G29" s="28">
        <v>3452345</v>
      </c>
      <c r="H29" s="28">
        <v>10080</v>
      </c>
      <c r="I29" s="28">
        <v>4430920</v>
      </c>
      <c r="J29" s="28">
        <v>5625</v>
      </c>
      <c r="K29" s="28">
        <v>2797550</v>
      </c>
      <c r="L29" s="28">
        <v>11136</v>
      </c>
      <c r="M29" s="28">
        <v>5128215</v>
      </c>
      <c r="N29" s="16" t="s">
        <v>27</v>
      </c>
    </row>
    <row r="30" spans="1:14" ht="18" customHeight="1">
      <c r="A30" s="13" t="s">
        <v>74</v>
      </c>
      <c r="B30" s="24">
        <f aca="true" t="shared" si="5" ref="B30:M30">SUM(B31:B33)</f>
        <v>130172</v>
      </c>
      <c r="C30" s="25">
        <f t="shared" si="5"/>
        <v>57789764</v>
      </c>
      <c r="D30" s="25">
        <f t="shared" si="5"/>
        <v>120250</v>
      </c>
      <c r="E30" s="25">
        <f t="shared" si="5"/>
        <v>51815881</v>
      </c>
      <c r="F30" s="25">
        <f t="shared" si="5"/>
        <v>117520</v>
      </c>
      <c r="G30" s="25">
        <f t="shared" si="5"/>
        <v>54486631</v>
      </c>
      <c r="H30" s="25">
        <f t="shared" si="5"/>
        <v>161784</v>
      </c>
      <c r="I30" s="25">
        <f t="shared" si="5"/>
        <v>71181189</v>
      </c>
      <c r="J30" s="25">
        <f t="shared" si="5"/>
        <v>113610</v>
      </c>
      <c r="K30" s="25">
        <f t="shared" si="5"/>
        <v>53996899</v>
      </c>
      <c r="L30" s="25">
        <f t="shared" si="5"/>
        <v>213014</v>
      </c>
      <c r="M30" s="25">
        <f t="shared" si="5"/>
        <v>94826924</v>
      </c>
      <c r="N30" s="14" t="s">
        <v>85</v>
      </c>
    </row>
    <row r="31" spans="1:14" ht="18" customHeight="1">
      <c r="A31" s="15" t="s">
        <v>93</v>
      </c>
      <c r="B31" s="26">
        <v>101556</v>
      </c>
      <c r="C31" s="27">
        <v>45109824</v>
      </c>
      <c r="D31" s="28">
        <v>92744</v>
      </c>
      <c r="E31" s="28">
        <v>39934211</v>
      </c>
      <c r="F31" s="28">
        <v>91318</v>
      </c>
      <c r="G31" s="28">
        <v>42405041</v>
      </c>
      <c r="H31" s="28">
        <v>122192</v>
      </c>
      <c r="I31" s="28">
        <v>53687979</v>
      </c>
      <c r="J31" s="28">
        <v>91276</v>
      </c>
      <c r="K31" s="28">
        <v>43386069</v>
      </c>
      <c r="L31" s="28">
        <v>167576</v>
      </c>
      <c r="M31" s="28">
        <v>74564426</v>
      </c>
      <c r="N31" s="16" t="s">
        <v>28</v>
      </c>
    </row>
    <row r="32" spans="1:14" ht="18" customHeight="1">
      <c r="A32" s="15" t="s">
        <v>62</v>
      </c>
      <c r="B32" s="26">
        <v>27326</v>
      </c>
      <c r="C32" s="27">
        <v>12058530</v>
      </c>
      <c r="D32" s="28">
        <v>26398</v>
      </c>
      <c r="E32" s="28">
        <v>11331530</v>
      </c>
      <c r="F32" s="28">
        <v>24617</v>
      </c>
      <c r="G32" s="28">
        <v>11282870</v>
      </c>
      <c r="H32" s="28">
        <v>37365</v>
      </c>
      <c r="I32" s="28">
        <v>16367660</v>
      </c>
      <c r="J32" s="28">
        <v>20190</v>
      </c>
      <c r="K32" s="28">
        <v>9523700</v>
      </c>
      <c r="L32" s="28">
        <v>42740</v>
      </c>
      <c r="M32" s="28">
        <v>18934868</v>
      </c>
      <c r="N32" s="16" t="s">
        <v>86</v>
      </c>
    </row>
    <row r="33" spans="1:14" ht="18" customHeight="1">
      <c r="A33" s="15" t="s">
        <v>63</v>
      </c>
      <c r="B33" s="26">
        <v>1290</v>
      </c>
      <c r="C33" s="27">
        <v>621410</v>
      </c>
      <c r="D33" s="28">
        <v>1108</v>
      </c>
      <c r="E33" s="28">
        <v>550140</v>
      </c>
      <c r="F33" s="28">
        <v>1585</v>
      </c>
      <c r="G33" s="28">
        <v>798720</v>
      </c>
      <c r="H33" s="28">
        <v>2227</v>
      </c>
      <c r="I33" s="28">
        <v>1125550</v>
      </c>
      <c r="J33" s="28">
        <v>2144</v>
      </c>
      <c r="K33" s="28">
        <v>1087130</v>
      </c>
      <c r="L33" s="28">
        <v>2698</v>
      </c>
      <c r="M33" s="28">
        <v>1327630</v>
      </c>
      <c r="N33" s="16" t="s">
        <v>29</v>
      </c>
    </row>
    <row r="34" spans="1:14" ht="18" customHeight="1">
      <c r="A34" s="13" t="s">
        <v>75</v>
      </c>
      <c r="B34" s="24">
        <f aca="true" t="shared" si="6" ref="B34:M34">SUM(B35:B36)</f>
        <v>13788</v>
      </c>
      <c r="C34" s="25">
        <f t="shared" si="6"/>
        <v>6164515</v>
      </c>
      <c r="D34" s="25">
        <f t="shared" si="6"/>
        <v>12689</v>
      </c>
      <c r="E34" s="25">
        <f t="shared" si="6"/>
        <v>5457599</v>
      </c>
      <c r="F34" s="25">
        <f t="shared" si="6"/>
        <v>12294</v>
      </c>
      <c r="G34" s="25">
        <f t="shared" si="6"/>
        <v>5860447</v>
      </c>
      <c r="H34" s="25">
        <f t="shared" si="6"/>
        <v>18742</v>
      </c>
      <c r="I34" s="25">
        <f t="shared" si="6"/>
        <v>8430220</v>
      </c>
      <c r="J34" s="25">
        <f t="shared" si="6"/>
        <v>12083</v>
      </c>
      <c r="K34" s="25">
        <f t="shared" si="6"/>
        <v>5787715</v>
      </c>
      <c r="L34" s="25">
        <f t="shared" si="6"/>
        <v>22840</v>
      </c>
      <c r="M34" s="25">
        <f t="shared" si="6"/>
        <v>10503431</v>
      </c>
      <c r="N34" s="14" t="s">
        <v>87</v>
      </c>
    </row>
    <row r="35" spans="1:14" ht="18" customHeight="1">
      <c r="A35" s="15" t="s">
        <v>64</v>
      </c>
      <c r="B35" s="26">
        <v>8380</v>
      </c>
      <c r="C35" s="27">
        <v>3789375</v>
      </c>
      <c r="D35" s="28">
        <v>7888</v>
      </c>
      <c r="E35" s="28">
        <v>3452825</v>
      </c>
      <c r="F35" s="28">
        <v>8265</v>
      </c>
      <c r="G35" s="28">
        <v>4006355</v>
      </c>
      <c r="H35" s="28">
        <v>13213</v>
      </c>
      <c r="I35" s="28">
        <v>6061680</v>
      </c>
      <c r="J35" s="28">
        <v>8866</v>
      </c>
      <c r="K35" s="28">
        <v>4316675</v>
      </c>
      <c r="L35" s="28">
        <v>17186</v>
      </c>
      <c r="M35" s="28">
        <v>8079675</v>
      </c>
      <c r="N35" s="16" t="s">
        <v>30</v>
      </c>
    </row>
    <row r="36" spans="1:14" ht="18" customHeight="1" thickBot="1">
      <c r="A36" s="17" t="s">
        <v>65</v>
      </c>
      <c r="B36" s="32">
        <v>5408</v>
      </c>
      <c r="C36" s="33">
        <v>2375140</v>
      </c>
      <c r="D36" s="33">
        <v>4801</v>
      </c>
      <c r="E36" s="33">
        <v>2004774</v>
      </c>
      <c r="F36" s="33">
        <v>4029</v>
      </c>
      <c r="G36" s="33">
        <v>1854092</v>
      </c>
      <c r="H36" s="33">
        <v>5529</v>
      </c>
      <c r="I36" s="33">
        <v>2368540</v>
      </c>
      <c r="J36" s="33">
        <v>3217</v>
      </c>
      <c r="K36" s="33">
        <v>1471040</v>
      </c>
      <c r="L36" s="33">
        <v>5654</v>
      </c>
      <c r="M36" s="34">
        <v>2423756</v>
      </c>
      <c r="N36" s="18" t="s">
        <v>31</v>
      </c>
    </row>
  </sheetData>
  <sheetProtection/>
  <mergeCells count="18">
    <mergeCell ref="A1:G1"/>
    <mergeCell ref="H1:N1"/>
    <mergeCell ref="A3:G3"/>
    <mergeCell ref="J6:K6"/>
    <mergeCell ref="L6:M6"/>
    <mergeCell ref="A5:A7"/>
    <mergeCell ref="B5:E5"/>
    <mergeCell ref="F5:G5"/>
    <mergeCell ref="A2:G2"/>
    <mergeCell ref="H2:N2"/>
    <mergeCell ref="H3:N3"/>
    <mergeCell ref="N5:N7"/>
    <mergeCell ref="B6:C6"/>
    <mergeCell ref="D6:E6"/>
    <mergeCell ref="F6:G6"/>
    <mergeCell ref="H6:I6"/>
    <mergeCell ref="H5:I5"/>
    <mergeCell ref="J5:M5"/>
  </mergeCells>
  <printOptions horizontalCentered="1"/>
  <pageMargins left="0.7874015748031497" right="0.7874015748031497" top="1.3779527559055118" bottom="0.7086614173228347" header="0.3937007874015748" footer="0.3937007874015748"/>
  <pageSetup firstPageNumber="438" useFirstPageNumber="1" horizontalDpi="300" verticalDpi="300" orientation="portrait" paperSize="9" r:id="rId2"/>
  <headerFooter alignWithMargins="0">
    <oddFooter>&amp;C&amp;"Times New Roman,標準"- &amp;P -</oddFooter>
  </headerFooter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pane xSplit="1" ySplit="7" topLeftCell="B8" activePane="bottomRight" state="frozen"/>
      <selection pane="topLeft" activeCell="A2" sqref="A2:G2"/>
      <selection pane="topRight" activeCell="A2" sqref="A2:G2"/>
      <selection pane="bottomLeft" activeCell="A2" sqref="A2:G2"/>
      <selection pane="bottomRight" activeCell="A2" sqref="A2:G2"/>
    </sheetView>
  </sheetViews>
  <sheetFormatPr defaultColWidth="9.003906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4" width="19.125" style="1" customWidth="1"/>
    <col min="15" max="16384" width="9.00390625" style="1" customWidth="1"/>
  </cols>
  <sheetData>
    <row r="1" spans="1:14" ht="24.75" customHeight="1">
      <c r="A1" s="64" t="s">
        <v>96</v>
      </c>
      <c r="B1" s="64"/>
      <c r="C1" s="64"/>
      <c r="D1" s="64"/>
      <c r="E1" s="64"/>
      <c r="F1" s="64"/>
      <c r="G1" s="64"/>
      <c r="H1" s="80" t="s">
        <v>103</v>
      </c>
      <c r="I1" s="80"/>
      <c r="J1" s="80"/>
      <c r="K1" s="80"/>
      <c r="L1" s="80"/>
      <c r="M1" s="80"/>
      <c r="N1" s="80"/>
    </row>
    <row r="2" spans="1:14" ht="24.75" customHeight="1">
      <c r="A2" s="79" t="s">
        <v>104</v>
      </c>
      <c r="B2" s="79"/>
      <c r="C2" s="79"/>
      <c r="D2" s="79"/>
      <c r="E2" s="79"/>
      <c r="F2" s="79"/>
      <c r="G2" s="79"/>
      <c r="H2" s="58" t="s">
        <v>105</v>
      </c>
      <c r="I2" s="59"/>
      <c r="J2" s="59"/>
      <c r="K2" s="59"/>
      <c r="L2" s="59"/>
      <c r="M2" s="59"/>
      <c r="N2" s="59"/>
    </row>
    <row r="3" spans="1:14" s="40" customFormat="1" ht="21" customHeight="1">
      <c r="A3" s="60" t="s">
        <v>123</v>
      </c>
      <c r="B3" s="60"/>
      <c r="C3" s="60"/>
      <c r="D3" s="60"/>
      <c r="E3" s="60"/>
      <c r="F3" s="60"/>
      <c r="G3" s="60"/>
      <c r="H3" s="60">
        <v>2011</v>
      </c>
      <c r="I3" s="60"/>
      <c r="J3" s="60"/>
      <c r="K3" s="60"/>
      <c r="L3" s="60"/>
      <c r="M3" s="60"/>
      <c r="N3" s="60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1.5" customHeight="1">
      <c r="A5" s="69" t="s">
        <v>66</v>
      </c>
      <c r="B5" s="61" t="s">
        <v>35</v>
      </c>
      <c r="C5" s="62"/>
      <c r="D5" s="62"/>
      <c r="E5" s="63"/>
      <c r="F5" s="75" t="s">
        <v>36</v>
      </c>
      <c r="G5" s="76"/>
      <c r="H5" s="77"/>
      <c r="I5" s="78"/>
      <c r="J5" s="61" t="s">
        <v>37</v>
      </c>
      <c r="K5" s="62"/>
      <c r="L5" s="62"/>
      <c r="M5" s="63"/>
      <c r="N5" s="66" t="s">
        <v>76</v>
      </c>
    </row>
    <row r="6" spans="1:14" ht="31.5" customHeight="1">
      <c r="A6" s="70"/>
      <c r="B6" s="54" t="s">
        <v>2</v>
      </c>
      <c r="C6" s="55"/>
      <c r="D6" s="57" t="s">
        <v>3</v>
      </c>
      <c r="E6" s="55"/>
      <c r="F6" s="54" t="s">
        <v>2</v>
      </c>
      <c r="G6" s="55"/>
      <c r="H6" s="56" t="s">
        <v>3</v>
      </c>
      <c r="I6" s="55"/>
      <c r="J6" s="54" t="s">
        <v>2</v>
      </c>
      <c r="K6" s="55"/>
      <c r="L6" s="57" t="s">
        <v>3</v>
      </c>
      <c r="M6" s="55"/>
      <c r="N6" s="67"/>
    </row>
    <row r="7" spans="1:14" ht="31.5" customHeight="1">
      <c r="A7" s="71"/>
      <c r="B7" s="8" t="s">
        <v>4</v>
      </c>
      <c r="C7" s="9" t="s">
        <v>5</v>
      </c>
      <c r="D7" s="8" t="s">
        <v>4</v>
      </c>
      <c r="E7" s="9" t="s">
        <v>5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4</v>
      </c>
      <c r="K7" s="9" t="s">
        <v>5</v>
      </c>
      <c r="L7" s="8" t="s">
        <v>4</v>
      </c>
      <c r="M7" s="9" t="s">
        <v>5</v>
      </c>
      <c r="N7" s="68"/>
    </row>
    <row r="8" spans="1:14" ht="18" customHeight="1">
      <c r="A8" s="11" t="s">
        <v>68</v>
      </c>
      <c r="B8" s="23">
        <f aca="true" t="shared" si="0" ref="B8:M8">SUM(B9,B16,B21,B25,B30,B34)</f>
        <v>983501</v>
      </c>
      <c r="C8" s="23">
        <f t="shared" si="0"/>
        <v>464402003</v>
      </c>
      <c r="D8" s="23">
        <f t="shared" si="0"/>
        <v>2067054</v>
      </c>
      <c r="E8" s="23">
        <f t="shared" si="0"/>
        <v>898008249</v>
      </c>
      <c r="F8" s="23">
        <f t="shared" si="0"/>
        <v>1223978</v>
      </c>
      <c r="G8" s="23">
        <f t="shared" si="0"/>
        <v>578566847</v>
      </c>
      <c r="H8" s="23">
        <f t="shared" si="0"/>
        <v>2573095</v>
      </c>
      <c r="I8" s="23">
        <f t="shared" si="0"/>
        <v>1119864118</v>
      </c>
      <c r="J8" s="23">
        <f t="shared" si="0"/>
        <v>1127539</v>
      </c>
      <c r="K8" s="23">
        <f t="shared" si="0"/>
        <v>529310298</v>
      </c>
      <c r="L8" s="23">
        <f t="shared" si="0"/>
        <v>2400556</v>
      </c>
      <c r="M8" s="23">
        <f t="shared" si="0"/>
        <v>1049327488</v>
      </c>
      <c r="N8" s="12" t="s">
        <v>14</v>
      </c>
    </row>
    <row r="9" spans="1:14" ht="18" customHeight="1">
      <c r="A9" s="13" t="s">
        <v>69</v>
      </c>
      <c r="B9" s="24">
        <f aca="true" t="shared" si="1" ref="B9:M9">SUM(B10:B15)</f>
        <v>311671</v>
      </c>
      <c r="C9" s="25">
        <f t="shared" si="1"/>
        <v>152144456</v>
      </c>
      <c r="D9" s="25">
        <f t="shared" si="1"/>
        <v>650263</v>
      </c>
      <c r="E9" s="23">
        <f t="shared" si="1"/>
        <v>285096608</v>
      </c>
      <c r="F9" s="25">
        <f t="shared" si="1"/>
        <v>385079</v>
      </c>
      <c r="G9" s="23">
        <f t="shared" si="1"/>
        <v>187006737</v>
      </c>
      <c r="H9" s="25">
        <f t="shared" si="1"/>
        <v>804076</v>
      </c>
      <c r="I9" s="23">
        <f t="shared" si="1"/>
        <v>353036940</v>
      </c>
      <c r="J9" s="25">
        <f t="shared" si="1"/>
        <v>334736</v>
      </c>
      <c r="K9" s="23">
        <f t="shared" si="1"/>
        <v>161020194</v>
      </c>
      <c r="L9" s="25">
        <f t="shared" si="1"/>
        <v>720788</v>
      </c>
      <c r="M9" s="23">
        <f t="shared" si="1"/>
        <v>319677332</v>
      </c>
      <c r="N9" s="14" t="s">
        <v>111</v>
      </c>
    </row>
    <row r="10" spans="1:14" ht="18" customHeight="1">
      <c r="A10" s="15" t="s">
        <v>48</v>
      </c>
      <c r="B10" s="26">
        <v>112991</v>
      </c>
      <c r="C10" s="27">
        <v>54203520</v>
      </c>
      <c r="D10" s="28">
        <v>269168</v>
      </c>
      <c r="E10" s="28">
        <v>116639157</v>
      </c>
      <c r="F10" s="28">
        <v>142394</v>
      </c>
      <c r="G10" s="28">
        <v>67634594</v>
      </c>
      <c r="H10" s="28">
        <v>338149</v>
      </c>
      <c r="I10" s="28">
        <v>145949921</v>
      </c>
      <c r="J10" s="28">
        <v>129786</v>
      </c>
      <c r="K10" s="28">
        <v>61279769</v>
      </c>
      <c r="L10" s="28">
        <v>312210</v>
      </c>
      <c r="M10" s="28">
        <v>136387115</v>
      </c>
      <c r="N10" s="16" t="s">
        <v>15</v>
      </c>
    </row>
    <row r="11" spans="1:14" ht="18" customHeight="1">
      <c r="A11" s="15" t="s">
        <v>70</v>
      </c>
      <c r="B11" s="26">
        <v>176256</v>
      </c>
      <c r="C11" s="27">
        <v>87747831</v>
      </c>
      <c r="D11" s="28">
        <v>335368</v>
      </c>
      <c r="E11" s="28">
        <v>149258666</v>
      </c>
      <c r="F11" s="28">
        <v>217074</v>
      </c>
      <c r="G11" s="28">
        <v>107642363</v>
      </c>
      <c r="H11" s="28">
        <v>409638</v>
      </c>
      <c r="I11" s="28">
        <v>183335664</v>
      </c>
      <c r="J11" s="28">
        <v>179753</v>
      </c>
      <c r="K11" s="28">
        <v>88250565</v>
      </c>
      <c r="L11" s="28">
        <v>352465</v>
      </c>
      <c r="M11" s="28">
        <v>159397192</v>
      </c>
      <c r="N11" s="16" t="s">
        <v>112</v>
      </c>
    </row>
    <row r="12" spans="1:14" ht="18" customHeight="1">
      <c r="A12" s="15" t="s">
        <v>49</v>
      </c>
      <c r="B12" s="35">
        <v>9549</v>
      </c>
      <c r="C12" s="36">
        <v>4336545</v>
      </c>
      <c r="D12" s="37">
        <v>21430</v>
      </c>
      <c r="E12" s="37">
        <v>8902245</v>
      </c>
      <c r="F12" s="37">
        <v>11438</v>
      </c>
      <c r="G12" s="37">
        <v>5138400</v>
      </c>
      <c r="H12" s="37">
        <v>24921</v>
      </c>
      <c r="I12" s="37">
        <v>10370355</v>
      </c>
      <c r="J12" s="37">
        <v>11422</v>
      </c>
      <c r="K12" s="37">
        <v>5139255</v>
      </c>
      <c r="L12" s="37">
        <v>24933</v>
      </c>
      <c r="M12" s="37">
        <v>10461215</v>
      </c>
      <c r="N12" s="16" t="s">
        <v>16</v>
      </c>
    </row>
    <row r="13" spans="1:14" ht="18" customHeight="1">
      <c r="A13" s="15" t="s">
        <v>50</v>
      </c>
      <c r="B13" s="26">
        <v>10157</v>
      </c>
      <c r="C13" s="27">
        <v>4603930</v>
      </c>
      <c r="D13" s="28">
        <v>21949</v>
      </c>
      <c r="E13" s="28">
        <v>9181650</v>
      </c>
      <c r="F13" s="28">
        <v>12022</v>
      </c>
      <c r="G13" s="28">
        <v>5588300</v>
      </c>
      <c r="H13" s="28">
        <v>28665</v>
      </c>
      <c r="I13" s="28">
        <v>12082380</v>
      </c>
      <c r="J13" s="28">
        <v>11996</v>
      </c>
      <c r="K13" s="28">
        <v>5527895</v>
      </c>
      <c r="L13" s="28">
        <v>29079</v>
      </c>
      <c r="M13" s="28">
        <v>12429600</v>
      </c>
      <c r="N13" s="16" t="s">
        <v>113</v>
      </c>
    </row>
    <row r="14" spans="1:14" ht="18" customHeight="1">
      <c r="A14" s="15" t="s">
        <v>51</v>
      </c>
      <c r="B14" s="26">
        <v>2718</v>
      </c>
      <c r="C14" s="27">
        <v>1252630</v>
      </c>
      <c r="D14" s="28">
        <v>2348</v>
      </c>
      <c r="E14" s="28">
        <v>1114890</v>
      </c>
      <c r="F14" s="28">
        <v>2151</v>
      </c>
      <c r="G14" s="28">
        <v>1003080</v>
      </c>
      <c r="H14" s="28">
        <v>2703</v>
      </c>
      <c r="I14" s="28">
        <v>1298620</v>
      </c>
      <c r="J14" s="28">
        <v>1779</v>
      </c>
      <c r="K14" s="28">
        <v>822710</v>
      </c>
      <c r="L14" s="28">
        <v>2101</v>
      </c>
      <c r="M14" s="28">
        <v>1002210</v>
      </c>
      <c r="N14" s="16" t="s">
        <v>114</v>
      </c>
    </row>
    <row r="15" spans="1:14" s="21" customFormat="1" ht="18" customHeight="1">
      <c r="A15" s="15" t="s">
        <v>52</v>
      </c>
      <c r="B15" s="29">
        <v>0</v>
      </c>
      <c r="C15" s="30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16" t="s">
        <v>115</v>
      </c>
    </row>
    <row r="16" spans="1:14" ht="18" customHeight="1">
      <c r="A16" s="13" t="s">
        <v>71</v>
      </c>
      <c r="B16" s="24">
        <f aca="true" t="shared" si="2" ref="B16:M16">SUM(B17:B20)</f>
        <v>131152</v>
      </c>
      <c r="C16" s="25">
        <f t="shared" si="2"/>
        <v>58957912</v>
      </c>
      <c r="D16" s="25">
        <f t="shared" si="2"/>
        <v>277538</v>
      </c>
      <c r="E16" s="25">
        <f t="shared" si="2"/>
        <v>117576343</v>
      </c>
      <c r="F16" s="25">
        <f t="shared" si="2"/>
        <v>168770</v>
      </c>
      <c r="G16" s="25">
        <f t="shared" si="2"/>
        <v>76521096</v>
      </c>
      <c r="H16" s="25">
        <f t="shared" si="2"/>
        <v>348189</v>
      </c>
      <c r="I16" s="25">
        <f t="shared" si="2"/>
        <v>148121585</v>
      </c>
      <c r="J16" s="25">
        <f t="shared" si="2"/>
        <v>148469</v>
      </c>
      <c r="K16" s="25">
        <f t="shared" si="2"/>
        <v>67216854</v>
      </c>
      <c r="L16" s="25">
        <f t="shared" si="2"/>
        <v>318869</v>
      </c>
      <c r="M16" s="25">
        <f t="shared" si="2"/>
        <v>135759476</v>
      </c>
      <c r="N16" s="14" t="s">
        <v>116</v>
      </c>
    </row>
    <row r="17" spans="1:14" ht="18" customHeight="1">
      <c r="A17" s="15" t="s">
        <v>53</v>
      </c>
      <c r="B17" s="26">
        <v>27387</v>
      </c>
      <c r="C17" s="27">
        <v>12193650</v>
      </c>
      <c r="D17" s="28">
        <v>56854</v>
      </c>
      <c r="E17" s="28">
        <v>23580830</v>
      </c>
      <c r="F17" s="28">
        <v>36445</v>
      </c>
      <c r="G17" s="28">
        <v>16051930</v>
      </c>
      <c r="H17" s="28">
        <v>72421</v>
      </c>
      <c r="I17" s="28">
        <v>30036420</v>
      </c>
      <c r="J17" s="28">
        <v>31337</v>
      </c>
      <c r="K17" s="28">
        <v>13683010</v>
      </c>
      <c r="L17" s="28">
        <v>60956</v>
      </c>
      <c r="M17" s="28">
        <v>25158720</v>
      </c>
      <c r="N17" s="16" t="s">
        <v>17</v>
      </c>
    </row>
    <row r="18" spans="1:14" ht="18" customHeight="1">
      <c r="A18" s="15" t="s">
        <v>54</v>
      </c>
      <c r="B18" s="26">
        <v>73676</v>
      </c>
      <c r="C18" s="27">
        <v>33849062</v>
      </c>
      <c r="D18" s="28">
        <v>160118</v>
      </c>
      <c r="E18" s="28">
        <v>69654905</v>
      </c>
      <c r="F18" s="28">
        <v>94407</v>
      </c>
      <c r="G18" s="28">
        <v>44202361</v>
      </c>
      <c r="H18" s="28">
        <v>197435</v>
      </c>
      <c r="I18" s="28">
        <v>86649438</v>
      </c>
      <c r="J18" s="28">
        <v>81488</v>
      </c>
      <c r="K18" s="28">
        <v>38535332</v>
      </c>
      <c r="L18" s="28">
        <v>182230</v>
      </c>
      <c r="M18" s="28">
        <v>80247780</v>
      </c>
      <c r="N18" s="16" t="s">
        <v>18</v>
      </c>
    </row>
    <row r="19" spans="1:14" ht="18" customHeight="1">
      <c r="A19" s="15" t="s">
        <v>55</v>
      </c>
      <c r="B19" s="26">
        <v>11449</v>
      </c>
      <c r="C19" s="27">
        <v>4653230</v>
      </c>
      <c r="D19" s="28">
        <v>25262</v>
      </c>
      <c r="E19" s="28">
        <v>9803150</v>
      </c>
      <c r="F19" s="28">
        <v>16434</v>
      </c>
      <c r="G19" s="28">
        <v>6772005</v>
      </c>
      <c r="H19" s="28">
        <v>34661</v>
      </c>
      <c r="I19" s="28">
        <v>13487625</v>
      </c>
      <c r="J19" s="28">
        <v>15318</v>
      </c>
      <c r="K19" s="28">
        <v>6212060</v>
      </c>
      <c r="L19" s="28">
        <v>33522</v>
      </c>
      <c r="M19" s="28">
        <v>12905450</v>
      </c>
      <c r="N19" s="16" t="s">
        <v>19</v>
      </c>
    </row>
    <row r="20" spans="1:14" ht="18" customHeight="1">
      <c r="A20" s="15" t="s">
        <v>56</v>
      </c>
      <c r="B20" s="26">
        <v>18640</v>
      </c>
      <c r="C20" s="27">
        <v>8261970</v>
      </c>
      <c r="D20" s="28">
        <v>35304</v>
      </c>
      <c r="E20" s="28">
        <v>14537458</v>
      </c>
      <c r="F20" s="28">
        <v>21484</v>
      </c>
      <c r="G20" s="28">
        <v>9494800</v>
      </c>
      <c r="H20" s="28">
        <v>43672</v>
      </c>
      <c r="I20" s="28">
        <v>17948102</v>
      </c>
      <c r="J20" s="28">
        <v>20326</v>
      </c>
      <c r="K20" s="28">
        <v>8786452</v>
      </c>
      <c r="L20" s="28">
        <v>42161</v>
      </c>
      <c r="M20" s="28">
        <v>17447526</v>
      </c>
      <c r="N20" s="16" t="s">
        <v>20</v>
      </c>
    </row>
    <row r="21" spans="1:14" ht="18" customHeight="1">
      <c r="A21" s="13" t="s">
        <v>72</v>
      </c>
      <c r="B21" s="24">
        <f aca="true" t="shared" si="3" ref="B21:M21">SUM(B22:B24)</f>
        <v>270308</v>
      </c>
      <c r="C21" s="25">
        <f t="shared" si="3"/>
        <v>126702688</v>
      </c>
      <c r="D21" s="25">
        <f t="shared" si="3"/>
        <v>551074</v>
      </c>
      <c r="E21" s="25">
        <f t="shared" si="3"/>
        <v>238914700</v>
      </c>
      <c r="F21" s="25">
        <f t="shared" si="3"/>
        <v>328803</v>
      </c>
      <c r="G21" s="25">
        <f t="shared" si="3"/>
        <v>154653274</v>
      </c>
      <c r="H21" s="25">
        <f t="shared" si="3"/>
        <v>675972</v>
      </c>
      <c r="I21" s="25">
        <f t="shared" si="3"/>
        <v>292431265</v>
      </c>
      <c r="J21" s="25">
        <f t="shared" si="3"/>
        <v>308367</v>
      </c>
      <c r="K21" s="25">
        <f t="shared" si="3"/>
        <v>144116035</v>
      </c>
      <c r="L21" s="25">
        <f t="shared" si="3"/>
        <v>634375</v>
      </c>
      <c r="M21" s="25">
        <f t="shared" si="3"/>
        <v>275301653</v>
      </c>
      <c r="N21" s="14" t="s">
        <v>117</v>
      </c>
    </row>
    <row r="22" spans="1:14" ht="18" customHeight="1">
      <c r="A22" s="15" t="s">
        <v>91</v>
      </c>
      <c r="B22" s="26">
        <v>192226</v>
      </c>
      <c r="C22" s="27">
        <v>90986522</v>
      </c>
      <c r="D22" s="28">
        <v>397429</v>
      </c>
      <c r="E22" s="28">
        <v>172807058</v>
      </c>
      <c r="F22" s="28">
        <v>234803</v>
      </c>
      <c r="G22" s="28">
        <v>111524119</v>
      </c>
      <c r="H22" s="28">
        <v>484500</v>
      </c>
      <c r="I22" s="28">
        <v>210442449</v>
      </c>
      <c r="J22" s="28">
        <v>218735</v>
      </c>
      <c r="K22" s="28">
        <v>103283320</v>
      </c>
      <c r="L22" s="28">
        <v>449708</v>
      </c>
      <c r="M22" s="28">
        <v>196256266</v>
      </c>
      <c r="N22" s="16" t="s">
        <v>21</v>
      </c>
    </row>
    <row r="23" spans="1:14" ht="18" customHeight="1">
      <c r="A23" s="15" t="s">
        <v>57</v>
      </c>
      <c r="B23" s="26">
        <v>61537</v>
      </c>
      <c r="C23" s="27">
        <v>28239596</v>
      </c>
      <c r="D23" s="28">
        <v>121421</v>
      </c>
      <c r="E23" s="28">
        <v>52599932</v>
      </c>
      <c r="F23" s="28">
        <v>74336</v>
      </c>
      <c r="G23" s="28">
        <v>34080475</v>
      </c>
      <c r="H23" s="28">
        <v>149849</v>
      </c>
      <c r="I23" s="28">
        <v>64499761</v>
      </c>
      <c r="J23" s="28">
        <v>69740</v>
      </c>
      <c r="K23" s="28">
        <v>31888825</v>
      </c>
      <c r="L23" s="28">
        <v>140417</v>
      </c>
      <c r="M23" s="28">
        <v>60368482</v>
      </c>
      <c r="N23" s="16" t="s">
        <v>22</v>
      </c>
    </row>
    <row r="24" spans="1:14" ht="18" customHeight="1">
      <c r="A24" s="15" t="s">
        <v>58</v>
      </c>
      <c r="B24" s="26">
        <v>16545</v>
      </c>
      <c r="C24" s="27">
        <v>7476570</v>
      </c>
      <c r="D24" s="28">
        <v>32224</v>
      </c>
      <c r="E24" s="28">
        <v>13507710</v>
      </c>
      <c r="F24" s="28">
        <v>19664</v>
      </c>
      <c r="G24" s="28">
        <v>9048680</v>
      </c>
      <c r="H24" s="28">
        <v>41623</v>
      </c>
      <c r="I24" s="28">
        <v>17489055</v>
      </c>
      <c r="J24" s="28">
        <v>19892</v>
      </c>
      <c r="K24" s="28">
        <v>8943890</v>
      </c>
      <c r="L24" s="28">
        <v>44250</v>
      </c>
      <c r="M24" s="28">
        <v>18676905</v>
      </c>
      <c r="N24" s="16" t="s">
        <v>23</v>
      </c>
    </row>
    <row r="25" spans="1:14" ht="18" customHeight="1">
      <c r="A25" s="13" t="s">
        <v>73</v>
      </c>
      <c r="B25" s="24">
        <f aca="true" t="shared" si="4" ref="B25:M25">SUM(B26:B29)</f>
        <v>121479</v>
      </c>
      <c r="C25" s="25">
        <f t="shared" si="4"/>
        <v>55347312</v>
      </c>
      <c r="D25" s="25">
        <f t="shared" si="4"/>
        <v>268516</v>
      </c>
      <c r="E25" s="25">
        <f t="shared" si="4"/>
        <v>114192149</v>
      </c>
      <c r="F25" s="25">
        <f t="shared" si="4"/>
        <v>151791</v>
      </c>
      <c r="G25" s="25">
        <f t="shared" si="4"/>
        <v>68868354</v>
      </c>
      <c r="H25" s="25">
        <f t="shared" si="4"/>
        <v>333450</v>
      </c>
      <c r="I25" s="25">
        <f t="shared" si="4"/>
        <v>142318969</v>
      </c>
      <c r="J25" s="25">
        <f t="shared" si="4"/>
        <v>149739</v>
      </c>
      <c r="K25" s="25">
        <f t="shared" si="4"/>
        <v>67878601</v>
      </c>
      <c r="L25" s="25">
        <f t="shared" si="4"/>
        <v>320881</v>
      </c>
      <c r="M25" s="25">
        <f t="shared" si="4"/>
        <v>137401928</v>
      </c>
      <c r="N25" s="14" t="s">
        <v>118</v>
      </c>
    </row>
    <row r="26" spans="1:14" ht="18" customHeight="1">
      <c r="A26" s="15" t="s">
        <v>92</v>
      </c>
      <c r="B26" s="26">
        <v>79026</v>
      </c>
      <c r="C26" s="27">
        <v>35347017</v>
      </c>
      <c r="D26" s="28">
        <v>175038</v>
      </c>
      <c r="E26" s="28">
        <v>73669589</v>
      </c>
      <c r="F26" s="28">
        <v>97010</v>
      </c>
      <c r="G26" s="28">
        <v>43357853</v>
      </c>
      <c r="H26" s="28">
        <v>212768</v>
      </c>
      <c r="I26" s="28">
        <v>89964174</v>
      </c>
      <c r="J26" s="28">
        <v>92904</v>
      </c>
      <c r="K26" s="28">
        <v>41412666</v>
      </c>
      <c r="L26" s="28">
        <v>200030</v>
      </c>
      <c r="M26" s="28">
        <v>84408248</v>
      </c>
      <c r="N26" s="16" t="s">
        <v>24</v>
      </c>
    </row>
    <row r="27" spans="1:14" ht="18" customHeight="1">
      <c r="A27" s="15" t="s">
        <v>59</v>
      </c>
      <c r="B27" s="26">
        <v>13494</v>
      </c>
      <c r="C27" s="27">
        <v>6372545</v>
      </c>
      <c r="D27" s="28">
        <v>31524</v>
      </c>
      <c r="E27" s="28">
        <v>13894115</v>
      </c>
      <c r="F27" s="28">
        <v>17687</v>
      </c>
      <c r="G27" s="28">
        <v>8275026</v>
      </c>
      <c r="H27" s="28">
        <v>40603</v>
      </c>
      <c r="I27" s="28">
        <v>17770095</v>
      </c>
      <c r="J27" s="28">
        <v>18775</v>
      </c>
      <c r="K27" s="28">
        <v>8876565</v>
      </c>
      <c r="L27" s="28">
        <v>42483</v>
      </c>
      <c r="M27" s="28">
        <v>19029990</v>
      </c>
      <c r="N27" s="16" t="s">
        <v>25</v>
      </c>
    </row>
    <row r="28" spans="1:14" ht="18" customHeight="1">
      <c r="A28" s="15" t="s">
        <v>60</v>
      </c>
      <c r="B28" s="26">
        <v>23098</v>
      </c>
      <c r="C28" s="27">
        <v>10642110</v>
      </c>
      <c r="D28" s="28">
        <v>48724</v>
      </c>
      <c r="E28" s="28">
        <v>20680820</v>
      </c>
      <c r="F28" s="28">
        <v>29825</v>
      </c>
      <c r="G28" s="28">
        <v>13637790</v>
      </c>
      <c r="H28" s="28">
        <v>62159</v>
      </c>
      <c r="I28" s="28">
        <v>26393090</v>
      </c>
      <c r="J28" s="28">
        <v>29902</v>
      </c>
      <c r="K28" s="28">
        <v>13549945</v>
      </c>
      <c r="L28" s="28">
        <v>59669</v>
      </c>
      <c r="M28" s="28">
        <v>25342040</v>
      </c>
      <c r="N28" s="16" t="s">
        <v>26</v>
      </c>
    </row>
    <row r="29" spans="1:14" ht="18" customHeight="1">
      <c r="A29" s="15" t="s">
        <v>61</v>
      </c>
      <c r="B29" s="26">
        <v>5861</v>
      </c>
      <c r="C29" s="27">
        <v>2985640</v>
      </c>
      <c r="D29" s="28">
        <v>13230</v>
      </c>
      <c r="E29" s="28">
        <v>5947625</v>
      </c>
      <c r="F29" s="28">
        <v>7269</v>
      </c>
      <c r="G29" s="28">
        <v>3597685</v>
      </c>
      <c r="H29" s="28">
        <v>17920</v>
      </c>
      <c r="I29" s="28">
        <v>8191610</v>
      </c>
      <c r="J29" s="28">
        <v>8158</v>
      </c>
      <c r="K29" s="28">
        <v>4039425</v>
      </c>
      <c r="L29" s="28">
        <v>18699</v>
      </c>
      <c r="M29" s="28">
        <v>8621650</v>
      </c>
      <c r="N29" s="16" t="s">
        <v>27</v>
      </c>
    </row>
    <row r="30" spans="1:14" ht="18" customHeight="1">
      <c r="A30" s="13" t="s">
        <v>74</v>
      </c>
      <c r="B30" s="24">
        <f aca="true" t="shared" si="5" ref="B30:M30">SUM(B31:B33)</f>
        <v>135518</v>
      </c>
      <c r="C30" s="25">
        <f t="shared" si="5"/>
        <v>64684520</v>
      </c>
      <c r="D30" s="25">
        <f t="shared" si="5"/>
        <v>290972</v>
      </c>
      <c r="E30" s="25">
        <f t="shared" si="5"/>
        <v>129390263</v>
      </c>
      <c r="F30" s="25">
        <f t="shared" si="5"/>
        <v>175413</v>
      </c>
      <c r="G30" s="25">
        <f t="shared" si="5"/>
        <v>84647413</v>
      </c>
      <c r="H30" s="25">
        <f t="shared" si="5"/>
        <v>375623</v>
      </c>
      <c r="I30" s="25">
        <f t="shared" si="5"/>
        <v>167749597</v>
      </c>
      <c r="J30" s="25">
        <f t="shared" si="5"/>
        <v>171133</v>
      </c>
      <c r="K30" s="25">
        <f t="shared" si="5"/>
        <v>81653886</v>
      </c>
      <c r="L30" s="25">
        <f t="shared" si="5"/>
        <v>367637</v>
      </c>
      <c r="M30" s="25">
        <f t="shared" si="5"/>
        <v>163801806</v>
      </c>
      <c r="N30" s="14" t="s">
        <v>119</v>
      </c>
    </row>
    <row r="31" spans="1:14" ht="18" customHeight="1">
      <c r="A31" s="15" t="s">
        <v>93</v>
      </c>
      <c r="B31" s="26">
        <v>110315</v>
      </c>
      <c r="C31" s="27">
        <v>52666320</v>
      </c>
      <c r="D31" s="28">
        <v>233347</v>
      </c>
      <c r="E31" s="28">
        <v>103687003</v>
      </c>
      <c r="F31" s="28">
        <v>144887</v>
      </c>
      <c r="G31" s="28">
        <v>69797013</v>
      </c>
      <c r="H31" s="28">
        <v>303071</v>
      </c>
      <c r="I31" s="28">
        <v>135304582</v>
      </c>
      <c r="J31" s="28">
        <v>139316</v>
      </c>
      <c r="K31" s="28">
        <v>66539966</v>
      </c>
      <c r="L31" s="28">
        <v>291804</v>
      </c>
      <c r="M31" s="28">
        <v>130203741</v>
      </c>
      <c r="N31" s="16" t="s">
        <v>28</v>
      </c>
    </row>
    <row r="32" spans="1:14" ht="18" customHeight="1">
      <c r="A32" s="15" t="s">
        <v>62</v>
      </c>
      <c r="B32" s="26">
        <v>23132</v>
      </c>
      <c r="C32" s="27">
        <v>10932480</v>
      </c>
      <c r="D32" s="28">
        <v>54345</v>
      </c>
      <c r="E32" s="28">
        <v>24049670</v>
      </c>
      <c r="F32" s="28">
        <v>28379</v>
      </c>
      <c r="G32" s="28">
        <v>13703760</v>
      </c>
      <c r="H32" s="28">
        <v>69115</v>
      </c>
      <c r="I32" s="28">
        <v>30715535</v>
      </c>
      <c r="J32" s="28">
        <v>29584</v>
      </c>
      <c r="K32" s="28">
        <v>13911250</v>
      </c>
      <c r="L32" s="28">
        <v>72327</v>
      </c>
      <c r="M32" s="28">
        <v>31817365</v>
      </c>
      <c r="N32" s="16" t="s">
        <v>120</v>
      </c>
    </row>
    <row r="33" spans="1:14" ht="18" customHeight="1">
      <c r="A33" s="15" t="s">
        <v>63</v>
      </c>
      <c r="B33" s="26">
        <v>2071</v>
      </c>
      <c r="C33" s="27">
        <v>1085720</v>
      </c>
      <c r="D33" s="28">
        <v>3280</v>
      </c>
      <c r="E33" s="28">
        <v>1653590</v>
      </c>
      <c r="F33" s="28">
        <v>2147</v>
      </c>
      <c r="G33" s="28">
        <v>1146640</v>
      </c>
      <c r="H33" s="28">
        <v>3437</v>
      </c>
      <c r="I33" s="28">
        <v>1729480</v>
      </c>
      <c r="J33" s="28">
        <v>2233</v>
      </c>
      <c r="K33" s="28">
        <v>1202670</v>
      </c>
      <c r="L33" s="28">
        <v>3506</v>
      </c>
      <c r="M33" s="28">
        <v>1780700</v>
      </c>
      <c r="N33" s="16" t="s">
        <v>29</v>
      </c>
    </row>
    <row r="34" spans="1:14" ht="18" customHeight="1">
      <c r="A34" s="13" t="s">
        <v>75</v>
      </c>
      <c r="B34" s="24">
        <f aca="true" t="shared" si="6" ref="B34:M34">SUM(B35:B36)</f>
        <v>13373</v>
      </c>
      <c r="C34" s="25">
        <f t="shared" si="6"/>
        <v>6565115</v>
      </c>
      <c r="D34" s="25">
        <f t="shared" si="6"/>
        <v>28691</v>
      </c>
      <c r="E34" s="25">
        <f t="shared" si="6"/>
        <v>12838186</v>
      </c>
      <c r="F34" s="25">
        <f t="shared" si="6"/>
        <v>14122</v>
      </c>
      <c r="G34" s="25">
        <f t="shared" si="6"/>
        <v>6869973</v>
      </c>
      <c r="H34" s="25">
        <f t="shared" si="6"/>
        <v>35785</v>
      </c>
      <c r="I34" s="25">
        <f t="shared" si="6"/>
        <v>16205762</v>
      </c>
      <c r="J34" s="25">
        <f t="shared" si="6"/>
        <v>15095</v>
      </c>
      <c r="K34" s="25">
        <f t="shared" si="6"/>
        <v>7424728</v>
      </c>
      <c r="L34" s="25">
        <f t="shared" si="6"/>
        <v>38006</v>
      </c>
      <c r="M34" s="25">
        <f t="shared" si="6"/>
        <v>17385293</v>
      </c>
      <c r="N34" s="14" t="s">
        <v>121</v>
      </c>
    </row>
    <row r="35" spans="1:14" ht="18" customHeight="1">
      <c r="A35" s="15" t="s">
        <v>64</v>
      </c>
      <c r="B35" s="26">
        <v>9673</v>
      </c>
      <c r="C35" s="27">
        <v>4863180</v>
      </c>
      <c r="D35" s="28">
        <v>19858</v>
      </c>
      <c r="E35" s="28">
        <v>9130340</v>
      </c>
      <c r="F35" s="28">
        <v>9609</v>
      </c>
      <c r="G35" s="28">
        <v>4818510</v>
      </c>
      <c r="H35" s="28">
        <v>23983</v>
      </c>
      <c r="I35" s="28">
        <v>11242945</v>
      </c>
      <c r="J35" s="28">
        <v>10175</v>
      </c>
      <c r="K35" s="28">
        <v>5097730</v>
      </c>
      <c r="L35" s="28">
        <v>25241</v>
      </c>
      <c r="M35" s="28">
        <v>11934700</v>
      </c>
      <c r="N35" s="16" t="s">
        <v>30</v>
      </c>
    </row>
    <row r="36" spans="1:14" ht="18" customHeight="1" thickBot="1">
      <c r="A36" s="17" t="s">
        <v>65</v>
      </c>
      <c r="B36" s="32">
        <v>3700</v>
      </c>
      <c r="C36" s="33">
        <v>1701935</v>
      </c>
      <c r="D36" s="33">
        <v>8833</v>
      </c>
      <c r="E36" s="33">
        <v>3707846</v>
      </c>
      <c r="F36" s="33">
        <v>4513</v>
      </c>
      <c r="G36" s="33">
        <v>2051463</v>
      </c>
      <c r="H36" s="33">
        <v>11802</v>
      </c>
      <c r="I36" s="33">
        <v>4962817</v>
      </c>
      <c r="J36" s="33">
        <v>4920</v>
      </c>
      <c r="K36" s="33">
        <v>2326998</v>
      </c>
      <c r="L36" s="33">
        <v>12765</v>
      </c>
      <c r="M36" s="34">
        <v>5450593</v>
      </c>
      <c r="N36" s="18" t="s">
        <v>31</v>
      </c>
    </row>
  </sheetData>
  <sheetProtection/>
  <mergeCells count="18">
    <mergeCell ref="A1:G1"/>
    <mergeCell ref="H1:N1"/>
    <mergeCell ref="A3:G3"/>
    <mergeCell ref="J6:K6"/>
    <mergeCell ref="L6:M6"/>
    <mergeCell ref="A5:A7"/>
    <mergeCell ref="B5:E5"/>
    <mergeCell ref="F5:G5"/>
    <mergeCell ref="A2:G2"/>
    <mergeCell ref="H2:N2"/>
    <mergeCell ref="H3:N3"/>
    <mergeCell ref="N5:N7"/>
    <mergeCell ref="B6:C6"/>
    <mergeCell ref="D6:E6"/>
    <mergeCell ref="F6:G6"/>
    <mergeCell ref="H6:I6"/>
    <mergeCell ref="H5:I5"/>
    <mergeCell ref="J5:M5"/>
  </mergeCells>
  <printOptions horizontalCentered="1"/>
  <pageMargins left="0.7874015748031497" right="0.7874015748031497" top="1.3779527559055118" bottom="0.7086614173228347" header="0.3937007874015748" footer="0.3937007874015748"/>
  <pageSetup firstPageNumber="440" useFirstPageNumber="1" horizontalDpi="300" verticalDpi="300" orientation="portrait" paperSize="9" r:id="rId2"/>
  <headerFooter alignWithMargins="0">
    <oddFooter>&amp;C&amp;"Times New Roman,標準"- &amp;P -</oddFooter>
  </headerFooter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pane xSplit="1" ySplit="7" topLeftCell="B8" activePane="bottomRight" state="frozen"/>
      <selection pane="topLeft" activeCell="A2" sqref="A2:G2"/>
      <selection pane="topRight" activeCell="A2" sqref="A2:G2"/>
      <selection pane="bottomLeft" activeCell="A2" sqref="A2:G2"/>
      <selection pane="bottomRight" activeCell="A2" sqref="A2:G2"/>
    </sheetView>
  </sheetViews>
  <sheetFormatPr defaultColWidth="9.003906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4" width="19.125" style="1" customWidth="1"/>
    <col min="15" max="16384" width="9.00390625" style="1" customWidth="1"/>
  </cols>
  <sheetData>
    <row r="1" spans="1:14" ht="24.75" customHeight="1">
      <c r="A1" s="64" t="s">
        <v>97</v>
      </c>
      <c r="B1" s="64"/>
      <c r="C1" s="64"/>
      <c r="D1" s="64"/>
      <c r="E1" s="64"/>
      <c r="F1" s="64"/>
      <c r="G1" s="64"/>
      <c r="H1" s="80" t="s">
        <v>103</v>
      </c>
      <c r="I1" s="80"/>
      <c r="J1" s="80"/>
      <c r="K1" s="80"/>
      <c r="L1" s="80"/>
      <c r="M1" s="80"/>
      <c r="N1" s="80"/>
    </row>
    <row r="2" spans="1:14" ht="24.75" customHeight="1">
      <c r="A2" s="79" t="s">
        <v>106</v>
      </c>
      <c r="B2" s="79"/>
      <c r="C2" s="79"/>
      <c r="D2" s="79"/>
      <c r="E2" s="79"/>
      <c r="F2" s="79"/>
      <c r="G2" s="79"/>
      <c r="H2" s="58" t="s">
        <v>88</v>
      </c>
      <c r="I2" s="59"/>
      <c r="J2" s="59"/>
      <c r="K2" s="59"/>
      <c r="L2" s="59"/>
      <c r="M2" s="59"/>
      <c r="N2" s="59"/>
    </row>
    <row r="3" spans="1:14" s="40" customFormat="1" ht="21" customHeight="1">
      <c r="A3" s="60" t="s">
        <v>123</v>
      </c>
      <c r="B3" s="60"/>
      <c r="C3" s="60"/>
      <c r="D3" s="60"/>
      <c r="E3" s="60"/>
      <c r="F3" s="60"/>
      <c r="G3" s="60"/>
      <c r="H3" s="60">
        <v>2011</v>
      </c>
      <c r="I3" s="60"/>
      <c r="J3" s="60"/>
      <c r="K3" s="60"/>
      <c r="L3" s="60"/>
      <c r="M3" s="60"/>
      <c r="N3" s="60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1.5" customHeight="1">
      <c r="A5" s="69" t="s">
        <v>66</v>
      </c>
      <c r="B5" s="61" t="s">
        <v>38</v>
      </c>
      <c r="C5" s="62"/>
      <c r="D5" s="62"/>
      <c r="E5" s="63"/>
      <c r="F5" s="75" t="s">
        <v>39</v>
      </c>
      <c r="G5" s="76"/>
      <c r="H5" s="77"/>
      <c r="I5" s="78"/>
      <c r="J5" s="61" t="s">
        <v>40</v>
      </c>
      <c r="K5" s="62"/>
      <c r="L5" s="62"/>
      <c r="M5" s="63"/>
      <c r="N5" s="66" t="s">
        <v>76</v>
      </c>
    </row>
    <row r="6" spans="1:14" ht="31.5" customHeight="1">
      <c r="A6" s="70"/>
      <c r="B6" s="54" t="s">
        <v>2</v>
      </c>
      <c r="C6" s="55"/>
      <c r="D6" s="57" t="s">
        <v>3</v>
      </c>
      <c r="E6" s="55"/>
      <c r="F6" s="54" t="s">
        <v>2</v>
      </c>
      <c r="G6" s="55"/>
      <c r="H6" s="56" t="s">
        <v>3</v>
      </c>
      <c r="I6" s="55"/>
      <c r="J6" s="54" t="s">
        <v>2</v>
      </c>
      <c r="K6" s="55"/>
      <c r="L6" s="57" t="s">
        <v>3</v>
      </c>
      <c r="M6" s="55"/>
      <c r="N6" s="67"/>
    </row>
    <row r="7" spans="1:14" ht="31.5" customHeight="1">
      <c r="A7" s="71"/>
      <c r="B7" s="8" t="s">
        <v>4</v>
      </c>
      <c r="C7" s="9" t="s">
        <v>5</v>
      </c>
      <c r="D7" s="8" t="s">
        <v>4</v>
      </c>
      <c r="E7" s="9" t="s">
        <v>5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4</v>
      </c>
      <c r="K7" s="9" t="s">
        <v>5</v>
      </c>
      <c r="L7" s="8" t="s">
        <v>4</v>
      </c>
      <c r="M7" s="9" t="s">
        <v>5</v>
      </c>
      <c r="N7" s="68"/>
    </row>
    <row r="8" spans="1:14" ht="18" customHeight="1">
      <c r="A8" s="11" t="s">
        <v>68</v>
      </c>
      <c r="B8" s="23">
        <f aca="true" t="shared" si="0" ref="B8:M8">SUM(B9,B16,B21,B25,B30,B34)</f>
        <v>1217247</v>
      </c>
      <c r="C8" s="23">
        <f t="shared" si="0"/>
        <v>574382439</v>
      </c>
      <c r="D8" s="23">
        <f t="shared" si="0"/>
        <v>2470689</v>
      </c>
      <c r="E8" s="23">
        <f t="shared" si="0"/>
        <v>1089053818</v>
      </c>
      <c r="F8" s="23">
        <f t="shared" si="0"/>
        <v>1268977</v>
      </c>
      <c r="G8" s="23">
        <f t="shared" si="0"/>
        <v>603374993</v>
      </c>
      <c r="H8" s="23">
        <f t="shared" si="0"/>
        <v>2491341</v>
      </c>
      <c r="I8" s="23">
        <f t="shared" si="0"/>
        <v>1125149912</v>
      </c>
      <c r="J8" s="23">
        <f t="shared" si="0"/>
        <v>1178921</v>
      </c>
      <c r="K8" s="23">
        <f t="shared" si="0"/>
        <v>565869733</v>
      </c>
      <c r="L8" s="23">
        <f t="shared" si="0"/>
        <v>2220809</v>
      </c>
      <c r="M8" s="23">
        <f t="shared" si="0"/>
        <v>1030081686</v>
      </c>
      <c r="N8" s="12" t="s">
        <v>14</v>
      </c>
    </row>
    <row r="9" spans="1:14" ht="18" customHeight="1">
      <c r="A9" s="13" t="s">
        <v>69</v>
      </c>
      <c r="B9" s="24">
        <f aca="true" t="shared" si="1" ref="B9:M9">SUM(B10:B15)</f>
        <v>337106</v>
      </c>
      <c r="C9" s="25">
        <f t="shared" si="1"/>
        <v>164859349</v>
      </c>
      <c r="D9" s="25">
        <f t="shared" si="1"/>
        <v>724782</v>
      </c>
      <c r="E9" s="23">
        <f t="shared" si="1"/>
        <v>326930787</v>
      </c>
      <c r="F9" s="25">
        <f t="shared" si="1"/>
        <v>339729</v>
      </c>
      <c r="G9" s="23">
        <f t="shared" si="1"/>
        <v>168709831</v>
      </c>
      <c r="H9" s="25">
        <f t="shared" si="1"/>
        <v>731652</v>
      </c>
      <c r="I9" s="23">
        <f t="shared" si="1"/>
        <v>342462997</v>
      </c>
      <c r="J9" s="25">
        <f t="shared" si="1"/>
        <v>315484</v>
      </c>
      <c r="K9" s="23">
        <f t="shared" si="1"/>
        <v>159779768</v>
      </c>
      <c r="L9" s="25">
        <f t="shared" si="1"/>
        <v>658616</v>
      </c>
      <c r="M9" s="23">
        <f t="shared" si="1"/>
        <v>320178699</v>
      </c>
      <c r="N9" s="14" t="s">
        <v>111</v>
      </c>
    </row>
    <row r="10" spans="1:14" ht="18" customHeight="1">
      <c r="A10" s="15" t="s">
        <v>48</v>
      </c>
      <c r="B10" s="26">
        <v>131568</v>
      </c>
      <c r="C10" s="27">
        <v>63233564</v>
      </c>
      <c r="D10" s="28">
        <v>310990</v>
      </c>
      <c r="E10" s="28">
        <v>138360539</v>
      </c>
      <c r="F10" s="28">
        <v>129177</v>
      </c>
      <c r="G10" s="28">
        <v>63644907</v>
      </c>
      <c r="H10" s="28">
        <v>299068</v>
      </c>
      <c r="I10" s="28">
        <v>138987081</v>
      </c>
      <c r="J10" s="28">
        <v>118421</v>
      </c>
      <c r="K10" s="28">
        <v>60108550</v>
      </c>
      <c r="L10" s="28">
        <v>266494</v>
      </c>
      <c r="M10" s="28">
        <v>129450395</v>
      </c>
      <c r="N10" s="16" t="s">
        <v>15</v>
      </c>
    </row>
    <row r="11" spans="1:14" ht="18" customHeight="1">
      <c r="A11" s="15" t="s">
        <v>70</v>
      </c>
      <c r="B11" s="26">
        <v>174724</v>
      </c>
      <c r="C11" s="27">
        <v>87182120</v>
      </c>
      <c r="D11" s="28">
        <v>349543</v>
      </c>
      <c r="E11" s="28">
        <v>160786106</v>
      </c>
      <c r="F11" s="28">
        <v>176491</v>
      </c>
      <c r="G11" s="28">
        <v>88905434</v>
      </c>
      <c r="H11" s="28">
        <v>361740</v>
      </c>
      <c r="I11" s="28">
        <v>172199621</v>
      </c>
      <c r="J11" s="28">
        <v>163413</v>
      </c>
      <c r="K11" s="28">
        <v>83359723</v>
      </c>
      <c r="L11" s="28">
        <v>326179</v>
      </c>
      <c r="M11" s="28">
        <v>160630892</v>
      </c>
      <c r="N11" s="16" t="s">
        <v>112</v>
      </c>
    </row>
    <row r="12" spans="1:14" ht="18" customHeight="1">
      <c r="A12" s="15" t="s">
        <v>49</v>
      </c>
      <c r="B12" s="35">
        <v>13627</v>
      </c>
      <c r="C12" s="36">
        <v>6258505</v>
      </c>
      <c r="D12" s="37">
        <v>28838</v>
      </c>
      <c r="E12" s="37">
        <v>12218910</v>
      </c>
      <c r="F12" s="37">
        <v>15785</v>
      </c>
      <c r="G12" s="37">
        <v>7362850</v>
      </c>
      <c r="H12" s="37">
        <v>33836</v>
      </c>
      <c r="I12" s="37">
        <v>14399470</v>
      </c>
      <c r="J12" s="37">
        <v>14470</v>
      </c>
      <c r="K12" s="37">
        <v>7076435</v>
      </c>
      <c r="L12" s="37">
        <v>32413</v>
      </c>
      <c r="M12" s="37">
        <v>14433295</v>
      </c>
      <c r="N12" s="16" t="s">
        <v>16</v>
      </c>
    </row>
    <row r="13" spans="1:14" ht="18" customHeight="1">
      <c r="A13" s="15" t="s">
        <v>50</v>
      </c>
      <c r="B13" s="26">
        <v>15253</v>
      </c>
      <c r="C13" s="27">
        <v>7282590</v>
      </c>
      <c r="D13" s="28">
        <v>33133</v>
      </c>
      <c r="E13" s="28">
        <v>14461342</v>
      </c>
      <c r="F13" s="28">
        <v>16050</v>
      </c>
      <c r="G13" s="28">
        <v>7756090</v>
      </c>
      <c r="H13" s="28">
        <v>34541</v>
      </c>
      <c r="I13" s="28">
        <v>15659185</v>
      </c>
      <c r="J13" s="28">
        <v>17452</v>
      </c>
      <c r="K13" s="28">
        <v>8393960</v>
      </c>
      <c r="L13" s="28">
        <v>31455</v>
      </c>
      <c r="M13" s="28">
        <v>14644397</v>
      </c>
      <c r="N13" s="16" t="s">
        <v>113</v>
      </c>
    </row>
    <row r="14" spans="1:14" ht="18" customHeight="1">
      <c r="A14" s="15" t="s">
        <v>51</v>
      </c>
      <c r="B14" s="26">
        <v>1934</v>
      </c>
      <c r="C14" s="27">
        <v>902570</v>
      </c>
      <c r="D14" s="28">
        <v>2278</v>
      </c>
      <c r="E14" s="28">
        <v>1103890</v>
      </c>
      <c r="F14" s="28">
        <v>2226</v>
      </c>
      <c r="G14" s="28">
        <v>1040550</v>
      </c>
      <c r="H14" s="28">
        <v>2467</v>
      </c>
      <c r="I14" s="28">
        <v>1217640</v>
      </c>
      <c r="J14" s="28">
        <v>1728</v>
      </c>
      <c r="K14" s="28">
        <v>841100</v>
      </c>
      <c r="L14" s="28">
        <v>2075</v>
      </c>
      <c r="M14" s="28">
        <v>1019720</v>
      </c>
      <c r="N14" s="16" t="s">
        <v>114</v>
      </c>
    </row>
    <row r="15" spans="1:14" s="21" customFormat="1" ht="18" customHeight="1">
      <c r="A15" s="15" t="s">
        <v>52</v>
      </c>
      <c r="B15" s="29">
        <v>0</v>
      </c>
      <c r="C15" s="30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16" t="s">
        <v>115</v>
      </c>
    </row>
    <row r="16" spans="1:14" ht="18" customHeight="1">
      <c r="A16" s="13" t="s">
        <v>71</v>
      </c>
      <c r="B16" s="24">
        <f aca="true" t="shared" si="2" ref="B16:M16">SUM(B17:B20)</f>
        <v>150379</v>
      </c>
      <c r="C16" s="25">
        <f t="shared" si="2"/>
        <v>69133678</v>
      </c>
      <c r="D16" s="25">
        <f t="shared" si="2"/>
        <v>307077</v>
      </c>
      <c r="E16" s="25">
        <f t="shared" si="2"/>
        <v>132825757</v>
      </c>
      <c r="F16" s="25">
        <f t="shared" si="2"/>
        <v>148749</v>
      </c>
      <c r="G16" s="25">
        <f t="shared" si="2"/>
        <v>69694541</v>
      </c>
      <c r="H16" s="25">
        <f t="shared" si="2"/>
        <v>296087</v>
      </c>
      <c r="I16" s="25">
        <f t="shared" si="2"/>
        <v>131714658</v>
      </c>
      <c r="J16" s="25">
        <f t="shared" si="2"/>
        <v>132402</v>
      </c>
      <c r="K16" s="25">
        <f t="shared" si="2"/>
        <v>62639273</v>
      </c>
      <c r="L16" s="25">
        <f t="shared" si="2"/>
        <v>254208</v>
      </c>
      <c r="M16" s="25">
        <f t="shared" si="2"/>
        <v>115284219</v>
      </c>
      <c r="N16" s="14" t="s">
        <v>116</v>
      </c>
    </row>
    <row r="17" spans="1:14" ht="18" customHeight="1">
      <c r="A17" s="15" t="s">
        <v>53</v>
      </c>
      <c r="B17" s="26">
        <v>27481</v>
      </c>
      <c r="C17" s="27">
        <v>12010980</v>
      </c>
      <c r="D17" s="28">
        <v>51703</v>
      </c>
      <c r="E17" s="28">
        <v>21591260</v>
      </c>
      <c r="F17" s="28">
        <v>22178</v>
      </c>
      <c r="G17" s="28">
        <v>9949090</v>
      </c>
      <c r="H17" s="28">
        <v>44611</v>
      </c>
      <c r="I17" s="28">
        <v>19122100</v>
      </c>
      <c r="J17" s="28">
        <v>19009</v>
      </c>
      <c r="K17" s="28">
        <v>8660380</v>
      </c>
      <c r="L17" s="28">
        <v>38166</v>
      </c>
      <c r="M17" s="28">
        <v>16536350</v>
      </c>
      <c r="N17" s="16" t="s">
        <v>17</v>
      </c>
    </row>
    <row r="18" spans="1:14" ht="18" customHeight="1">
      <c r="A18" s="15" t="s">
        <v>54</v>
      </c>
      <c r="B18" s="26">
        <v>86112</v>
      </c>
      <c r="C18" s="27">
        <v>41449228</v>
      </c>
      <c r="D18" s="28">
        <v>178984</v>
      </c>
      <c r="E18" s="28">
        <v>80325510</v>
      </c>
      <c r="F18" s="28">
        <v>88137</v>
      </c>
      <c r="G18" s="28">
        <v>42815521</v>
      </c>
      <c r="H18" s="28">
        <v>176208</v>
      </c>
      <c r="I18" s="28">
        <v>81346656</v>
      </c>
      <c r="J18" s="28">
        <v>78193</v>
      </c>
      <c r="K18" s="28">
        <v>38493039</v>
      </c>
      <c r="L18" s="28">
        <v>147674</v>
      </c>
      <c r="M18" s="28">
        <v>70008622</v>
      </c>
      <c r="N18" s="16" t="s">
        <v>18</v>
      </c>
    </row>
    <row r="19" spans="1:14" ht="18" customHeight="1">
      <c r="A19" s="15" t="s">
        <v>55</v>
      </c>
      <c r="B19" s="26">
        <v>15880</v>
      </c>
      <c r="C19" s="27">
        <v>6445410</v>
      </c>
      <c r="D19" s="28">
        <v>32407</v>
      </c>
      <c r="E19" s="28">
        <v>12630335</v>
      </c>
      <c r="F19" s="28">
        <v>15848</v>
      </c>
      <c r="G19" s="28">
        <v>6675550</v>
      </c>
      <c r="H19" s="28">
        <v>30865</v>
      </c>
      <c r="I19" s="28">
        <v>12376550</v>
      </c>
      <c r="J19" s="28">
        <v>14284</v>
      </c>
      <c r="K19" s="28">
        <v>6169660</v>
      </c>
      <c r="L19" s="28">
        <v>26038</v>
      </c>
      <c r="M19" s="28">
        <v>10503280</v>
      </c>
      <c r="N19" s="16" t="s">
        <v>19</v>
      </c>
    </row>
    <row r="20" spans="1:14" ht="18" customHeight="1">
      <c r="A20" s="15" t="s">
        <v>56</v>
      </c>
      <c r="B20" s="26">
        <v>20906</v>
      </c>
      <c r="C20" s="27">
        <v>9228060</v>
      </c>
      <c r="D20" s="28">
        <v>43983</v>
      </c>
      <c r="E20" s="28">
        <v>18278652</v>
      </c>
      <c r="F20" s="28">
        <v>22586</v>
      </c>
      <c r="G20" s="28">
        <v>10254380</v>
      </c>
      <c r="H20" s="28">
        <v>44403</v>
      </c>
      <c r="I20" s="28">
        <v>18869352</v>
      </c>
      <c r="J20" s="28">
        <v>20916</v>
      </c>
      <c r="K20" s="28">
        <v>9316194</v>
      </c>
      <c r="L20" s="28">
        <v>42330</v>
      </c>
      <c r="M20" s="28">
        <v>18235967</v>
      </c>
      <c r="N20" s="16" t="s">
        <v>20</v>
      </c>
    </row>
    <row r="21" spans="1:14" ht="18" customHeight="1">
      <c r="A21" s="13" t="s">
        <v>72</v>
      </c>
      <c r="B21" s="24">
        <f aca="true" t="shared" si="3" ref="B21:M21">SUM(B22:B24)</f>
        <v>339096</v>
      </c>
      <c r="C21" s="25">
        <f t="shared" si="3"/>
        <v>157912041</v>
      </c>
      <c r="D21" s="25">
        <f t="shared" si="3"/>
        <v>666839</v>
      </c>
      <c r="E21" s="25">
        <f t="shared" si="3"/>
        <v>289879853</v>
      </c>
      <c r="F21" s="25">
        <f t="shared" si="3"/>
        <v>350652</v>
      </c>
      <c r="G21" s="25">
        <f t="shared" si="3"/>
        <v>163308297</v>
      </c>
      <c r="H21" s="25">
        <f t="shared" si="3"/>
        <v>676273</v>
      </c>
      <c r="I21" s="25">
        <f t="shared" si="3"/>
        <v>298175833</v>
      </c>
      <c r="J21" s="25">
        <f t="shared" si="3"/>
        <v>322148</v>
      </c>
      <c r="K21" s="25">
        <f t="shared" si="3"/>
        <v>150790493</v>
      </c>
      <c r="L21" s="25">
        <f t="shared" si="3"/>
        <v>600180</v>
      </c>
      <c r="M21" s="25">
        <f t="shared" si="3"/>
        <v>270791276</v>
      </c>
      <c r="N21" s="14" t="s">
        <v>117</v>
      </c>
    </row>
    <row r="22" spans="1:14" ht="18" customHeight="1">
      <c r="A22" s="15" t="s">
        <v>91</v>
      </c>
      <c r="B22" s="26">
        <v>236790</v>
      </c>
      <c r="C22" s="27">
        <v>111839739</v>
      </c>
      <c r="D22" s="28">
        <v>471090</v>
      </c>
      <c r="E22" s="28">
        <v>206690329</v>
      </c>
      <c r="F22" s="28">
        <v>240340</v>
      </c>
      <c r="G22" s="28">
        <v>114343434</v>
      </c>
      <c r="H22" s="28">
        <v>467112</v>
      </c>
      <c r="I22" s="28">
        <v>208876101</v>
      </c>
      <c r="J22" s="28">
        <v>215272</v>
      </c>
      <c r="K22" s="28">
        <v>103058048</v>
      </c>
      <c r="L22" s="28">
        <v>406379</v>
      </c>
      <c r="M22" s="28">
        <v>186490215</v>
      </c>
      <c r="N22" s="16" t="s">
        <v>21</v>
      </c>
    </row>
    <row r="23" spans="1:14" ht="18" customHeight="1">
      <c r="A23" s="15" t="s">
        <v>57</v>
      </c>
      <c r="B23" s="26">
        <v>77485</v>
      </c>
      <c r="C23" s="27">
        <v>34902607</v>
      </c>
      <c r="D23" s="28">
        <v>144371</v>
      </c>
      <c r="E23" s="28">
        <v>61542399</v>
      </c>
      <c r="F23" s="28">
        <v>82119</v>
      </c>
      <c r="G23" s="28">
        <v>36325608</v>
      </c>
      <c r="H23" s="28">
        <v>153767</v>
      </c>
      <c r="I23" s="28">
        <v>65889672</v>
      </c>
      <c r="J23" s="28">
        <v>79566</v>
      </c>
      <c r="K23" s="28">
        <v>35527560</v>
      </c>
      <c r="L23" s="28">
        <v>142220</v>
      </c>
      <c r="M23" s="28">
        <v>62157231</v>
      </c>
      <c r="N23" s="16" t="s">
        <v>22</v>
      </c>
    </row>
    <row r="24" spans="1:14" ht="18" customHeight="1">
      <c r="A24" s="15" t="s">
        <v>58</v>
      </c>
      <c r="B24" s="26">
        <v>24821</v>
      </c>
      <c r="C24" s="27">
        <v>11169695</v>
      </c>
      <c r="D24" s="28">
        <v>51378</v>
      </c>
      <c r="E24" s="28">
        <v>21647125</v>
      </c>
      <c r="F24" s="28">
        <v>28193</v>
      </c>
      <c r="G24" s="28">
        <v>12639255</v>
      </c>
      <c r="H24" s="28">
        <v>55394</v>
      </c>
      <c r="I24" s="28">
        <v>23410060</v>
      </c>
      <c r="J24" s="28">
        <v>27310</v>
      </c>
      <c r="K24" s="28">
        <v>12204885</v>
      </c>
      <c r="L24" s="28">
        <v>51581</v>
      </c>
      <c r="M24" s="28">
        <v>22143830</v>
      </c>
      <c r="N24" s="16" t="s">
        <v>23</v>
      </c>
    </row>
    <row r="25" spans="1:14" ht="18" customHeight="1">
      <c r="A25" s="13" t="s">
        <v>73</v>
      </c>
      <c r="B25" s="24">
        <f aca="true" t="shared" si="4" ref="B25:M25">SUM(B26:B29)</f>
        <v>173217</v>
      </c>
      <c r="C25" s="25">
        <f t="shared" si="4"/>
        <v>79076774</v>
      </c>
      <c r="D25" s="25">
        <f t="shared" si="4"/>
        <v>345603</v>
      </c>
      <c r="E25" s="25">
        <f t="shared" si="4"/>
        <v>148923137</v>
      </c>
      <c r="F25" s="25">
        <f t="shared" si="4"/>
        <v>196277</v>
      </c>
      <c r="G25" s="25">
        <f t="shared" si="4"/>
        <v>90150228</v>
      </c>
      <c r="H25" s="25">
        <f t="shared" si="4"/>
        <v>357243</v>
      </c>
      <c r="I25" s="25">
        <f t="shared" si="4"/>
        <v>156709502</v>
      </c>
      <c r="J25" s="25">
        <f t="shared" si="4"/>
        <v>189534</v>
      </c>
      <c r="K25" s="25">
        <f t="shared" si="4"/>
        <v>86968967</v>
      </c>
      <c r="L25" s="25">
        <f t="shared" si="4"/>
        <v>314967</v>
      </c>
      <c r="M25" s="25">
        <f t="shared" si="4"/>
        <v>140641600</v>
      </c>
      <c r="N25" s="14" t="s">
        <v>118</v>
      </c>
    </row>
    <row r="26" spans="1:14" ht="18" customHeight="1">
      <c r="A26" s="15" t="s">
        <v>92</v>
      </c>
      <c r="B26" s="26">
        <v>106394</v>
      </c>
      <c r="C26" s="27">
        <v>47644369</v>
      </c>
      <c r="D26" s="28">
        <v>215040</v>
      </c>
      <c r="E26" s="28">
        <v>90869577</v>
      </c>
      <c r="F26" s="28">
        <v>120731</v>
      </c>
      <c r="G26" s="28">
        <v>54288713</v>
      </c>
      <c r="H26" s="28">
        <v>220474</v>
      </c>
      <c r="I26" s="28">
        <v>94879932</v>
      </c>
      <c r="J26" s="28">
        <v>117863</v>
      </c>
      <c r="K26" s="28">
        <v>52951142</v>
      </c>
      <c r="L26" s="28">
        <v>194462</v>
      </c>
      <c r="M26" s="28">
        <v>85371025</v>
      </c>
      <c r="N26" s="16" t="s">
        <v>24</v>
      </c>
    </row>
    <row r="27" spans="1:14" ht="18" customHeight="1">
      <c r="A27" s="15" t="s">
        <v>59</v>
      </c>
      <c r="B27" s="26">
        <v>22441</v>
      </c>
      <c r="C27" s="27">
        <v>10750200</v>
      </c>
      <c r="D27" s="28">
        <v>46396</v>
      </c>
      <c r="E27" s="28">
        <v>20813525</v>
      </c>
      <c r="F27" s="28">
        <v>27431</v>
      </c>
      <c r="G27" s="28">
        <v>13166255</v>
      </c>
      <c r="H27" s="28">
        <v>49257</v>
      </c>
      <c r="I27" s="28">
        <v>22702220</v>
      </c>
      <c r="J27" s="28">
        <v>27156</v>
      </c>
      <c r="K27" s="28">
        <v>12839620</v>
      </c>
      <c r="L27" s="28">
        <v>43538</v>
      </c>
      <c r="M27" s="28">
        <v>20087170</v>
      </c>
      <c r="N27" s="16" t="s">
        <v>25</v>
      </c>
    </row>
    <row r="28" spans="1:14" ht="18" customHeight="1">
      <c r="A28" s="15" t="s">
        <v>60</v>
      </c>
      <c r="B28" s="26">
        <v>33212</v>
      </c>
      <c r="C28" s="27">
        <v>14957440</v>
      </c>
      <c r="D28" s="28">
        <v>62549</v>
      </c>
      <c r="E28" s="28">
        <v>26979395</v>
      </c>
      <c r="F28" s="28">
        <v>34472</v>
      </c>
      <c r="G28" s="28">
        <v>15665735</v>
      </c>
      <c r="H28" s="28">
        <v>63194</v>
      </c>
      <c r="I28" s="28">
        <v>27536300</v>
      </c>
      <c r="J28" s="28">
        <v>31534</v>
      </c>
      <c r="K28" s="28">
        <v>14232975</v>
      </c>
      <c r="L28" s="28">
        <v>54986</v>
      </c>
      <c r="M28" s="28">
        <v>23908120</v>
      </c>
      <c r="N28" s="16" t="s">
        <v>26</v>
      </c>
    </row>
    <row r="29" spans="1:14" ht="18" customHeight="1">
      <c r="A29" s="15" t="s">
        <v>61</v>
      </c>
      <c r="B29" s="26">
        <v>11170</v>
      </c>
      <c r="C29" s="27">
        <v>5724765</v>
      </c>
      <c r="D29" s="28">
        <v>21618</v>
      </c>
      <c r="E29" s="28">
        <v>10260640</v>
      </c>
      <c r="F29" s="28">
        <v>13643</v>
      </c>
      <c r="G29" s="28">
        <v>7029525</v>
      </c>
      <c r="H29" s="28">
        <v>24318</v>
      </c>
      <c r="I29" s="28">
        <v>11591050</v>
      </c>
      <c r="J29" s="28">
        <v>12981</v>
      </c>
      <c r="K29" s="28">
        <v>6945230</v>
      </c>
      <c r="L29" s="28">
        <v>21981</v>
      </c>
      <c r="M29" s="28">
        <v>11275285</v>
      </c>
      <c r="N29" s="16" t="s">
        <v>27</v>
      </c>
    </row>
    <row r="30" spans="1:14" ht="18" customHeight="1">
      <c r="A30" s="13" t="s">
        <v>74</v>
      </c>
      <c r="B30" s="24">
        <f aca="true" t="shared" si="5" ref="B30:M30">SUM(B31:B33)</f>
        <v>197902</v>
      </c>
      <c r="C30" s="25">
        <f t="shared" si="5"/>
        <v>93520845</v>
      </c>
      <c r="D30" s="25">
        <f t="shared" si="5"/>
        <v>385575</v>
      </c>
      <c r="E30" s="25">
        <f t="shared" si="5"/>
        <v>171455879</v>
      </c>
      <c r="F30" s="25">
        <f t="shared" si="5"/>
        <v>212391</v>
      </c>
      <c r="G30" s="25">
        <f t="shared" si="5"/>
        <v>100671329</v>
      </c>
      <c r="H30" s="25">
        <f t="shared" si="5"/>
        <v>386496</v>
      </c>
      <c r="I30" s="25">
        <f t="shared" si="5"/>
        <v>175101960</v>
      </c>
      <c r="J30" s="25">
        <f t="shared" si="5"/>
        <v>197276</v>
      </c>
      <c r="K30" s="25">
        <f t="shared" si="5"/>
        <v>94163846</v>
      </c>
      <c r="L30" s="25">
        <f t="shared" si="5"/>
        <v>351448</v>
      </c>
      <c r="M30" s="25">
        <f t="shared" si="5"/>
        <v>162348522</v>
      </c>
      <c r="N30" s="14" t="s">
        <v>119</v>
      </c>
    </row>
    <row r="31" spans="1:14" ht="18" customHeight="1">
      <c r="A31" s="15" t="s">
        <v>93</v>
      </c>
      <c r="B31" s="26">
        <v>157369</v>
      </c>
      <c r="C31" s="27">
        <v>74300475</v>
      </c>
      <c r="D31" s="28">
        <v>302274</v>
      </c>
      <c r="E31" s="28">
        <v>134610699</v>
      </c>
      <c r="F31" s="28">
        <v>167080</v>
      </c>
      <c r="G31" s="28">
        <v>79557609</v>
      </c>
      <c r="H31" s="28">
        <v>303136</v>
      </c>
      <c r="I31" s="28">
        <v>138029930</v>
      </c>
      <c r="J31" s="28">
        <v>157099</v>
      </c>
      <c r="K31" s="28">
        <v>75135981</v>
      </c>
      <c r="L31" s="28">
        <v>279851</v>
      </c>
      <c r="M31" s="28">
        <v>130040742</v>
      </c>
      <c r="N31" s="16" t="s">
        <v>28</v>
      </c>
    </row>
    <row r="32" spans="1:14" ht="18" customHeight="1">
      <c r="A32" s="15" t="s">
        <v>62</v>
      </c>
      <c r="B32" s="26">
        <v>37859</v>
      </c>
      <c r="C32" s="27">
        <v>17777470</v>
      </c>
      <c r="D32" s="28">
        <v>79436</v>
      </c>
      <c r="E32" s="28">
        <v>34874930</v>
      </c>
      <c r="F32" s="28">
        <v>42982</v>
      </c>
      <c r="G32" s="28">
        <v>19830830</v>
      </c>
      <c r="H32" s="28">
        <v>78832</v>
      </c>
      <c r="I32" s="28">
        <v>34720250</v>
      </c>
      <c r="J32" s="28">
        <v>37645</v>
      </c>
      <c r="K32" s="28">
        <v>17598725</v>
      </c>
      <c r="L32" s="28">
        <v>67682</v>
      </c>
      <c r="M32" s="28">
        <v>30267300</v>
      </c>
      <c r="N32" s="16" t="s">
        <v>120</v>
      </c>
    </row>
    <row r="33" spans="1:14" ht="18" customHeight="1">
      <c r="A33" s="15" t="s">
        <v>63</v>
      </c>
      <c r="B33" s="26">
        <v>2674</v>
      </c>
      <c r="C33" s="27">
        <v>1442900</v>
      </c>
      <c r="D33" s="28">
        <v>3865</v>
      </c>
      <c r="E33" s="28">
        <v>1970250</v>
      </c>
      <c r="F33" s="28">
        <v>2329</v>
      </c>
      <c r="G33" s="28">
        <v>1282890</v>
      </c>
      <c r="H33" s="28">
        <v>4528</v>
      </c>
      <c r="I33" s="28">
        <v>2351780</v>
      </c>
      <c r="J33" s="28">
        <v>2532</v>
      </c>
      <c r="K33" s="28">
        <v>1429140</v>
      </c>
      <c r="L33" s="28">
        <v>3915</v>
      </c>
      <c r="M33" s="28">
        <v>2040480</v>
      </c>
      <c r="N33" s="16" t="s">
        <v>29</v>
      </c>
    </row>
    <row r="34" spans="1:14" ht="18" customHeight="1">
      <c r="A34" s="13" t="s">
        <v>75</v>
      </c>
      <c r="B34" s="24">
        <f aca="true" t="shared" si="6" ref="B34:M34">SUM(B35:B36)</f>
        <v>19547</v>
      </c>
      <c r="C34" s="25">
        <f t="shared" si="6"/>
        <v>9879752</v>
      </c>
      <c r="D34" s="25">
        <f t="shared" si="6"/>
        <v>40813</v>
      </c>
      <c r="E34" s="25">
        <f t="shared" si="6"/>
        <v>19038405</v>
      </c>
      <c r="F34" s="25">
        <f t="shared" si="6"/>
        <v>21179</v>
      </c>
      <c r="G34" s="25">
        <f t="shared" si="6"/>
        <v>10840767</v>
      </c>
      <c r="H34" s="25">
        <f t="shared" si="6"/>
        <v>43590</v>
      </c>
      <c r="I34" s="25">
        <f t="shared" si="6"/>
        <v>20984962</v>
      </c>
      <c r="J34" s="25">
        <f t="shared" si="6"/>
        <v>22077</v>
      </c>
      <c r="K34" s="25">
        <f t="shared" si="6"/>
        <v>11527386</v>
      </c>
      <c r="L34" s="25">
        <f t="shared" si="6"/>
        <v>41390</v>
      </c>
      <c r="M34" s="25">
        <f t="shared" si="6"/>
        <v>20837370</v>
      </c>
      <c r="N34" s="14" t="s">
        <v>121</v>
      </c>
    </row>
    <row r="35" spans="1:14" ht="18" customHeight="1">
      <c r="A35" s="15" t="s">
        <v>64</v>
      </c>
      <c r="B35" s="26">
        <v>12800</v>
      </c>
      <c r="C35" s="27">
        <v>6610895</v>
      </c>
      <c r="D35" s="28">
        <v>27714</v>
      </c>
      <c r="E35" s="28">
        <v>13276725</v>
      </c>
      <c r="F35" s="28">
        <v>14036</v>
      </c>
      <c r="G35" s="28">
        <v>7365940</v>
      </c>
      <c r="H35" s="28">
        <v>30331</v>
      </c>
      <c r="I35" s="28">
        <v>15047921</v>
      </c>
      <c r="J35" s="28">
        <v>14539</v>
      </c>
      <c r="K35" s="28">
        <v>7846430</v>
      </c>
      <c r="L35" s="28">
        <v>29636</v>
      </c>
      <c r="M35" s="28">
        <v>15353385</v>
      </c>
      <c r="N35" s="16" t="s">
        <v>30</v>
      </c>
    </row>
    <row r="36" spans="1:14" ht="18" customHeight="1" thickBot="1">
      <c r="A36" s="17" t="s">
        <v>65</v>
      </c>
      <c r="B36" s="32">
        <v>6747</v>
      </c>
      <c r="C36" s="33">
        <v>3268857</v>
      </c>
      <c r="D36" s="33">
        <v>13099</v>
      </c>
      <c r="E36" s="33">
        <v>5761680</v>
      </c>
      <c r="F36" s="33">
        <v>7143</v>
      </c>
      <c r="G36" s="33">
        <v>3474827</v>
      </c>
      <c r="H36" s="33">
        <v>13259</v>
      </c>
      <c r="I36" s="33">
        <v>5937041</v>
      </c>
      <c r="J36" s="33">
        <v>7538</v>
      </c>
      <c r="K36" s="33">
        <v>3680956</v>
      </c>
      <c r="L36" s="33">
        <v>11754</v>
      </c>
      <c r="M36" s="34">
        <v>5483985</v>
      </c>
      <c r="N36" s="18" t="s">
        <v>31</v>
      </c>
    </row>
  </sheetData>
  <sheetProtection/>
  <mergeCells count="18">
    <mergeCell ref="A1:G1"/>
    <mergeCell ref="H3:N3"/>
    <mergeCell ref="N5:N7"/>
    <mergeCell ref="A3:G3"/>
    <mergeCell ref="J6:K6"/>
    <mergeCell ref="H1:N1"/>
    <mergeCell ref="A2:G2"/>
    <mergeCell ref="H2:N2"/>
    <mergeCell ref="H5:I5"/>
    <mergeCell ref="J5:M5"/>
    <mergeCell ref="L6:M6"/>
    <mergeCell ref="A5:A7"/>
    <mergeCell ref="B6:C6"/>
    <mergeCell ref="D6:E6"/>
    <mergeCell ref="F6:G6"/>
    <mergeCell ref="H6:I6"/>
    <mergeCell ref="B5:E5"/>
    <mergeCell ref="F5:G5"/>
  </mergeCells>
  <printOptions horizontalCentered="1"/>
  <pageMargins left="0.7874015748031497" right="0.7874015748031497" top="1.3779527559055118" bottom="0.7086614173228347" header="0.3937007874015748" footer="0.3937007874015748"/>
  <pageSetup firstPageNumber="442" useFirstPageNumber="1" horizontalDpi="300" verticalDpi="300" orientation="portrait" paperSize="9" r:id="rId2"/>
  <headerFooter alignWithMargins="0">
    <oddFooter>&amp;C&amp;"Times New Roman,標準"- &amp;P -</oddFooter>
  </headerFooter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pane xSplit="1" ySplit="7" topLeftCell="B8" activePane="bottomRight" state="frozen"/>
      <selection pane="topLeft" activeCell="A2" sqref="A2:G2"/>
      <selection pane="topRight" activeCell="A2" sqref="A2:G2"/>
      <selection pane="bottomLeft" activeCell="A2" sqref="A2:G2"/>
      <selection pane="bottomRight" activeCell="A2" sqref="A2:G2"/>
    </sheetView>
  </sheetViews>
  <sheetFormatPr defaultColWidth="9.003906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4" width="19.125" style="1" customWidth="1"/>
    <col min="15" max="16384" width="9.00390625" style="1" customWidth="1"/>
  </cols>
  <sheetData>
    <row r="1" spans="1:14" ht="24.75" customHeight="1">
      <c r="A1" s="64" t="s">
        <v>94</v>
      </c>
      <c r="B1" s="64"/>
      <c r="C1" s="64"/>
      <c r="D1" s="64"/>
      <c r="E1" s="64"/>
      <c r="F1" s="64"/>
      <c r="G1" s="64"/>
      <c r="H1" s="80" t="s">
        <v>103</v>
      </c>
      <c r="I1" s="80"/>
      <c r="J1" s="80"/>
      <c r="K1" s="80"/>
      <c r="L1" s="80"/>
      <c r="M1" s="80"/>
      <c r="N1" s="80"/>
    </row>
    <row r="2" spans="1:14" ht="24.75" customHeight="1">
      <c r="A2" s="79" t="s">
        <v>107</v>
      </c>
      <c r="B2" s="79"/>
      <c r="C2" s="79"/>
      <c r="D2" s="79"/>
      <c r="E2" s="79"/>
      <c r="F2" s="79"/>
      <c r="G2" s="79"/>
      <c r="H2" s="58" t="s">
        <v>89</v>
      </c>
      <c r="I2" s="59"/>
      <c r="J2" s="59"/>
      <c r="K2" s="59"/>
      <c r="L2" s="59"/>
      <c r="M2" s="59"/>
      <c r="N2" s="59"/>
    </row>
    <row r="3" spans="1:14" s="40" customFormat="1" ht="21" customHeight="1">
      <c r="A3" s="60" t="s">
        <v>123</v>
      </c>
      <c r="B3" s="60"/>
      <c r="C3" s="60"/>
      <c r="D3" s="60"/>
      <c r="E3" s="60"/>
      <c r="F3" s="60"/>
      <c r="G3" s="60"/>
      <c r="H3" s="60">
        <v>2011</v>
      </c>
      <c r="I3" s="60"/>
      <c r="J3" s="60"/>
      <c r="K3" s="60"/>
      <c r="L3" s="60"/>
      <c r="M3" s="60"/>
      <c r="N3" s="60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1.5" customHeight="1">
      <c r="A5" s="69" t="s">
        <v>66</v>
      </c>
      <c r="B5" s="61" t="s">
        <v>41</v>
      </c>
      <c r="C5" s="62"/>
      <c r="D5" s="62"/>
      <c r="E5" s="63"/>
      <c r="F5" s="75" t="s">
        <v>42</v>
      </c>
      <c r="G5" s="76"/>
      <c r="H5" s="77"/>
      <c r="I5" s="78"/>
      <c r="J5" s="61" t="s">
        <v>43</v>
      </c>
      <c r="K5" s="62"/>
      <c r="L5" s="62"/>
      <c r="M5" s="63"/>
      <c r="N5" s="66" t="s">
        <v>76</v>
      </c>
    </row>
    <row r="6" spans="1:14" ht="31.5" customHeight="1">
      <c r="A6" s="70"/>
      <c r="B6" s="54" t="s">
        <v>2</v>
      </c>
      <c r="C6" s="55"/>
      <c r="D6" s="57" t="s">
        <v>3</v>
      </c>
      <c r="E6" s="55"/>
      <c r="F6" s="54" t="s">
        <v>2</v>
      </c>
      <c r="G6" s="55"/>
      <c r="H6" s="56" t="s">
        <v>3</v>
      </c>
      <c r="I6" s="55"/>
      <c r="J6" s="54" t="s">
        <v>2</v>
      </c>
      <c r="K6" s="55"/>
      <c r="L6" s="57" t="s">
        <v>3</v>
      </c>
      <c r="M6" s="55"/>
      <c r="N6" s="67"/>
    </row>
    <row r="7" spans="1:14" ht="31.5" customHeight="1">
      <c r="A7" s="71"/>
      <c r="B7" s="8" t="s">
        <v>4</v>
      </c>
      <c r="C7" s="9" t="s">
        <v>5</v>
      </c>
      <c r="D7" s="8" t="s">
        <v>4</v>
      </c>
      <c r="E7" s="9" t="s">
        <v>5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4</v>
      </c>
      <c r="K7" s="9" t="s">
        <v>5</v>
      </c>
      <c r="L7" s="8" t="s">
        <v>4</v>
      </c>
      <c r="M7" s="9" t="s">
        <v>5</v>
      </c>
      <c r="N7" s="68"/>
    </row>
    <row r="8" spans="1:14" ht="18" customHeight="1">
      <c r="A8" s="11" t="s">
        <v>68</v>
      </c>
      <c r="B8" s="23">
        <f aca="true" t="shared" si="0" ref="B8:M8">SUM(B9,B16,B21,B25,B30,B34)</f>
        <v>1104826</v>
      </c>
      <c r="C8" s="23">
        <f t="shared" si="0"/>
        <v>529214170</v>
      </c>
      <c r="D8" s="23">
        <f t="shared" si="0"/>
        <v>1855987</v>
      </c>
      <c r="E8" s="23">
        <f t="shared" si="0"/>
        <v>872186568</v>
      </c>
      <c r="F8" s="23">
        <f t="shared" si="0"/>
        <v>804556</v>
      </c>
      <c r="G8" s="23">
        <f t="shared" si="0"/>
        <v>391763689</v>
      </c>
      <c r="H8" s="23">
        <f t="shared" si="0"/>
        <v>1271386</v>
      </c>
      <c r="I8" s="23">
        <f t="shared" si="0"/>
        <v>609387899</v>
      </c>
      <c r="J8" s="23">
        <f t="shared" si="0"/>
        <v>586332</v>
      </c>
      <c r="K8" s="23">
        <f t="shared" si="0"/>
        <v>286751556</v>
      </c>
      <c r="L8" s="23">
        <f t="shared" si="0"/>
        <v>878850</v>
      </c>
      <c r="M8" s="23">
        <f t="shared" si="0"/>
        <v>435277803</v>
      </c>
      <c r="N8" s="12" t="s">
        <v>14</v>
      </c>
    </row>
    <row r="9" spans="1:14" ht="18" customHeight="1">
      <c r="A9" s="13" t="s">
        <v>69</v>
      </c>
      <c r="B9" s="24">
        <f aca="true" t="shared" si="1" ref="B9:M9">SUM(B10:B15)</f>
        <v>294676</v>
      </c>
      <c r="C9" s="25">
        <f t="shared" si="1"/>
        <v>149147961</v>
      </c>
      <c r="D9" s="25">
        <f t="shared" si="1"/>
        <v>547307</v>
      </c>
      <c r="E9" s="23">
        <f t="shared" si="1"/>
        <v>271349358</v>
      </c>
      <c r="F9" s="25">
        <f t="shared" si="1"/>
        <v>210830</v>
      </c>
      <c r="G9" s="23">
        <f t="shared" si="1"/>
        <v>108891373</v>
      </c>
      <c r="H9" s="25">
        <f t="shared" si="1"/>
        <v>364512</v>
      </c>
      <c r="I9" s="23">
        <f t="shared" si="1"/>
        <v>184482038</v>
      </c>
      <c r="J9" s="25">
        <f t="shared" si="1"/>
        <v>144882</v>
      </c>
      <c r="K9" s="23">
        <f t="shared" si="1"/>
        <v>75741596</v>
      </c>
      <c r="L9" s="25">
        <f t="shared" si="1"/>
        <v>237056</v>
      </c>
      <c r="M9" s="23">
        <f t="shared" si="1"/>
        <v>124623759</v>
      </c>
      <c r="N9" s="14" t="s">
        <v>111</v>
      </c>
    </row>
    <row r="10" spans="1:14" ht="18" customHeight="1">
      <c r="A10" s="15" t="s">
        <v>48</v>
      </c>
      <c r="B10" s="26">
        <v>115665</v>
      </c>
      <c r="C10" s="27">
        <v>59162287</v>
      </c>
      <c r="D10" s="28">
        <v>226867</v>
      </c>
      <c r="E10" s="28">
        <v>112405218</v>
      </c>
      <c r="F10" s="28">
        <v>86156</v>
      </c>
      <c r="G10" s="28">
        <v>45521713</v>
      </c>
      <c r="H10" s="28">
        <v>157125</v>
      </c>
      <c r="I10" s="28">
        <v>79788751</v>
      </c>
      <c r="J10" s="28">
        <v>57905</v>
      </c>
      <c r="K10" s="28">
        <v>31126076</v>
      </c>
      <c r="L10" s="28">
        <v>103520</v>
      </c>
      <c r="M10" s="28">
        <v>54571176</v>
      </c>
      <c r="N10" s="16" t="s">
        <v>15</v>
      </c>
    </row>
    <row r="11" spans="1:14" ht="18" customHeight="1">
      <c r="A11" s="15" t="s">
        <v>70</v>
      </c>
      <c r="B11" s="26">
        <v>146833</v>
      </c>
      <c r="C11" s="27">
        <v>74299924</v>
      </c>
      <c r="D11" s="28">
        <v>265162</v>
      </c>
      <c r="E11" s="28">
        <v>133154987</v>
      </c>
      <c r="F11" s="28">
        <v>100968</v>
      </c>
      <c r="G11" s="28">
        <v>51658370</v>
      </c>
      <c r="H11" s="28">
        <v>170166</v>
      </c>
      <c r="I11" s="28">
        <v>86777380</v>
      </c>
      <c r="J11" s="28">
        <v>66904</v>
      </c>
      <c r="K11" s="28">
        <v>34616713</v>
      </c>
      <c r="L11" s="28">
        <v>105215</v>
      </c>
      <c r="M11" s="28">
        <v>55828108</v>
      </c>
      <c r="N11" s="16" t="s">
        <v>112</v>
      </c>
    </row>
    <row r="12" spans="1:14" ht="18" customHeight="1">
      <c r="A12" s="15" t="s">
        <v>49</v>
      </c>
      <c r="B12" s="35">
        <v>14988</v>
      </c>
      <c r="C12" s="36">
        <v>7159375</v>
      </c>
      <c r="D12" s="37">
        <v>27096</v>
      </c>
      <c r="E12" s="37">
        <v>12198923</v>
      </c>
      <c r="F12" s="37">
        <v>10943</v>
      </c>
      <c r="G12" s="37">
        <v>5452640</v>
      </c>
      <c r="H12" s="37">
        <v>18703</v>
      </c>
      <c r="I12" s="37">
        <v>8696390</v>
      </c>
      <c r="J12" s="37">
        <v>8556</v>
      </c>
      <c r="K12" s="37">
        <v>4109990</v>
      </c>
      <c r="L12" s="37">
        <v>13139</v>
      </c>
      <c r="M12" s="37">
        <v>6444180</v>
      </c>
      <c r="N12" s="16" t="s">
        <v>16</v>
      </c>
    </row>
    <row r="13" spans="1:14" ht="18" customHeight="1">
      <c r="A13" s="15" t="s">
        <v>50</v>
      </c>
      <c r="B13" s="26">
        <v>15605</v>
      </c>
      <c r="C13" s="27">
        <v>7729925</v>
      </c>
      <c r="D13" s="28">
        <v>26169</v>
      </c>
      <c r="E13" s="28">
        <v>12586140</v>
      </c>
      <c r="F13" s="28">
        <v>11837</v>
      </c>
      <c r="G13" s="28">
        <v>5812750</v>
      </c>
      <c r="H13" s="28">
        <v>17633</v>
      </c>
      <c r="I13" s="28">
        <v>8800617</v>
      </c>
      <c r="J13" s="28">
        <v>10626</v>
      </c>
      <c r="K13" s="28">
        <v>5463917</v>
      </c>
      <c r="L13" s="28">
        <v>14561</v>
      </c>
      <c r="M13" s="28">
        <v>7469065</v>
      </c>
      <c r="N13" s="16" t="s">
        <v>113</v>
      </c>
    </row>
    <row r="14" spans="1:14" ht="18" customHeight="1">
      <c r="A14" s="15" t="s">
        <v>51</v>
      </c>
      <c r="B14" s="26">
        <v>1585</v>
      </c>
      <c r="C14" s="27">
        <v>796450</v>
      </c>
      <c r="D14" s="28">
        <v>2013</v>
      </c>
      <c r="E14" s="28">
        <v>1004090</v>
      </c>
      <c r="F14" s="28">
        <v>926</v>
      </c>
      <c r="G14" s="28">
        <v>445900</v>
      </c>
      <c r="H14" s="28">
        <v>885</v>
      </c>
      <c r="I14" s="28">
        <v>418900</v>
      </c>
      <c r="J14" s="28">
        <v>891</v>
      </c>
      <c r="K14" s="28">
        <v>424900</v>
      </c>
      <c r="L14" s="28">
        <v>621</v>
      </c>
      <c r="M14" s="28">
        <v>311230</v>
      </c>
      <c r="N14" s="16" t="s">
        <v>114</v>
      </c>
    </row>
    <row r="15" spans="1:14" s="21" customFormat="1" ht="18" customHeight="1">
      <c r="A15" s="15" t="s">
        <v>52</v>
      </c>
      <c r="B15" s="29">
        <v>0</v>
      </c>
      <c r="C15" s="30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16" t="s">
        <v>115</v>
      </c>
    </row>
    <row r="16" spans="1:14" ht="18" customHeight="1">
      <c r="A16" s="13" t="s">
        <v>71</v>
      </c>
      <c r="B16" s="24">
        <f aca="true" t="shared" si="2" ref="B16:M16">SUM(B17:B20)</f>
        <v>116775</v>
      </c>
      <c r="C16" s="25">
        <f t="shared" si="2"/>
        <v>55829345</v>
      </c>
      <c r="D16" s="25">
        <f t="shared" si="2"/>
        <v>208106</v>
      </c>
      <c r="E16" s="25">
        <f t="shared" si="2"/>
        <v>95751531</v>
      </c>
      <c r="F16" s="25">
        <f t="shared" si="2"/>
        <v>83892</v>
      </c>
      <c r="G16" s="25">
        <f t="shared" si="2"/>
        <v>40817636</v>
      </c>
      <c r="H16" s="25">
        <f t="shared" si="2"/>
        <v>141176</v>
      </c>
      <c r="I16" s="25">
        <f t="shared" si="2"/>
        <v>66522514</v>
      </c>
      <c r="J16" s="25">
        <f t="shared" si="2"/>
        <v>62028</v>
      </c>
      <c r="K16" s="25">
        <f t="shared" si="2"/>
        <v>30489665</v>
      </c>
      <c r="L16" s="25">
        <f t="shared" si="2"/>
        <v>100389</v>
      </c>
      <c r="M16" s="25">
        <f t="shared" si="2"/>
        <v>49150597</v>
      </c>
      <c r="N16" s="14" t="s">
        <v>116</v>
      </c>
    </row>
    <row r="17" spans="1:14" ht="18" customHeight="1">
      <c r="A17" s="15" t="s">
        <v>53</v>
      </c>
      <c r="B17" s="26">
        <v>16351</v>
      </c>
      <c r="C17" s="27">
        <v>7444100</v>
      </c>
      <c r="D17" s="28">
        <v>31081</v>
      </c>
      <c r="E17" s="28">
        <v>13895710</v>
      </c>
      <c r="F17" s="28">
        <v>11723</v>
      </c>
      <c r="G17" s="28">
        <v>5403670</v>
      </c>
      <c r="H17" s="28">
        <v>22079</v>
      </c>
      <c r="I17" s="28">
        <v>9951210</v>
      </c>
      <c r="J17" s="28">
        <v>8372</v>
      </c>
      <c r="K17" s="28">
        <v>3855780</v>
      </c>
      <c r="L17" s="28">
        <v>15506</v>
      </c>
      <c r="M17" s="28">
        <v>7235620</v>
      </c>
      <c r="N17" s="16" t="s">
        <v>17</v>
      </c>
    </row>
    <row r="18" spans="1:14" ht="18" customHeight="1">
      <c r="A18" s="15" t="s">
        <v>54</v>
      </c>
      <c r="B18" s="26">
        <v>69678</v>
      </c>
      <c r="C18" s="27">
        <v>34849524</v>
      </c>
      <c r="D18" s="28">
        <v>119605</v>
      </c>
      <c r="E18" s="28">
        <v>57536505</v>
      </c>
      <c r="F18" s="28">
        <v>48913</v>
      </c>
      <c r="G18" s="28">
        <v>25057614</v>
      </c>
      <c r="H18" s="28">
        <v>78127</v>
      </c>
      <c r="I18" s="28">
        <v>38926973</v>
      </c>
      <c r="J18" s="28">
        <v>32253</v>
      </c>
      <c r="K18" s="28">
        <v>16897104</v>
      </c>
      <c r="L18" s="28">
        <v>51726</v>
      </c>
      <c r="M18" s="28">
        <v>26737631</v>
      </c>
      <c r="N18" s="16" t="s">
        <v>18</v>
      </c>
    </row>
    <row r="19" spans="1:14" ht="18" customHeight="1">
      <c r="A19" s="15" t="s">
        <v>55</v>
      </c>
      <c r="B19" s="26">
        <v>12101</v>
      </c>
      <c r="C19" s="27">
        <v>5025555</v>
      </c>
      <c r="D19" s="28">
        <v>22888</v>
      </c>
      <c r="E19" s="28">
        <v>9263690</v>
      </c>
      <c r="F19" s="28">
        <v>9423</v>
      </c>
      <c r="G19" s="28">
        <v>4020420</v>
      </c>
      <c r="H19" s="28">
        <v>16120</v>
      </c>
      <c r="I19" s="28">
        <v>6584045</v>
      </c>
      <c r="J19" s="28">
        <v>7772</v>
      </c>
      <c r="K19" s="28">
        <v>3316575</v>
      </c>
      <c r="L19" s="28">
        <v>12684</v>
      </c>
      <c r="M19" s="28">
        <v>5492750</v>
      </c>
      <c r="N19" s="16" t="s">
        <v>19</v>
      </c>
    </row>
    <row r="20" spans="1:14" ht="18" customHeight="1">
      <c r="A20" s="15" t="s">
        <v>56</v>
      </c>
      <c r="B20" s="26">
        <v>18645</v>
      </c>
      <c r="C20" s="27">
        <v>8510166</v>
      </c>
      <c r="D20" s="28">
        <v>34532</v>
      </c>
      <c r="E20" s="28">
        <v>15055626</v>
      </c>
      <c r="F20" s="28">
        <v>13833</v>
      </c>
      <c r="G20" s="28">
        <v>6335932</v>
      </c>
      <c r="H20" s="28">
        <v>24850</v>
      </c>
      <c r="I20" s="28">
        <v>11060286</v>
      </c>
      <c r="J20" s="28">
        <v>13631</v>
      </c>
      <c r="K20" s="28">
        <v>6420206</v>
      </c>
      <c r="L20" s="28">
        <v>20473</v>
      </c>
      <c r="M20" s="28">
        <v>9684596</v>
      </c>
      <c r="N20" s="16" t="s">
        <v>20</v>
      </c>
    </row>
    <row r="21" spans="1:14" ht="18" customHeight="1">
      <c r="A21" s="13" t="s">
        <v>72</v>
      </c>
      <c r="B21" s="24">
        <f aca="true" t="shared" si="3" ref="B21:M21">SUM(B22:B24)</f>
        <v>295317</v>
      </c>
      <c r="C21" s="25">
        <f t="shared" si="3"/>
        <v>136622522</v>
      </c>
      <c r="D21" s="25">
        <f t="shared" si="3"/>
        <v>497401</v>
      </c>
      <c r="E21" s="25">
        <f t="shared" si="3"/>
        <v>226093713</v>
      </c>
      <c r="F21" s="25">
        <f t="shared" si="3"/>
        <v>212102</v>
      </c>
      <c r="G21" s="25">
        <f t="shared" si="3"/>
        <v>99474094</v>
      </c>
      <c r="H21" s="25">
        <f t="shared" si="3"/>
        <v>341851</v>
      </c>
      <c r="I21" s="25">
        <f t="shared" si="3"/>
        <v>158614571</v>
      </c>
      <c r="J21" s="25">
        <f t="shared" si="3"/>
        <v>158711</v>
      </c>
      <c r="K21" s="25">
        <f t="shared" si="3"/>
        <v>74588941</v>
      </c>
      <c r="L21" s="25">
        <f t="shared" si="3"/>
        <v>242132</v>
      </c>
      <c r="M21" s="25">
        <f t="shared" si="3"/>
        <v>115779798</v>
      </c>
      <c r="N21" s="14" t="s">
        <v>117</v>
      </c>
    </row>
    <row r="22" spans="1:14" ht="18" customHeight="1">
      <c r="A22" s="15" t="s">
        <v>91</v>
      </c>
      <c r="B22" s="26">
        <v>195034</v>
      </c>
      <c r="C22" s="27">
        <v>92830457</v>
      </c>
      <c r="D22" s="28">
        <v>333743</v>
      </c>
      <c r="E22" s="28">
        <v>155110279</v>
      </c>
      <c r="F22" s="28">
        <v>135905</v>
      </c>
      <c r="G22" s="28">
        <v>65934080</v>
      </c>
      <c r="H22" s="28">
        <v>226925</v>
      </c>
      <c r="I22" s="28">
        <v>108113298</v>
      </c>
      <c r="J22" s="28">
        <v>98851</v>
      </c>
      <c r="K22" s="28">
        <v>48301701</v>
      </c>
      <c r="L22" s="28">
        <v>159175</v>
      </c>
      <c r="M22" s="28">
        <v>78358138</v>
      </c>
      <c r="N22" s="16" t="s">
        <v>21</v>
      </c>
    </row>
    <row r="23" spans="1:14" ht="18" customHeight="1">
      <c r="A23" s="15" t="s">
        <v>57</v>
      </c>
      <c r="B23" s="26">
        <v>74611</v>
      </c>
      <c r="C23" s="27">
        <v>32418185</v>
      </c>
      <c r="D23" s="28">
        <v>120036</v>
      </c>
      <c r="E23" s="28">
        <v>52202919</v>
      </c>
      <c r="F23" s="28">
        <v>55568</v>
      </c>
      <c r="G23" s="28">
        <v>24349504</v>
      </c>
      <c r="H23" s="28">
        <v>82846</v>
      </c>
      <c r="I23" s="28">
        <v>36625008</v>
      </c>
      <c r="J23" s="28">
        <v>42120</v>
      </c>
      <c r="K23" s="28">
        <v>18482490</v>
      </c>
      <c r="L23" s="28">
        <v>58220</v>
      </c>
      <c r="M23" s="28">
        <v>26481020</v>
      </c>
      <c r="N23" s="16" t="s">
        <v>22</v>
      </c>
    </row>
    <row r="24" spans="1:14" ht="18" customHeight="1">
      <c r="A24" s="15" t="s">
        <v>58</v>
      </c>
      <c r="B24" s="26">
        <v>25672</v>
      </c>
      <c r="C24" s="27">
        <v>11373880</v>
      </c>
      <c r="D24" s="28">
        <v>43622</v>
      </c>
      <c r="E24" s="28">
        <v>18780515</v>
      </c>
      <c r="F24" s="28">
        <v>20629</v>
      </c>
      <c r="G24" s="28">
        <v>9190510</v>
      </c>
      <c r="H24" s="28">
        <v>32080</v>
      </c>
      <c r="I24" s="28">
        <v>13876265</v>
      </c>
      <c r="J24" s="28">
        <v>17740</v>
      </c>
      <c r="K24" s="28">
        <v>7804750</v>
      </c>
      <c r="L24" s="28">
        <v>24737</v>
      </c>
      <c r="M24" s="28">
        <v>10940640</v>
      </c>
      <c r="N24" s="16" t="s">
        <v>23</v>
      </c>
    </row>
    <row r="25" spans="1:14" ht="18" customHeight="1">
      <c r="A25" s="13" t="s">
        <v>73</v>
      </c>
      <c r="B25" s="24">
        <f aca="true" t="shared" si="4" ref="B25:M25">SUM(B26:B29)</f>
        <v>175658</v>
      </c>
      <c r="C25" s="25">
        <f t="shared" si="4"/>
        <v>80645585</v>
      </c>
      <c r="D25" s="25">
        <f t="shared" si="4"/>
        <v>260447</v>
      </c>
      <c r="E25" s="25">
        <f t="shared" si="4"/>
        <v>117185981</v>
      </c>
      <c r="F25" s="25">
        <f t="shared" si="4"/>
        <v>130422</v>
      </c>
      <c r="G25" s="25">
        <f t="shared" si="4"/>
        <v>61395625</v>
      </c>
      <c r="H25" s="25">
        <f t="shared" si="4"/>
        <v>184616</v>
      </c>
      <c r="I25" s="25">
        <f t="shared" si="4"/>
        <v>84945906</v>
      </c>
      <c r="J25" s="25">
        <f t="shared" si="4"/>
        <v>97348</v>
      </c>
      <c r="K25" s="25">
        <f t="shared" si="4"/>
        <v>46122591</v>
      </c>
      <c r="L25" s="25">
        <f t="shared" si="4"/>
        <v>134782</v>
      </c>
      <c r="M25" s="25">
        <f t="shared" si="4"/>
        <v>63884866</v>
      </c>
      <c r="N25" s="14" t="s">
        <v>118</v>
      </c>
    </row>
    <row r="26" spans="1:14" ht="18" customHeight="1">
      <c r="A26" s="15" t="s">
        <v>92</v>
      </c>
      <c r="B26" s="26">
        <v>104494</v>
      </c>
      <c r="C26" s="27">
        <v>46829814</v>
      </c>
      <c r="D26" s="28">
        <v>158883</v>
      </c>
      <c r="E26" s="28">
        <v>69855086</v>
      </c>
      <c r="F26" s="28">
        <v>75354</v>
      </c>
      <c r="G26" s="28">
        <v>34271215</v>
      </c>
      <c r="H26" s="28">
        <v>109269</v>
      </c>
      <c r="I26" s="28">
        <v>48949151</v>
      </c>
      <c r="J26" s="28">
        <v>53792</v>
      </c>
      <c r="K26" s="28">
        <v>24548056</v>
      </c>
      <c r="L26" s="28">
        <v>74822</v>
      </c>
      <c r="M26" s="28">
        <v>34448591</v>
      </c>
      <c r="N26" s="16" t="s">
        <v>24</v>
      </c>
    </row>
    <row r="27" spans="1:14" ht="18" customHeight="1">
      <c r="A27" s="15" t="s">
        <v>59</v>
      </c>
      <c r="B27" s="26">
        <v>26394</v>
      </c>
      <c r="C27" s="27">
        <v>12453301</v>
      </c>
      <c r="D27" s="28">
        <v>35705</v>
      </c>
      <c r="E27" s="28">
        <v>16527730</v>
      </c>
      <c r="F27" s="28">
        <v>18953</v>
      </c>
      <c r="G27" s="28">
        <v>9171105</v>
      </c>
      <c r="H27" s="28">
        <v>27583</v>
      </c>
      <c r="I27" s="28">
        <v>13279495</v>
      </c>
      <c r="J27" s="28">
        <v>13934</v>
      </c>
      <c r="K27" s="28">
        <v>6875855</v>
      </c>
      <c r="L27" s="28">
        <v>19360</v>
      </c>
      <c r="M27" s="28">
        <v>9627715</v>
      </c>
      <c r="N27" s="16" t="s">
        <v>25</v>
      </c>
    </row>
    <row r="28" spans="1:14" ht="18" customHeight="1">
      <c r="A28" s="15" t="s">
        <v>60</v>
      </c>
      <c r="B28" s="26">
        <v>31731</v>
      </c>
      <c r="C28" s="27">
        <v>14297035</v>
      </c>
      <c r="D28" s="28">
        <v>46675</v>
      </c>
      <c r="E28" s="28">
        <v>20745850</v>
      </c>
      <c r="F28" s="28">
        <v>25057</v>
      </c>
      <c r="G28" s="28">
        <v>11637880</v>
      </c>
      <c r="H28" s="28">
        <v>33762</v>
      </c>
      <c r="I28" s="28">
        <v>15358315</v>
      </c>
      <c r="J28" s="28">
        <v>20674</v>
      </c>
      <c r="K28" s="28">
        <v>9734535</v>
      </c>
      <c r="L28" s="28">
        <v>28464</v>
      </c>
      <c r="M28" s="28">
        <v>13245060</v>
      </c>
      <c r="N28" s="16" t="s">
        <v>26</v>
      </c>
    </row>
    <row r="29" spans="1:14" ht="18" customHeight="1">
      <c r="A29" s="15" t="s">
        <v>61</v>
      </c>
      <c r="B29" s="26">
        <v>13039</v>
      </c>
      <c r="C29" s="27">
        <v>7065435</v>
      </c>
      <c r="D29" s="28">
        <v>19184</v>
      </c>
      <c r="E29" s="28">
        <v>10057315</v>
      </c>
      <c r="F29" s="28">
        <v>11058</v>
      </c>
      <c r="G29" s="28">
        <v>6315425</v>
      </c>
      <c r="H29" s="28">
        <v>14002</v>
      </c>
      <c r="I29" s="28">
        <v>7358945</v>
      </c>
      <c r="J29" s="28">
        <v>8948</v>
      </c>
      <c r="K29" s="28">
        <v>4964145</v>
      </c>
      <c r="L29" s="28">
        <v>12136</v>
      </c>
      <c r="M29" s="28">
        <v>6563500</v>
      </c>
      <c r="N29" s="16" t="s">
        <v>27</v>
      </c>
    </row>
    <row r="30" spans="1:14" ht="18" customHeight="1">
      <c r="A30" s="13" t="s">
        <v>74</v>
      </c>
      <c r="B30" s="24">
        <f aca="true" t="shared" si="5" ref="B30:M30">SUM(B31:B33)</f>
        <v>199445</v>
      </c>
      <c r="C30" s="25">
        <f t="shared" si="5"/>
        <v>95005921</v>
      </c>
      <c r="D30" s="25">
        <f t="shared" si="5"/>
        <v>304202</v>
      </c>
      <c r="E30" s="25">
        <f t="shared" si="5"/>
        <v>141957527</v>
      </c>
      <c r="F30" s="25">
        <f t="shared" si="5"/>
        <v>149973</v>
      </c>
      <c r="G30" s="25">
        <f t="shared" si="5"/>
        <v>72147227</v>
      </c>
      <c r="H30" s="25">
        <f t="shared" si="5"/>
        <v>212747</v>
      </c>
      <c r="I30" s="25">
        <f t="shared" si="5"/>
        <v>101145348</v>
      </c>
      <c r="J30" s="25">
        <f t="shared" si="5"/>
        <v>109001</v>
      </c>
      <c r="K30" s="25">
        <f t="shared" si="5"/>
        <v>52219834</v>
      </c>
      <c r="L30" s="25">
        <f t="shared" si="5"/>
        <v>143937</v>
      </c>
      <c r="M30" s="25">
        <f t="shared" si="5"/>
        <v>70940714</v>
      </c>
      <c r="N30" s="14" t="s">
        <v>119</v>
      </c>
    </row>
    <row r="31" spans="1:14" ht="18" customHeight="1">
      <c r="A31" s="15" t="s">
        <v>93</v>
      </c>
      <c r="B31" s="26">
        <v>157620</v>
      </c>
      <c r="C31" s="27">
        <v>75025721</v>
      </c>
      <c r="D31" s="28">
        <v>244125</v>
      </c>
      <c r="E31" s="28">
        <v>114409857</v>
      </c>
      <c r="F31" s="28">
        <v>117570</v>
      </c>
      <c r="G31" s="28">
        <v>56619247</v>
      </c>
      <c r="H31" s="28">
        <v>169189</v>
      </c>
      <c r="I31" s="28">
        <v>80768618</v>
      </c>
      <c r="J31" s="28">
        <v>84807</v>
      </c>
      <c r="K31" s="28">
        <v>40650354</v>
      </c>
      <c r="L31" s="28">
        <v>112044</v>
      </c>
      <c r="M31" s="28">
        <v>55371214</v>
      </c>
      <c r="N31" s="16" t="s">
        <v>28</v>
      </c>
    </row>
    <row r="32" spans="1:14" ht="18" customHeight="1">
      <c r="A32" s="15" t="s">
        <v>62</v>
      </c>
      <c r="B32" s="26">
        <v>39579</v>
      </c>
      <c r="C32" s="27">
        <v>18742950</v>
      </c>
      <c r="D32" s="28">
        <v>56788</v>
      </c>
      <c r="E32" s="28">
        <v>25747120</v>
      </c>
      <c r="F32" s="28">
        <v>30346</v>
      </c>
      <c r="G32" s="28">
        <v>14412130</v>
      </c>
      <c r="H32" s="28">
        <v>40925</v>
      </c>
      <c r="I32" s="28">
        <v>18926390</v>
      </c>
      <c r="J32" s="28">
        <v>22774</v>
      </c>
      <c r="K32" s="28">
        <v>10754270</v>
      </c>
      <c r="L32" s="28">
        <v>30468</v>
      </c>
      <c r="M32" s="28">
        <v>14777140</v>
      </c>
      <c r="N32" s="16" t="s">
        <v>120</v>
      </c>
    </row>
    <row r="33" spans="1:14" ht="18" customHeight="1">
      <c r="A33" s="15" t="s">
        <v>63</v>
      </c>
      <c r="B33" s="26">
        <v>2246</v>
      </c>
      <c r="C33" s="27">
        <v>1237250</v>
      </c>
      <c r="D33" s="28">
        <v>3289</v>
      </c>
      <c r="E33" s="28">
        <v>1800550</v>
      </c>
      <c r="F33" s="28">
        <v>2057</v>
      </c>
      <c r="G33" s="28">
        <v>1115850</v>
      </c>
      <c r="H33" s="28">
        <v>2633</v>
      </c>
      <c r="I33" s="28">
        <v>1450340</v>
      </c>
      <c r="J33" s="28">
        <v>1420</v>
      </c>
      <c r="K33" s="28">
        <v>815210</v>
      </c>
      <c r="L33" s="28">
        <v>1425</v>
      </c>
      <c r="M33" s="28">
        <v>792360</v>
      </c>
      <c r="N33" s="16" t="s">
        <v>29</v>
      </c>
    </row>
    <row r="34" spans="1:14" ht="18" customHeight="1">
      <c r="A34" s="13" t="s">
        <v>75</v>
      </c>
      <c r="B34" s="24">
        <f aca="true" t="shared" si="6" ref="B34:M34">SUM(B35:B36)</f>
        <v>22955</v>
      </c>
      <c r="C34" s="25">
        <f t="shared" si="6"/>
        <v>11962836</v>
      </c>
      <c r="D34" s="25">
        <f t="shared" si="6"/>
        <v>38524</v>
      </c>
      <c r="E34" s="25">
        <f t="shared" si="6"/>
        <v>19848458</v>
      </c>
      <c r="F34" s="25">
        <f t="shared" si="6"/>
        <v>17337</v>
      </c>
      <c r="G34" s="25">
        <f t="shared" si="6"/>
        <v>9037734</v>
      </c>
      <c r="H34" s="25">
        <f t="shared" si="6"/>
        <v>26484</v>
      </c>
      <c r="I34" s="25">
        <f t="shared" si="6"/>
        <v>13677522</v>
      </c>
      <c r="J34" s="25">
        <f t="shared" si="6"/>
        <v>14362</v>
      </c>
      <c r="K34" s="25">
        <f t="shared" si="6"/>
        <v>7588929</v>
      </c>
      <c r="L34" s="25">
        <f t="shared" si="6"/>
        <v>20554</v>
      </c>
      <c r="M34" s="25">
        <f t="shared" si="6"/>
        <v>10898069</v>
      </c>
      <c r="N34" s="14" t="s">
        <v>121</v>
      </c>
    </row>
    <row r="35" spans="1:14" ht="18" customHeight="1">
      <c r="A35" s="15" t="s">
        <v>64</v>
      </c>
      <c r="B35" s="26">
        <v>15498</v>
      </c>
      <c r="C35" s="27">
        <v>8336930</v>
      </c>
      <c r="D35" s="28">
        <v>26732</v>
      </c>
      <c r="E35" s="28">
        <v>14182585</v>
      </c>
      <c r="F35" s="28">
        <v>11774</v>
      </c>
      <c r="G35" s="28">
        <v>6345320</v>
      </c>
      <c r="H35" s="28">
        <v>17772</v>
      </c>
      <c r="I35" s="28">
        <v>9502485</v>
      </c>
      <c r="J35" s="28">
        <v>9306</v>
      </c>
      <c r="K35" s="28">
        <v>5128610</v>
      </c>
      <c r="L35" s="28">
        <v>13893</v>
      </c>
      <c r="M35" s="28">
        <v>7667975</v>
      </c>
      <c r="N35" s="16" t="s">
        <v>30</v>
      </c>
    </row>
    <row r="36" spans="1:14" ht="18" customHeight="1" thickBot="1">
      <c r="A36" s="17" t="s">
        <v>65</v>
      </c>
      <c r="B36" s="32">
        <v>7457</v>
      </c>
      <c r="C36" s="33">
        <v>3625906</v>
      </c>
      <c r="D36" s="33">
        <v>11792</v>
      </c>
      <c r="E36" s="33">
        <v>5665873</v>
      </c>
      <c r="F36" s="33">
        <v>5563</v>
      </c>
      <c r="G36" s="33">
        <v>2692414</v>
      </c>
      <c r="H36" s="33">
        <v>8712</v>
      </c>
      <c r="I36" s="33">
        <v>4175037</v>
      </c>
      <c r="J36" s="33">
        <v>5056</v>
      </c>
      <c r="K36" s="33">
        <v>2460319</v>
      </c>
      <c r="L36" s="33">
        <v>6661</v>
      </c>
      <c r="M36" s="34">
        <v>3230094</v>
      </c>
      <c r="N36" s="18" t="s">
        <v>31</v>
      </c>
    </row>
  </sheetData>
  <sheetProtection/>
  <mergeCells count="18">
    <mergeCell ref="A1:G1"/>
    <mergeCell ref="H3:N3"/>
    <mergeCell ref="N5:N7"/>
    <mergeCell ref="B6:C6"/>
    <mergeCell ref="D6:E6"/>
    <mergeCell ref="F6:G6"/>
    <mergeCell ref="H6:I6"/>
    <mergeCell ref="H5:I5"/>
    <mergeCell ref="J5:M5"/>
    <mergeCell ref="H1:N1"/>
    <mergeCell ref="A2:G2"/>
    <mergeCell ref="H2:N2"/>
    <mergeCell ref="A3:G3"/>
    <mergeCell ref="J6:K6"/>
    <mergeCell ref="L6:M6"/>
    <mergeCell ref="A5:A7"/>
    <mergeCell ref="B5:E5"/>
    <mergeCell ref="F5:G5"/>
  </mergeCells>
  <printOptions horizontalCentered="1"/>
  <pageMargins left="0.7874015748031497" right="0.7874015748031497" top="1.3779527559055118" bottom="0.7086614173228347" header="0.3937007874015748" footer="0.3937007874015748"/>
  <pageSetup firstPageNumber="444" useFirstPageNumber="1" horizontalDpi="300" verticalDpi="300" orientation="portrait" paperSize="9" r:id="rId2"/>
  <headerFooter alignWithMargins="0">
    <oddFooter>&amp;C&amp;"Times New Roman,標準"- &amp;P -</oddFooter>
  </headerFooter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selection activeCell="A2" sqref="A2:G2"/>
    </sheetView>
  </sheetViews>
  <sheetFormatPr defaultColWidth="9.00390625" defaultRowHeight="16.5"/>
  <cols>
    <col min="1" max="1" width="19.12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9.625" style="1" customWidth="1"/>
    <col min="7" max="7" width="12.375" style="1" customWidth="1"/>
    <col min="8" max="8" width="9.625" style="1" customWidth="1"/>
    <col min="9" max="9" width="12.375" style="1" customWidth="1"/>
    <col min="10" max="10" width="9.625" style="1" customWidth="1"/>
    <col min="11" max="11" width="12.375" style="1" customWidth="1"/>
    <col min="12" max="12" width="9.625" style="1" customWidth="1"/>
    <col min="13" max="13" width="12.375" style="1" customWidth="1"/>
    <col min="14" max="14" width="19.125" style="1" customWidth="1"/>
    <col min="15" max="16384" width="9.00390625" style="1" customWidth="1"/>
  </cols>
  <sheetData>
    <row r="1" spans="1:14" ht="24.75" customHeight="1">
      <c r="A1" s="64" t="s">
        <v>98</v>
      </c>
      <c r="B1" s="64"/>
      <c r="C1" s="64"/>
      <c r="D1" s="64"/>
      <c r="E1" s="64"/>
      <c r="F1" s="64"/>
      <c r="G1" s="64"/>
      <c r="H1" s="80" t="s">
        <v>103</v>
      </c>
      <c r="I1" s="80"/>
      <c r="J1" s="80"/>
      <c r="K1" s="80"/>
      <c r="L1" s="80"/>
      <c r="M1" s="80"/>
      <c r="N1" s="80"/>
    </row>
    <row r="2" spans="1:14" ht="24.75" customHeight="1">
      <c r="A2" s="79" t="s">
        <v>108</v>
      </c>
      <c r="B2" s="79"/>
      <c r="C2" s="79"/>
      <c r="D2" s="79"/>
      <c r="E2" s="79"/>
      <c r="F2" s="79"/>
      <c r="G2" s="79"/>
      <c r="H2" s="58" t="s">
        <v>90</v>
      </c>
      <c r="I2" s="59"/>
      <c r="J2" s="59"/>
      <c r="K2" s="59"/>
      <c r="L2" s="59"/>
      <c r="M2" s="59"/>
      <c r="N2" s="59"/>
    </row>
    <row r="3" spans="1:14" s="40" customFormat="1" ht="21" customHeight="1">
      <c r="A3" s="60" t="s">
        <v>123</v>
      </c>
      <c r="B3" s="60"/>
      <c r="C3" s="60"/>
      <c r="D3" s="60"/>
      <c r="E3" s="60"/>
      <c r="F3" s="60"/>
      <c r="G3" s="60"/>
      <c r="H3" s="60">
        <v>2011</v>
      </c>
      <c r="I3" s="60"/>
      <c r="J3" s="60"/>
      <c r="K3" s="60"/>
      <c r="L3" s="60"/>
      <c r="M3" s="60"/>
      <c r="N3" s="60"/>
    </row>
    <row r="4" spans="1:14" ht="21" customHeight="1" thickBot="1">
      <c r="A4" s="2" t="s">
        <v>0</v>
      </c>
      <c r="C4" s="3"/>
      <c r="D4" s="3"/>
      <c r="F4" s="4"/>
      <c r="G4" s="5"/>
      <c r="I4" s="6"/>
      <c r="J4" s="6"/>
      <c r="K4" s="6"/>
      <c r="L4" s="5"/>
      <c r="N4" s="7" t="s">
        <v>13</v>
      </c>
    </row>
    <row r="5" spans="1:14" ht="31.5" customHeight="1">
      <c r="A5" s="69" t="s">
        <v>66</v>
      </c>
      <c r="B5" s="61" t="s">
        <v>44</v>
      </c>
      <c r="C5" s="62"/>
      <c r="D5" s="62"/>
      <c r="E5" s="63"/>
      <c r="F5" s="75" t="s">
        <v>45</v>
      </c>
      <c r="G5" s="76"/>
      <c r="H5" s="77"/>
      <c r="I5" s="78"/>
      <c r="J5" s="61" t="s">
        <v>46</v>
      </c>
      <c r="K5" s="62"/>
      <c r="L5" s="62"/>
      <c r="M5" s="63"/>
      <c r="N5" s="66" t="s">
        <v>76</v>
      </c>
    </row>
    <row r="6" spans="1:14" ht="31.5" customHeight="1">
      <c r="A6" s="70"/>
      <c r="B6" s="54" t="s">
        <v>2</v>
      </c>
      <c r="C6" s="55"/>
      <c r="D6" s="57" t="s">
        <v>3</v>
      </c>
      <c r="E6" s="55"/>
      <c r="F6" s="54" t="s">
        <v>2</v>
      </c>
      <c r="G6" s="55"/>
      <c r="H6" s="56" t="s">
        <v>3</v>
      </c>
      <c r="I6" s="55"/>
      <c r="J6" s="54" t="s">
        <v>2</v>
      </c>
      <c r="K6" s="55"/>
      <c r="L6" s="57" t="s">
        <v>3</v>
      </c>
      <c r="M6" s="55"/>
      <c r="N6" s="67"/>
    </row>
    <row r="7" spans="1:14" ht="31.5" customHeight="1">
      <c r="A7" s="71"/>
      <c r="B7" s="8" t="s">
        <v>4</v>
      </c>
      <c r="C7" s="9" t="s">
        <v>5</v>
      </c>
      <c r="D7" s="8" t="s">
        <v>4</v>
      </c>
      <c r="E7" s="9" t="s">
        <v>5</v>
      </c>
      <c r="F7" s="9" t="s">
        <v>4</v>
      </c>
      <c r="G7" s="9" t="s">
        <v>5</v>
      </c>
      <c r="H7" s="10" t="s">
        <v>4</v>
      </c>
      <c r="I7" s="9" t="s">
        <v>5</v>
      </c>
      <c r="J7" s="8" t="s">
        <v>4</v>
      </c>
      <c r="K7" s="9" t="s">
        <v>5</v>
      </c>
      <c r="L7" s="8" t="s">
        <v>4</v>
      </c>
      <c r="M7" s="9" t="s">
        <v>5</v>
      </c>
      <c r="N7" s="68"/>
    </row>
    <row r="8" spans="1:14" ht="18" customHeight="1">
      <c r="A8" s="11" t="s">
        <v>68</v>
      </c>
      <c r="B8" s="23">
        <f aca="true" t="shared" si="0" ref="B8:M8">SUM(B9,B16,B21,B25,B30,B34)</f>
        <v>544567</v>
      </c>
      <c r="C8" s="23">
        <f t="shared" si="0"/>
        <v>268373027</v>
      </c>
      <c r="D8" s="23">
        <f t="shared" si="0"/>
        <v>776537</v>
      </c>
      <c r="E8" s="23">
        <f t="shared" si="0"/>
        <v>388036954</v>
      </c>
      <c r="F8" s="23">
        <f t="shared" si="0"/>
        <v>373493</v>
      </c>
      <c r="G8" s="23">
        <f t="shared" si="0"/>
        <v>191190814</v>
      </c>
      <c r="H8" s="23">
        <f t="shared" si="0"/>
        <v>495405</v>
      </c>
      <c r="I8" s="23">
        <f t="shared" si="0"/>
        <v>249950260</v>
      </c>
      <c r="J8" s="23">
        <f t="shared" si="0"/>
        <v>254881</v>
      </c>
      <c r="K8" s="23">
        <f t="shared" si="0"/>
        <v>139966756</v>
      </c>
      <c r="L8" s="23">
        <f t="shared" si="0"/>
        <v>260895</v>
      </c>
      <c r="M8" s="23">
        <f t="shared" si="0"/>
        <v>132988358</v>
      </c>
      <c r="N8" s="12" t="s">
        <v>14</v>
      </c>
    </row>
    <row r="9" spans="1:14" ht="18" customHeight="1">
      <c r="A9" s="13" t="s">
        <v>69</v>
      </c>
      <c r="B9" s="24">
        <f aca="true" t="shared" si="1" ref="B9:M9">SUM(B10:B15)</f>
        <v>126825</v>
      </c>
      <c r="C9" s="25">
        <f t="shared" si="1"/>
        <v>67426605</v>
      </c>
      <c r="D9" s="25">
        <f t="shared" si="1"/>
        <v>202893</v>
      </c>
      <c r="E9" s="23">
        <f t="shared" si="1"/>
        <v>108548087</v>
      </c>
      <c r="F9" s="25">
        <f t="shared" si="1"/>
        <v>86816</v>
      </c>
      <c r="G9" s="23">
        <f t="shared" si="1"/>
        <v>48493709</v>
      </c>
      <c r="H9" s="25">
        <f t="shared" si="1"/>
        <v>125679</v>
      </c>
      <c r="I9" s="23">
        <f t="shared" si="1"/>
        <v>68460424</v>
      </c>
      <c r="J9" s="25">
        <f t="shared" si="1"/>
        <v>64806</v>
      </c>
      <c r="K9" s="23">
        <f t="shared" si="1"/>
        <v>38681586</v>
      </c>
      <c r="L9" s="25">
        <f t="shared" si="1"/>
        <v>69031</v>
      </c>
      <c r="M9" s="23">
        <f t="shared" si="1"/>
        <v>38531401</v>
      </c>
      <c r="N9" s="14" t="s">
        <v>111</v>
      </c>
    </row>
    <row r="10" spans="1:14" ht="18" customHeight="1">
      <c r="A10" s="15" t="s">
        <v>48</v>
      </c>
      <c r="B10" s="26">
        <v>50929</v>
      </c>
      <c r="C10" s="27">
        <v>28168123</v>
      </c>
      <c r="D10" s="28">
        <v>90911</v>
      </c>
      <c r="E10" s="28">
        <v>49370541</v>
      </c>
      <c r="F10" s="28">
        <v>38129</v>
      </c>
      <c r="G10" s="28">
        <v>22355718</v>
      </c>
      <c r="H10" s="28">
        <v>58378</v>
      </c>
      <c r="I10" s="28">
        <v>32203115</v>
      </c>
      <c r="J10" s="28">
        <v>32030</v>
      </c>
      <c r="K10" s="28">
        <v>20245787</v>
      </c>
      <c r="L10" s="28">
        <v>33356</v>
      </c>
      <c r="M10" s="28">
        <v>19239360</v>
      </c>
      <c r="N10" s="16" t="s">
        <v>15</v>
      </c>
    </row>
    <row r="11" spans="1:14" ht="18" customHeight="1">
      <c r="A11" s="15" t="s">
        <v>70</v>
      </c>
      <c r="B11" s="26">
        <v>54878</v>
      </c>
      <c r="C11" s="27">
        <v>28478462</v>
      </c>
      <c r="D11" s="28">
        <v>84545</v>
      </c>
      <c r="E11" s="28">
        <v>45331296</v>
      </c>
      <c r="F11" s="28">
        <v>34095</v>
      </c>
      <c r="G11" s="28">
        <v>18359726</v>
      </c>
      <c r="H11" s="28">
        <v>49994</v>
      </c>
      <c r="I11" s="28">
        <v>27433350</v>
      </c>
      <c r="J11" s="28">
        <v>24080</v>
      </c>
      <c r="K11" s="28">
        <v>13764154</v>
      </c>
      <c r="L11" s="28">
        <v>26897</v>
      </c>
      <c r="M11" s="28">
        <v>14863611</v>
      </c>
      <c r="N11" s="16" t="s">
        <v>112</v>
      </c>
    </row>
    <row r="12" spans="1:14" ht="18" customHeight="1">
      <c r="A12" s="15" t="s">
        <v>49</v>
      </c>
      <c r="B12" s="35">
        <v>8850</v>
      </c>
      <c r="C12" s="36">
        <v>4483870</v>
      </c>
      <c r="D12" s="37">
        <v>13245</v>
      </c>
      <c r="E12" s="37">
        <v>6438190</v>
      </c>
      <c r="F12" s="37">
        <v>6055</v>
      </c>
      <c r="G12" s="37">
        <v>3275685</v>
      </c>
      <c r="H12" s="37">
        <v>8192</v>
      </c>
      <c r="I12" s="37">
        <v>4153850</v>
      </c>
      <c r="J12" s="37">
        <v>3956</v>
      </c>
      <c r="K12" s="37">
        <v>2165025</v>
      </c>
      <c r="L12" s="37">
        <v>4221</v>
      </c>
      <c r="M12" s="37">
        <v>2096770</v>
      </c>
      <c r="N12" s="16" t="s">
        <v>16</v>
      </c>
    </row>
    <row r="13" spans="1:14" ht="18" customHeight="1">
      <c r="A13" s="15" t="s">
        <v>50</v>
      </c>
      <c r="B13" s="26">
        <v>11558</v>
      </c>
      <c r="C13" s="27">
        <v>5981430</v>
      </c>
      <c r="D13" s="28">
        <v>13832</v>
      </c>
      <c r="E13" s="28">
        <v>7236130</v>
      </c>
      <c r="F13" s="28">
        <v>8289</v>
      </c>
      <c r="G13" s="28">
        <v>4382740</v>
      </c>
      <c r="H13" s="28">
        <v>8784</v>
      </c>
      <c r="I13" s="28">
        <v>4488749</v>
      </c>
      <c r="J13" s="28">
        <v>4619</v>
      </c>
      <c r="K13" s="28">
        <v>2448620</v>
      </c>
      <c r="L13" s="28">
        <v>4281</v>
      </c>
      <c r="M13" s="28">
        <v>2195850</v>
      </c>
      <c r="N13" s="16" t="s">
        <v>113</v>
      </c>
    </row>
    <row r="14" spans="1:14" ht="18" customHeight="1">
      <c r="A14" s="15" t="s">
        <v>51</v>
      </c>
      <c r="B14" s="26">
        <v>610</v>
      </c>
      <c r="C14" s="27">
        <v>314720</v>
      </c>
      <c r="D14" s="28">
        <v>360</v>
      </c>
      <c r="E14" s="28">
        <v>171930</v>
      </c>
      <c r="F14" s="28">
        <v>248</v>
      </c>
      <c r="G14" s="28">
        <v>119840</v>
      </c>
      <c r="H14" s="28">
        <v>331</v>
      </c>
      <c r="I14" s="28">
        <v>181360</v>
      </c>
      <c r="J14" s="28">
        <v>121</v>
      </c>
      <c r="K14" s="28">
        <v>58000</v>
      </c>
      <c r="L14" s="28">
        <v>276</v>
      </c>
      <c r="M14" s="28">
        <v>135810</v>
      </c>
      <c r="N14" s="16" t="s">
        <v>114</v>
      </c>
    </row>
    <row r="15" spans="1:14" s="21" customFormat="1" ht="18" customHeight="1">
      <c r="A15" s="15" t="s">
        <v>52</v>
      </c>
      <c r="B15" s="29">
        <v>0</v>
      </c>
      <c r="C15" s="30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16" t="s">
        <v>115</v>
      </c>
    </row>
    <row r="16" spans="1:14" ht="18" customHeight="1">
      <c r="A16" s="13" t="s">
        <v>71</v>
      </c>
      <c r="B16" s="24">
        <f aca="true" t="shared" si="2" ref="B16:M16">SUM(B17:B20)</f>
        <v>58164</v>
      </c>
      <c r="C16" s="25">
        <f t="shared" si="2"/>
        <v>28943886</v>
      </c>
      <c r="D16" s="25">
        <f t="shared" si="2"/>
        <v>86510</v>
      </c>
      <c r="E16" s="25">
        <f t="shared" si="2"/>
        <v>42896660</v>
      </c>
      <c r="F16" s="25">
        <f t="shared" si="2"/>
        <v>42429</v>
      </c>
      <c r="G16" s="25">
        <f t="shared" si="2"/>
        <v>22065247</v>
      </c>
      <c r="H16" s="25">
        <f t="shared" si="2"/>
        <v>52727</v>
      </c>
      <c r="I16" s="25">
        <f t="shared" si="2"/>
        <v>26204952</v>
      </c>
      <c r="J16" s="25">
        <f t="shared" si="2"/>
        <v>32703</v>
      </c>
      <c r="K16" s="25">
        <f t="shared" si="2"/>
        <v>18118476</v>
      </c>
      <c r="L16" s="25">
        <f t="shared" si="2"/>
        <v>28226</v>
      </c>
      <c r="M16" s="25">
        <f t="shared" si="2"/>
        <v>14175438</v>
      </c>
      <c r="N16" s="14" t="s">
        <v>116</v>
      </c>
    </row>
    <row r="17" spans="1:14" ht="18" customHeight="1">
      <c r="A17" s="15" t="s">
        <v>53</v>
      </c>
      <c r="B17" s="26">
        <v>8577</v>
      </c>
      <c r="C17" s="27">
        <v>4014400</v>
      </c>
      <c r="D17" s="28">
        <v>13836</v>
      </c>
      <c r="E17" s="28">
        <v>6691070</v>
      </c>
      <c r="F17" s="28">
        <v>6373</v>
      </c>
      <c r="G17" s="28">
        <v>3050190</v>
      </c>
      <c r="H17" s="28">
        <v>8794</v>
      </c>
      <c r="I17" s="28">
        <v>4205290</v>
      </c>
      <c r="J17" s="28">
        <v>4444</v>
      </c>
      <c r="K17" s="28">
        <v>2303100</v>
      </c>
      <c r="L17" s="28">
        <v>4421</v>
      </c>
      <c r="M17" s="28">
        <v>2172890</v>
      </c>
      <c r="N17" s="16" t="s">
        <v>17</v>
      </c>
    </row>
    <row r="18" spans="1:14" ht="18" customHeight="1">
      <c r="A18" s="15" t="s">
        <v>54</v>
      </c>
      <c r="B18" s="26">
        <v>27460</v>
      </c>
      <c r="C18" s="27">
        <v>14606752</v>
      </c>
      <c r="D18" s="28">
        <v>42802</v>
      </c>
      <c r="E18" s="28">
        <v>22434658</v>
      </c>
      <c r="F18" s="28">
        <v>21156</v>
      </c>
      <c r="G18" s="28">
        <v>11846325</v>
      </c>
      <c r="H18" s="28">
        <v>24228</v>
      </c>
      <c r="I18" s="28">
        <v>12887888</v>
      </c>
      <c r="J18" s="28">
        <v>18872</v>
      </c>
      <c r="K18" s="28">
        <v>11310218</v>
      </c>
      <c r="L18" s="28">
        <v>13620</v>
      </c>
      <c r="M18" s="28">
        <v>7299894</v>
      </c>
      <c r="N18" s="16" t="s">
        <v>18</v>
      </c>
    </row>
    <row r="19" spans="1:14" ht="18" customHeight="1">
      <c r="A19" s="15" t="s">
        <v>55</v>
      </c>
      <c r="B19" s="26">
        <v>7757</v>
      </c>
      <c r="C19" s="27">
        <v>3353360</v>
      </c>
      <c r="D19" s="28">
        <v>11248</v>
      </c>
      <c r="E19" s="28">
        <v>4785790</v>
      </c>
      <c r="F19" s="28">
        <v>5888</v>
      </c>
      <c r="G19" s="28">
        <v>2619330</v>
      </c>
      <c r="H19" s="28">
        <v>7385</v>
      </c>
      <c r="I19" s="28">
        <v>3120900</v>
      </c>
      <c r="J19" s="28">
        <v>3850</v>
      </c>
      <c r="K19" s="28">
        <v>1746280</v>
      </c>
      <c r="L19" s="28">
        <v>3841</v>
      </c>
      <c r="M19" s="28">
        <v>1654660</v>
      </c>
      <c r="N19" s="16" t="s">
        <v>19</v>
      </c>
    </row>
    <row r="20" spans="1:14" ht="18" customHeight="1">
      <c r="A20" s="15" t="s">
        <v>56</v>
      </c>
      <c r="B20" s="26">
        <v>14370</v>
      </c>
      <c r="C20" s="27">
        <v>6969374</v>
      </c>
      <c r="D20" s="28">
        <v>18624</v>
      </c>
      <c r="E20" s="28">
        <v>8985142</v>
      </c>
      <c r="F20" s="28">
        <v>9012</v>
      </c>
      <c r="G20" s="28">
        <v>4549402</v>
      </c>
      <c r="H20" s="28">
        <v>12320</v>
      </c>
      <c r="I20" s="28">
        <v>5990874</v>
      </c>
      <c r="J20" s="28">
        <v>5537</v>
      </c>
      <c r="K20" s="28">
        <v>2758878</v>
      </c>
      <c r="L20" s="28">
        <v>6344</v>
      </c>
      <c r="M20" s="28">
        <v>3047994</v>
      </c>
      <c r="N20" s="16" t="s">
        <v>20</v>
      </c>
    </row>
    <row r="21" spans="1:14" ht="18" customHeight="1">
      <c r="A21" s="13" t="s">
        <v>72</v>
      </c>
      <c r="B21" s="24">
        <f aca="true" t="shared" si="3" ref="B21:M21">SUM(B22:B24)</f>
        <v>149875</v>
      </c>
      <c r="C21" s="25">
        <f t="shared" si="3"/>
        <v>71080720</v>
      </c>
      <c r="D21" s="25">
        <f t="shared" si="3"/>
        <v>221314</v>
      </c>
      <c r="E21" s="25">
        <f t="shared" si="3"/>
        <v>106893908</v>
      </c>
      <c r="F21" s="25">
        <f t="shared" si="3"/>
        <v>101105</v>
      </c>
      <c r="G21" s="25">
        <f t="shared" si="3"/>
        <v>49156765</v>
      </c>
      <c r="H21" s="25">
        <f t="shared" si="3"/>
        <v>144856</v>
      </c>
      <c r="I21" s="25">
        <f t="shared" si="3"/>
        <v>69876912</v>
      </c>
      <c r="J21" s="25">
        <f t="shared" si="3"/>
        <v>64379</v>
      </c>
      <c r="K21" s="25">
        <f t="shared" si="3"/>
        <v>33636205</v>
      </c>
      <c r="L21" s="25">
        <f t="shared" si="3"/>
        <v>73921</v>
      </c>
      <c r="M21" s="25">
        <f t="shared" si="3"/>
        <v>35852614</v>
      </c>
      <c r="N21" s="14" t="s">
        <v>117</v>
      </c>
    </row>
    <row r="22" spans="1:14" ht="18" customHeight="1">
      <c r="A22" s="15" t="s">
        <v>91</v>
      </c>
      <c r="B22" s="26">
        <v>90220</v>
      </c>
      <c r="C22" s="27">
        <v>44793085</v>
      </c>
      <c r="D22" s="28">
        <v>140299</v>
      </c>
      <c r="E22" s="28">
        <v>70558721</v>
      </c>
      <c r="F22" s="28">
        <v>60500</v>
      </c>
      <c r="G22" s="28">
        <v>31046285</v>
      </c>
      <c r="H22" s="28">
        <v>91298</v>
      </c>
      <c r="I22" s="28">
        <v>45896455</v>
      </c>
      <c r="J22" s="28">
        <v>43042</v>
      </c>
      <c r="K22" s="28">
        <v>23748335</v>
      </c>
      <c r="L22" s="28">
        <v>46963</v>
      </c>
      <c r="M22" s="28">
        <v>23653582</v>
      </c>
      <c r="N22" s="16" t="s">
        <v>21</v>
      </c>
    </row>
    <row r="23" spans="1:14" ht="18" customHeight="1">
      <c r="A23" s="15" t="s">
        <v>57</v>
      </c>
      <c r="B23" s="26">
        <v>41747</v>
      </c>
      <c r="C23" s="27">
        <v>18476485</v>
      </c>
      <c r="D23" s="28">
        <v>54853</v>
      </c>
      <c r="E23" s="28">
        <v>24838447</v>
      </c>
      <c r="F23" s="28">
        <v>26901</v>
      </c>
      <c r="G23" s="28">
        <v>12230095</v>
      </c>
      <c r="H23" s="28">
        <v>36261</v>
      </c>
      <c r="I23" s="28">
        <v>16312812</v>
      </c>
      <c r="J23" s="28">
        <v>13681</v>
      </c>
      <c r="K23" s="28">
        <v>6302920</v>
      </c>
      <c r="L23" s="28">
        <v>17699</v>
      </c>
      <c r="M23" s="28">
        <v>8094852</v>
      </c>
      <c r="N23" s="16" t="s">
        <v>22</v>
      </c>
    </row>
    <row r="24" spans="1:14" ht="18" customHeight="1">
      <c r="A24" s="15" t="s">
        <v>58</v>
      </c>
      <c r="B24" s="26">
        <v>17908</v>
      </c>
      <c r="C24" s="27">
        <v>7811150</v>
      </c>
      <c r="D24" s="28">
        <v>26162</v>
      </c>
      <c r="E24" s="28">
        <v>11496740</v>
      </c>
      <c r="F24" s="28">
        <v>13704</v>
      </c>
      <c r="G24" s="28">
        <v>5880385</v>
      </c>
      <c r="H24" s="28">
        <v>17297</v>
      </c>
      <c r="I24" s="28">
        <v>7667645</v>
      </c>
      <c r="J24" s="28">
        <v>7656</v>
      </c>
      <c r="K24" s="28">
        <v>3584950</v>
      </c>
      <c r="L24" s="28">
        <v>9259</v>
      </c>
      <c r="M24" s="28">
        <v>4104180</v>
      </c>
      <c r="N24" s="16" t="s">
        <v>23</v>
      </c>
    </row>
    <row r="25" spans="1:14" ht="18" customHeight="1">
      <c r="A25" s="13" t="s">
        <v>73</v>
      </c>
      <c r="B25" s="24">
        <f aca="true" t="shared" si="4" ref="B25:M25">SUM(B26:B29)</f>
        <v>97331</v>
      </c>
      <c r="C25" s="25">
        <f t="shared" si="4"/>
        <v>46335137</v>
      </c>
      <c r="D25" s="25">
        <f t="shared" si="4"/>
        <v>125344</v>
      </c>
      <c r="E25" s="25">
        <f t="shared" si="4"/>
        <v>59979264</v>
      </c>
      <c r="F25" s="25">
        <f t="shared" si="4"/>
        <v>68300</v>
      </c>
      <c r="G25" s="25">
        <f t="shared" si="4"/>
        <v>33376602</v>
      </c>
      <c r="H25" s="25">
        <f t="shared" si="4"/>
        <v>85792</v>
      </c>
      <c r="I25" s="25">
        <f t="shared" si="4"/>
        <v>41605060</v>
      </c>
      <c r="J25" s="25">
        <f t="shared" si="4"/>
        <v>41448</v>
      </c>
      <c r="K25" s="25">
        <f t="shared" si="4"/>
        <v>21524109</v>
      </c>
      <c r="L25" s="25">
        <f t="shared" si="4"/>
        <v>45471</v>
      </c>
      <c r="M25" s="25">
        <f t="shared" si="4"/>
        <v>22032830</v>
      </c>
      <c r="N25" s="14" t="s">
        <v>118</v>
      </c>
    </row>
    <row r="26" spans="1:14" ht="18" customHeight="1">
      <c r="A26" s="15" t="s">
        <v>92</v>
      </c>
      <c r="B26" s="26">
        <v>50484</v>
      </c>
      <c r="C26" s="27">
        <v>22911352</v>
      </c>
      <c r="D26" s="28">
        <v>68902</v>
      </c>
      <c r="E26" s="28">
        <v>31556288</v>
      </c>
      <c r="F26" s="28">
        <v>36527</v>
      </c>
      <c r="G26" s="28">
        <v>17237802</v>
      </c>
      <c r="H26" s="28">
        <v>46321</v>
      </c>
      <c r="I26" s="28">
        <v>21639599</v>
      </c>
      <c r="J26" s="28">
        <v>23209</v>
      </c>
      <c r="K26" s="28">
        <v>11682484</v>
      </c>
      <c r="L26" s="28">
        <v>24516</v>
      </c>
      <c r="M26" s="28">
        <v>11556440</v>
      </c>
      <c r="N26" s="16" t="s">
        <v>24</v>
      </c>
    </row>
    <row r="27" spans="1:14" ht="18" customHeight="1">
      <c r="A27" s="15" t="s">
        <v>59</v>
      </c>
      <c r="B27" s="26">
        <v>14147</v>
      </c>
      <c r="C27" s="27">
        <v>7029705</v>
      </c>
      <c r="D27" s="28">
        <v>17704</v>
      </c>
      <c r="E27" s="28">
        <v>8951046</v>
      </c>
      <c r="F27" s="28">
        <v>9865</v>
      </c>
      <c r="G27" s="28">
        <v>4975080</v>
      </c>
      <c r="H27" s="28">
        <v>12237</v>
      </c>
      <c r="I27" s="28">
        <v>6209506</v>
      </c>
      <c r="J27" s="28">
        <v>5698</v>
      </c>
      <c r="K27" s="28">
        <v>3113035</v>
      </c>
      <c r="L27" s="28">
        <v>6903</v>
      </c>
      <c r="M27" s="28">
        <v>3473175</v>
      </c>
      <c r="N27" s="16" t="s">
        <v>25</v>
      </c>
    </row>
    <row r="28" spans="1:14" ht="18" customHeight="1">
      <c r="A28" s="15" t="s">
        <v>60</v>
      </c>
      <c r="B28" s="26">
        <v>21955</v>
      </c>
      <c r="C28" s="27">
        <v>10414875</v>
      </c>
      <c r="D28" s="28">
        <v>26578</v>
      </c>
      <c r="E28" s="28">
        <v>12908810</v>
      </c>
      <c r="F28" s="28">
        <v>14799</v>
      </c>
      <c r="G28" s="28">
        <v>7221145</v>
      </c>
      <c r="H28" s="28">
        <v>18695</v>
      </c>
      <c r="I28" s="28">
        <v>9233880</v>
      </c>
      <c r="J28" s="28">
        <v>8625</v>
      </c>
      <c r="K28" s="28">
        <v>4483300</v>
      </c>
      <c r="L28" s="28">
        <v>9795</v>
      </c>
      <c r="M28" s="28">
        <v>4711385</v>
      </c>
      <c r="N28" s="16" t="s">
        <v>26</v>
      </c>
    </row>
    <row r="29" spans="1:14" ht="18" customHeight="1">
      <c r="A29" s="15" t="s">
        <v>61</v>
      </c>
      <c r="B29" s="26">
        <v>10745</v>
      </c>
      <c r="C29" s="27">
        <v>5979205</v>
      </c>
      <c r="D29" s="28">
        <v>12160</v>
      </c>
      <c r="E29" s="28">
        <v>6563120</v>
      </c>
      <c r="F29" s="28">
        <v>7109</v>
      </c>
      <c r="G29" s="28">
        <v>3942575</v>
      </c>
      <c r="H29" s="28">
        <v>8539</v>
      </c>
      <c r="I29" s="28">
        <v>4522075</v>
      </c>
      <c r="J29" s="28">
        <v>3916</v>
      </c>
      <c r="K29" s="28">
        <v>2245290</v>
      </c>
      <c r="L29" s="28">
        <v>4257</v>
      </c>
      <c r="M29" s="28">
        <v>2291830</v>
      </c>
      <c r="N29" s="16" t="s">
        <v>27</v>
      </c>
    </row>
    <row r="30" spans="1:14" ht="18" customHeight="1">
      <c r="A30" s="13" t="s">
        <v>74</v>
      </c>
      <c r="B30" s="24">
        <f aca="true" t="shared" si="5" ref="B30:M30">SUM(B31:B33)</f>
        <v>99906</v>
      </c>
      <c r="C30" s="25">
        <f t="shared" si="5"/>
        <v>48056560</v>
      </c>
      <c r="D30" s="25">
        <f t="shared" si="5"/>
        <v>123819</v>
      </c>
      <c r="E30" s="25">
        <f t="shared" si="5"/>
        <v>60803210</v>
      </c>
      <c r="F30" s="25">
        <f t="shared" si="5"/>
        <v>65846</v>
      </c>
      <c r="G30" s="25">
        <f t="shared" si="5"/>
        <v>33157903</v>
      </c>
      <c r="H30" s="25">
        <f t="shared" si="5"/>
        <v>74890</v>
      </c>
      <c r="I30" s="25">
        <f t="shared" si="5"/>
        <v>37375263</v>
      </c>
      <c r="J30" s="25">
        <f t="shared" si="5"/>
        <v>43979</v>
      </c>
      <c r="K30" s="25">
        <f t="shared" si="5"/>
        <v>23545223</v>
      </c>
      <c r="L30" s="25">
        <f t="shared" si="5"/>
        <v>38200</v>
      </c>
      <c r="M30" s="25">
        <f t="shared" si="5"/>
        <v>19132538</v>
      </c>
      <c r="N30" s="14" t="s">
        <v>119</v>
      </c>
    </row>
    <row r="31" spans="1:14" ht="18" customHeight="1">
      <c r="A31" s="15" t="s">
        <v>93</v>
      </c>
      <c r="B31" s="26">
        <v>73485</v>
      </c>
      <c r="C31" s="27">
        <v>35563905</v>
      </c>
      <c r="D31" s="28">
        <v>95071</v>
      </c>
      <c r="E31" s="28">
        <v>46688840</v>
      </c>
      <c r="F31" s="28">
        <v>49820</v>
      </c>
      <c r="G31" s="28">
        <v>25282623</v>
      </c>
      <c r="H31" s="28">
        <v>56556</v>
      </c>
      <c r="I31" s="28">
        <v>28252055</v>
      </c>
      <c r="J31" s="28">
        <v>33840</v>
      </c>
      <c r="K31" s="28">
        <v>18479833</v>
      </c>
      <c r="L31" s="28">
        <v>28947</v>
      </c>
      <c r="M31" s="28">
        <v>14550558</v>
      </c>
      <c r="N31" s="16" t="s">
        <v>28</v>
      </c>
    </row>
    <row r="32" spans="1:14" ht="18" customHeight="1">
      <c r="A32" s="15" t="s">
        <v>62</v>
      </c>
      <c r="B32" s="26">
        <v>24635</v>
      </c>
      <c r="C32" s="27">
        <v>11533455</v>
      </c>
      <c r="D32" s="28">
        <v>26905</v>
      </c>
      <c r="E32" s="28">
        <v>13051640</v>
      </c>
      <c r="F32" s="28">
        <v>15152</v>
      </c>
      <c r="G32" s="28">
        <v>7404810</v>
      </c>
      <c r="H32" s="28">
        <v>17085</v>
      </c>
      <c r="I32" s="28">
        <v>8389748</v>
      </c>
      <c r="J32" s="28">
        <v>9086</v>
      </c>
      <c r="K32" s="28">
        <v>4485640</v>
      </c>
      <c r="L32" s="28">
        <v>8572</v>
      </c>
      <c r="M32" s="28">
        <v>4183300</v>
      </c>
      <c r="N32" s="16" t="s">
        <v>120</v>
      </c>
    </row>
    <row r="33" spans="1:14" ht="18" customHeight="1">
      <c r="A33" s="15" t="s">
        <v>63</v>
      </c>
      <c r="B33" s="26">
        <v>1786</v>
      </c>
      <c r="C33" s="27">
        <v>959200</v>
      </c>
      <c r="D33" s="28">
        <v>1843</v>
      </c>
      <c r="E33" s="28">
        <v>1062730</v>
      </c>
      <c r="F33" s="28">
        <v>874</v>
      </c>
      <c r="G33" s="28">
        <v>470470</v>
      </c>
      <c r="H33" s="28">
        <v>1249</v>
      </c>
      <c r="I33" s="28">
        <v>733460</v>
      </c>
      <c r="J33" s="28">
        <v>1053</v>
      </c>
      <c r="K33" s="28">
        <v>579750</v>
      </c>
      <c r="L33" s="28">
        <v>681</v>
      </c>
      <c r="M33" s="28">
        <v>398680</v>
      </c>
      <c r="N33" s="16" t="s">
        <v>29</v>
      </c>
    </row>
    <row r="34" spans="1:14" ht="18" customHeight="1">
      <c r="A34" s="13" t="s">
        <v>75</v>
      </c>
      <c r="B34" s="24">
        <f aca="true" t="shared" si="6" ref="B34:M34">SUM(B35:B36)</f>
        <v>12466</v>
      </c>
      <c r="C34" s="25">
        <f t="shared" si="6"/>
        <v>6530119</v>
      </c>
      <c r="D34" s="25">
        <f t="shared" si="6"/>
        <v>16657</v>
      </c>
      <c r="E34" s="25">
        <f t="shared" si="6"/>
        <v>8915825</v>
      </c>
      <c r="F34" s="25">
        <f t="shared" si="6"/>
        <v>8997</v>
      </c>
      <c r="G34" s="25">
        <f t="shared" si="6"/>
        <v>4940588</v>
      </c>
      <c r="H34" s="25">
        <f t="shared" si="6"/>
        <v>11461</v>
      </c>
      <c r="I34" s="25">
        <f t="shared" si="6"/>
        <v>6427649</v>
      </c>
      <c r="J34" s="25">
        <f t="shared" si="6"/>
        <v>7566</v>
      </c>
      <c r="K34" s="25">
        <f t="shared" si="6"/>
        <v>4461157</v>
      </c>
      <c r="L34" s="25">
        <f t="shared" si="6"/>
        <v>6046</v>
      </c>
      <c r="M34" s="25">
        <f t="shared" si="6"/>
        <v>3263537</v>
      </c>
      <c r="N34" s="14" t="s">
        <v>121</v>
      </c>
    </row>
    <row r="35" spans="1:14" ht="18" customHeight="1">
      <c r="A35" s="15" t="s">
        <v>64</v>
      </c>
      <c r="B35" s="26">
        <v>7826</v>
      </c>
      <c r="C35" s="27">
        <v>4309275</v>
      </c>
      <c r="D35" s="28">
        <v>11197</v>
      </c>
      <c r="E35" s="28">
        <v>6221195</v>
      </c>
      <c r="F35" s="28">
        <v>5875</v>
      </c>
      <c r="G35" s="28">
        <v>3430980</v>
      </c>
      <c r="H35" s="28">
        <v>7498</v>
      </c>
      <c r="I35" s="28">
        <v>4342940</v>
      </c>
      <c r="J35" s="28">
        <v>4991</v>
      </c>
      <c r="K35" s="28">
        <v>3081965</v>
      </c>
      <c r="L35" s="28">
        <v>4223</v>
      </c>
      <c r="M35" s="28">
        <v>2396355</v>
      </c>
      <c r="N35" s="16" t="s">
        <v>30</v>
      </c>
    </row>
    <row r="36" spans="1:14" ht="18" customHeight="1" thickBot="1">
      <c r="A36" s="17" t="s">
        <v>65</v>
      </c>
      <c r="B36" s="32">
        <v>4640</v>
      </c>
      <c r="C36" s="33">
        <v>2220844</v>
      </c>
      <c r="D36" s="33">
        <v>5460</v>
      </c>
      <c r="E36" s="33">
        <v>2694630</v>
      </c>
      <c r="F36" s="33">
        <v>3122</v>
      </c>
      <c r="G36" s="33">
        <v>1509608</v>
      </c>
      <c r="H36" s="33">
        <v>3963</v>
      </c>
      <c r="I36" s="33">
        <v>2084709</v>
      </c>
      <c r="J36" s="33">
        <v>2575</v>
      </c>
      <c r="K36" s="33">
        <v>1379192</v>
      </c>
      <c r="L36" s="33">
        <v>1823</v>
      </c>
      <c r="M36" s="34">
        <v>867182</v>
      </c>
      <c r="N36" s="18" t="s">
        <v>31</v>
      </c>
    </row>
  </sheetData>
  <sheetProtection/>
  <mergeCells count="18">
    <mergeCell ref="A1:G1"/>
    <mergeCell ref="H3:N3"/>
    <mergeCell ref="N5:N7"/>
    <mergeCell ref="B6:C6"/>
    <mergeCell ref="D6:E6"/>
    <mergeCell ref="F6:G6"/>
    <mergeCell ref="H6:I6"/>
    <mergeCell ref="H5:I5"/>
    <mergeCell ref="J5:M5"/>
    <mergeCell ref="H1:N1"/>
    <mergeCell ref="A2:G2"/>
    <mergeCell ref="H2:N2"/>
    <mergeCell ref="A3:G3"/>
    <mergeCell ref="J6:K6"/>
    <mergeCell ref="L6:M6"/>
    <mergeCell ref="A5:A7"/>
    <mergeCell ref="B5:E5"/>
    <mergeCell ref="F5:G5"/>
  </mergeCells>
  <printOptions horizontalCentered="1"/>
  <pageMargins left="0.7874015748031497" right="0.7874015748031497" top="1.3779527559055118" bottom="0.7086614173228347" header="0.3937007874015748" footer="0.3937007874015748"/>
  <pageSetup firstPageNumber="446" useFirstPageNumber="1" horizontalDpi="300" verticalDpi="300" orientation="portrait" paperSize="9" r:id="rId2"/>
  <headerFooter alignWithMargins="0">
    <oddFooter>&amp;C&amp;"Times New Roman,標準"- &amp;P -</oddFooter>
  </headerFooter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75" zoomScaleNormal="50" zoomScaleSheetLayoutView="75" zoomScalePageLayoutView="0" workbookViewId="0" topLeftCell="A1">
      <pane xSplit="1" ySplit="7" topLeftCell="B8" activePane="bottomRight" state="frozen"/>
      <selection pane="topLeft" activeCell="A2" sqref="A2:G2"/>
      <selection pane="topRight" activeCell="A2" sqref="A2:G2"/>
      <selection pane="bottomLeft" activeCell="A2" sqref="A2:G2"/>
      <selection pane="bottomRight" activeCell="A2" sqref="A2:G2"/>
    </sheetView>
  </sheetViews>
  <sheetFormatPr defaultColWidth="9.00390625" defaultRowHeight="16.5"/>
  <cols>
    <col min="1" max="1" width="19.375" style="1" customWidth="1"/>
    <col min="2" max="2" width="9.625" style="1" customWidth="1"/>
    <col min="3" max="3" width="12.375" style="1" customWidth="1"/>
    <col min="4" max="4" width="9.625" style="1" customWidth="1"/>
    <col min="5" max="5" width="12.375" style="1" customWidth="1"/>
    <col min="6" max="6" width="19.375" style="1" customWidth="1"/>
    <col min="7" max="16384" width="9.00390625" style="1" customWidth="1"/>
  </cols>
  <sheetData>
    <row r="1" spans="1:6" ht="24.75" customHeight="1">
      <c r="A1" s="64" t="s">
        <v>99</v>
      </c>
      <c r="B1" s="64"/>
      <c r="C1" s="64"/>
      <c r="D1" s="64"/>
      <c r="E1" s="64"/>
      <c r="F1" s="64"/>
    </row>
    <row r="2" spans="1:6" ht="24.75" customHeight="1">
      <c r="A2" s="82" t="s">
        <v>109</v>
      </c>
      <c r="B2" s="82"/>
      <c r="C2" s="82"/>
      <c r="D2" s="82"/>
      <c r="E2" s="82"/>
      <c r="F2" s="82"/>
    </row>
    <row r="3" spans="1:6" s="40" customFormat="1" ht="21" customHeight="1">
      <c r="A3" s="60" t="s">
        <v>123</v>
      </c>
      <c r="B3" s="60"/>
      <c r="C3" s="60"/>
      <c r="D3" s="60"/>
      <c r="E3" s="60"/>
      <c r="F3" s="81"/>
    </row>
    <row r="4" spans="1:6" ht="21" customHeight="1" thickBot="1">
      <c r="A4" s="2" t="s">
        <v>0</v>
      </c>
      <c r="C4" s="3"/>
      <c r="D4" s="3"/>
      <c r="F4" s="7" t="s">
        <v>13</v>
      </c>
    </row>
    <row r="5" spans="1:6" ht="31.5" customHeight="1">
      <c r="A5" s="69" t="s">
        <v>66</v>
      </c>
      <c r="B5" s="61" t="s">
        <v>47</v>
      </c>
      <c r="C5" s="62"/>
      <c r="D5" s="62"/>
      <c r="E5" s="63"/>
      <c r="F5" s="66" t="s">
        <v>76</v>
      </c>
    </row>
    <row r="6" spans="1:6" ht="31.5" customHeight="1">
      <c r="A6" s="70"/>
      <c r="B6" s="54" t="s">
        <v>2</v>
      </c>
      <c r="C6" s="55"/>
      <c r="D6" s="57" t="s">
        <v>3</v>
      </c>
      <c r="E6" s="55"/>
      <c r="F6" s="67"/>
    </row>
    <row r="7" spans="1:6" ht="31.5" customHeight="1">
      <c r="A7" s="71"/>
      <c r="B7" s="8" t="s">
        <v>4</v>
      </c>
      <c r="C7" s="9" t="s">
        <v>5</v>
      </c>
      <c r="D7" s="8" t="s">
        <v>4</v>
      </c>
      <c r="E7" s="9" t="s">
        <v>5</v>
      </c>
      <c r="F7" s="68"/>
    </row>
    <row r="8" spans="1:6" ht="18" customHeight="1">
      <c r="A8" s="11" t="s">
        <v>68</v>
      </c>
      <c r="B8" s="23">
        <f>SUM(B9,B16,B21,B25,B30,B34)</f>
        <v>121912</v>
      </c>
      <c r="C8" s="23">
        <f>SUM(C9,C16,C21,C25,C30,C34)</f>
        <v>67457000</v>
      </c>
      <c r="D8" s="23">
        <f>SUM(D9,D16,D21,D25,D30,D34)</f>
        <v>121729</v>
      </c>
      <c r="E8" s="23">
        <f>SUM(E9,E16,E21,E25,E30,E34)</f>
        <v>61320423</v>
      </c>
      <c r="F8" s="12" t="s">
        <v>14</v>
      </c>
    </row>
    <row r="9" spans="1:6" ht="18" customHeight="1">
      <c r="A9" s="13" t="s">
        <v>69</v>
      </c>
      <c r="B9" s="24">
        <f>SUM(B10:B15)</f>
        <v>37602</v>
      </c>
      <c r="C9" s="25">
        <f>SUM(C10:C15)</f>
        <v>22291249</v>
      </c>
      <c r="D9" s="25">
        <f>SUM(D10:D15)</f>
        <v>34324</v>
      </c>
      <c r="E9" s="23">
        <f>SUM(E10:E15)</f>
        <v>18993486</v>
      </c>
      <c r="F9" s="14" t="s">
        <v>111</v>
      </c>
    </row>
    <row r="10" spans="1:6" ht="18" customHeight="1">
      <c r="A10" s="15" t="s">
        <v>48</v>
      </c>
      <c r="B10" s="26">
        <v>19860</v>
      </c>
      <c r="C10" s="27">
        <v>12478537</v>
      </c>
      <c r="D10" s="28">
        <v>18065</v>
      </c>
      <c r="E10" s="28">
        <v>10447287</v>
      </c>
      <c r="F10" s="16" t="s">
        <v>15</v>
      </c>
    </row>
    <row r="11" spans="1:6" ht="18" customHeight="1">
      <c r="A11" s="15" t="s">
        <v>70</v>
      </c>
      <c r="B11" s="26">
        <v>13373</v>
      </c>
      <c r="C11" s="27">
        <v>7567972</v>
      </c>
      <c r="D11" s="28">
        <v>12307</v>
      </c>
      <c r="E11" s="28">
        <v>6599709</v>
      </c>
      <c r="F11" s="16" t="s">
        <v>112</v>
      </c>
    </row>
    <row r="12" spans="1:6" ht="18" customHeight="1">
      <c r="A12" s="15" t="s">
        <v>49</v>
      </c>
      <c r="B12" s="26">
        <v>1954</v>
      </c>
      <c r="C12" s="27">
        <v>1021060</v>
      </c>
      <c r="D12" s="28">
        <v>1837</v>
      </c>
      <c r="E12" s="28">
        <v>896820</v>
      </c>
      <c r="F12" s="16" t="s">
        <v>16</v>
      </c>
    </row>
    <row r="13" spans="1:6" ht="18" customHeight="1">
      <c r="A13" s="15" t="s">
        <v>50</v>
      </c>
      <c r="B13" s="26">
        <v>2270</v>
      </c>
      <c r="C13" s="27">
        <v>1151340</v>
      </c>
      <c r="D13" s="28">
        <v>1923</v>
      </c>
      <c r="E13" s="28">
        <v>954890</v>
      </c>
      <c r="F13" s="16" t="s">
        <v>113</v>
      </c>
    </row>
    <row r="14" spans="1:6" ht="18" customHeight="1">
      <c r="A14" s="15" t="s">
        <v>51</v>
      </c>
      <c r="B14" s="26">
        <v>145</v>
      </c>
      <c r="C14" s="27">
        <v>72340</v>
      </c>
      <c r="D14" s="28">
        <v>192</v>
      </c>
      <c r="E14" s="28">
        <v>94780</v>
      </c>
      <c r="F14" s="16" t="s">
        <v>114</v>
      </c>
    </row>
    <row r="15" spans="1:6" s="21" customFormat="1" ht="18" customHeight="1">
      <c r="A15" s="15" t="s">
        <v>52</v>
      </c>
      <c r="B15" s="29">
        <v>0</v>
      </c>
      <c r="C15" s="30">
        <v>0</v>
      </c>
      <c r="D15" s="31">
        <v>0</v>
      </c>
      <c r="E15" s="31">
        <v>0</v>
      </c>
      <c r="F15" s="16" t="s">
        <v>115</v>
      </c>
    </row>
    <row r="16" spans="1:6" ht="18" customHeight="1">
      <c r="A16" s="13" t="s">
        <v>71</v>
      </c>
      <c r="B16" s="24">
        <f>SUM(B17:B20)</f>
        <v>15096</v>
      </c>
      <c r="C16" s="25">
        <f>SUM(C17:C20)</f>
        <v>8286897</v>
      </c>
      <c r="D16" s="25">
        <f>SUM(D17:D20)</f>
        <v>14202</v>
      </c>
      <c r="E16" s="25">
        <f>SUM(E17:E20)</f>
        <v>7000150</v>
      </c>
      <c r="F16" s="14" t="s">
        <v>116</v>
      </c>
    </row>
    <row r="17" spans="1:6" ht="18" customHeight="1">
      <c r="A17" s="15" t="s">
        <v>53</v>
      </c>
      <c r="B17" s="26">
        <v>2412</v>
      </c>
      <c r="C17" s="27">
        <v>1310980</v>
      </c>
      <c r="D17" s="28">
        <v>2190</v>
      </c>
      <c r="E17" s="28">
        <v>1075400</v>
      </c>
      <c r="F17" s="16" t="s">
        <v>17</v>
      </c>
    </row>
    <row r="18" spans="1:6" ht="18" customHeight="1">
      <c r="A18" s="15" t="s">
        <v>54</v>
      </c>
      <c r="B18" s="26">
        <v>8393</v>
      </c>
      <c r="C18" s="27">
        <v>5003637</v>
      </c>
      <c r="D18" s="28">
        <v>7196</v>
      </c>
      <c r="E18" s="28">
        <v>3819540</v>
      </c>
      <c r="F18" s="16" t="s">
        <v>18</v>
      </c>
    </row>
    <row r="19" spans="1:6" ht="18" customHeight="1">
      <c r="A19" s="15" t="s">
        <v>55</v>
      </c>
      <c r="B19" s="26">
        <v>1886</v>
      </c>
      <c r="C19" s="27">
        <v>852300</v>
      </c>
      <c r="D19" s="28">
        <v>1797</v>
      </c>
      <c r="E19" s="28">
        <v>765740</v>
      </c>
      <c r="F19" s="16" t="s">
        <v>19</v>
      </c>
    </row>
    <row r="20" spans="1:6" ht="18" customHeight="1">
      <c r="A20" s="15" t="s">
        <v>56</v>
      </c>
      <c r="B20" s="26">
        <v>2405</v>
      </c>
      <c r="C20" s="27">
        <v>1119980</v>
      </c>
      <c r="D20" s="28">
        <v>3019</v>
      </c>
      <c r="E20" s="28">
        <v>1339470</v>
      </c>
      <c r="F20" s="16" t="s">
        <v>20</v>
      </c>
    </row>
    <row r="21" spans="1:6" ht="18" customHeight="1">
      <c r="A21" s="13" t="s">
        <v>72</v>
      </c>
      <c r="B21" s="24">
        <f>SUM(B22:B24)</f>
        <v>29732</v>
      </c>
      <c r="C21" s="25">
        <f>SUM(C22:C24)</f>
        <v>15636635</v>
      </c>
      <c r="D21" s="25">
        <f>SUM(D22:D24)</f>
        <v>35215</v>
      </c>
      <c r="E21" s="25">
        <f>SUM(E22:E24)</f>
        <v>16786672</v>
      </c>
      <c r="F21" s="14" t="s">
        <v>117</v>
      </c>
    </row>
    <row r="22" spans="1:6" ht="18" customHeight="1">
      <c r="A22" s="15" t="s">
        <v>91</v>
      </c>
      <c r="B22" s="26">
        <v>20179</v>
      </c>
      <c r="C22" s="27">
        <v>11185165</v>
      </c>
      <c r="D22" s="28">
        <v>21403</v>
      </c>
      <c r="E22" s="28">
        <v>10710055</v>
      </c>
      <c r="F22" s="16" t="s">
        <v>21</v>
      </c>
    </row>
    <row r="23" spans="1:6" ht="18" customHeight="1">
      <c r="A23" s="15" t="s">
        <v>57</v>
      </c>
      <c r="B23" s="26">
        <v>5848</v>
      </c>
      <c r="C23" s="27">
        <v>2676310</v>
      </c>
      <c r="D23" s="28">
        <v>9454</v>
      </c>
      <c r="E23" s="28">
        <v>4242552</v>
      </c>
      <c r="F23" s="16" t="s">
        <v>22</v>
      </c>
    </row>
    <row r="24" spans="1:6" ht="18" customHeight="1">
      <c r="A24" s="15" t="s">
        <v>58</v>
      </c>
      <c r="B24" s="26">
        <v>3705</v>
      </c>
      <c r="C24" s="27">
        <v>1775160</v>
      </c>
      <c r="D24" s="28">
        <v>4358</v>
      </c>
      <c r="E24" s="28">
        <v>1834065</v>
      </c>
      <c r="F24" s="16" t="s">
        <v>23</v>
      </c>
    </row>
    <row r="25" spans="1:6" ht="18" customHeight="1">
      <c r="A25" s="13" t="s">
        <v>73</v>
      </c>
      <c r="B25" s="24">
        <f>SUM(B26:B29)</f>
        <v>16860</v>
      </c>
      <c r="C25" s="25">
        <f>SUM(C26:C29)</f>
        <v>8775036</v>
      </c>
      <c r="D25" s="25">
        <f>SUM(D26:D29)</f>
        <v>18873</v>
      </c>
      <c r="E25" s="25">
        <f>SUM(E26:E29)</f>
        <v>8889560</v>
      </c>
      <c r="F25" s="14" t="s">
        <v>118</v>
      </c>
    </row>
    <row r="26" spans="1:6" ht="18" customHeight="1">
      <c r="A26" s="15" t="s">
        <v>92</v>
      </c>
      <c r="B26" s="26">
        <v>9815</v>
      </c>
      <c r="C26" s="27">
        <v>5051341</v>
      </c>
      <c r="D26" s="28">
        <v>10607</v>
      </c>
      <c r="E26" s="28">
        <v>4808540</v>
      </c>
      <c r="F26" s="16" t="s">
        <v>24</v>
      </c>
    </row>
    <row r="27" spans="1:6" ht="18" customHeight="1">
      <c r="A27" s="15" t="s">
        <v>59</v>
      </c>
      <c r="B27" s="26">
        <v>2992</v>
      </c>
      <c r="C27" s="27">
        <v>1631595</v>
      </c>
      <c r="D27" s="28">
        <v>2575</v>
      </c>
      <c r="E27" s="28">
        <v>1295750</v>
      </c>
      <c r="F27" s="16" t="s">
        <v>25</v>
      </c>
    </row>
    <row r="28" spans="1:6" ht="18" customHeight="1">
      <c r="A28" s="15" t="s">
        <v>60</v>
      </c>
      <c r="B28" s="26">
        <v>2633</v>
      </c>
      <c r="C28" s="27">
        <v>1353440</v>
      </c>
      <c r="D28" s="28">
        <v>4136</v>
      </c>
      <c r="E28" s="28">
        <v>1979510</v>
      </c>
      <c r="F28" s="16" t="s">
        <v>26</v>
      </c>
    </row>
    <row r="29" spans="1:6" ht="18" customHeight="1">
      <c r="A29" s="15" t="s">
        <v>61</v>
      </c>
      <c r="B29" s="26">
        <v>1420</v>
      </c>
      <c r="C29" s="27">
        <v>738660</v>
      </c>
      <c r="D29" s="28">
        <v>1555</v>
      </c>
      <c r="E29" s="28">
        <v>805760</v>
      </c>
      <c r="F29" s="16" t="s">
        <v>27</v>
      </c>
    </row>
    <row r="30" spans="1:6" ht="18" customHeight="1">
      <c r="A30" s="13" t="s">
        <v>74</v>
      </c>
      <c r="B30" s="24">
        <f>SUM(B31:B33)</f>
        <v>18805</v>
      </c>
      <c r="C30" s="25">
        <f>SUM(C31:C33)</f>
        <v>10200703</v>
      </c>
      <c r="D30" s="25">
        <f>SUM(D31:D33)</f>
        <v>16274</v>
      </c>
      <c r="E30" s="25">
        <f>SUM(E31:E33)</f>
        <v>8050486</v>
      </c>
      <c r="F30" s="14" t="s">
        <v>119</v>
      </c>
    </row>
    <row r="31" spans="1:6" ht="18" customHeight="1">
      <c r="A31" s="15" t="s">
        <v>93</v>
      </c>
      <c r="B31" s="26">
        <v>14700</v>
      </c>
      <c r="C31" s="27">
        <v>8028473</v>
      </c>
      <c r="D31" s="28">
        <v>12461</v>
      </c>
      <c r="E31" s="28">
        <v>6205426</v>
      </c>
      <c r="F31" s="16" t="s">
        <v>28</v>
      </c>
    </row>
    <row r="32" spans="1:6" ht="18" customHeight="1">
      <c r="A32" s="15" t="s">
        <v>62</v>
      </c>
      <c r="B32" s="26">
        <v>3769</v>
      </c>
      <c r="C32" s="27">
        <v>1980830</v>
      </c>
      <c r="D32" s="28">
        <v>3444</v>
      </c>
      <c r="E32" s="28">
        <v>1655430</v>
      </c>
      <c r="F32" s="16" t="s">
        <v>120</v>
      </c>
    </row>
    <row r="33" spans="1:6" ht="18" customHeight="1">
      <c r="A33" s="15" t="s">
        <v>63</v>
      </c>
      <c r="B33" s="26">
        <v>336</v>
      </c>
      <c r="C33" s="27">
        <v>191400</v>
      </c>
      <c r="D33" s="28">
        <v>369</v>
      </c>
      <c r="E33" s="28">
        <v>189630</v>
      </c>
      <c r="F33" s="16" t="s">
        <v>29</v>
      </c>
    </row>
    <row r="34" spans="1:6" ht="18" customHeight="1">
      <c r="A34" s="13" t="s">
        <v>75</v>
      </c>
      <c r="B34" s="24">
        <f>SUM(B35:B36)</f>
        <v>3817</v>
      </c>
      <c r="C34" s="25">
        <f>SUM(C35:C36)</f>
        <v>2266480</v>
      </c>
      <c r="D34" s="25">
        <f>SUM(D35:D36)</f>
        <v>2841</v>
      </c>
      <c r="E34" s="25">
        <f>SUM(E35:E36)</f>
        <v>1600069</v>
      </c>
      <c r="F34" s="14" t="s">
        <v>121</v>
      </c>
    </row>
    <row r="35" spans="1:6" ht="18" customHeight="1">
      <c r="A35" s="15" t="s">
        <v>64</v>
      </c>
      <c r="B35" s="26">
        <v>2589</v>
      </c>
      <c r="C35" s="27">
        <v>1607150</v>
      </c>
      <c r="D35" s="28">
        <v>1908</v>
      </c>
      <c r="E35" s="28">
        <v>1094050</v>
      </c>
      <c r="F35" s="16" t="s">
        <v>30</v>
      </c>
    </row>
    <row r="36" spans="1:6" ht="18" customHeight="1" thickBot="1">
      <c r="A36" s="17" t="s">
        <v>65</v>
      </c>
      <c r="B36" s="32">
        <v>1228</v>
      </c>
      <c r="C36" s="33">
        <v>659330</v>
      </c>
      <c r="D36" s="33">
        <v>933</v>
      </c>
      <c r="E36" s="34">
        <v>506019</v>
      </c>
      <c r="F36" s="18" t="s">
        <v>31</v>
      </c>
    </row>
  </sheetData>
  <sheetProtection/>
  <mergeCells count="8">
    <mergeCell ref="A1:F1"/>
    <mergeCell ref="A3:F3"/>
    <mergeCell ref="A5:A7"/>
    <mergeCell ref="B5:E5"/>
    <mergeCell ref="F5:F7"/>
    <mergeCell ref="B6:C6"/>
    <mergeCell ref="D6:E6"/>
    <mergeCell ref="A2:F2"/>
  </mergeCells>
  <printOptions horizontalCentered="1"/>
  <pageMargins left="0.7874015748031497" right="0.7874015748031497" top="1.3779527559055118" bottom="0.7086614173228347" header="0.3937007874015748" footer="0.3937007874015748"/>
  <pageSetup firstPageNumber="448" useFirstPageNumber="1" horizontalDpi="600" verticalDpi="600" orientation="portrait" paperSize="9" r:id="rId2"/>
  <headerFooter alignWithMargins="0">
    <oddFooter>&amp;C&amp;"Times New Roman,標準"-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A000000</dc:creator>
  <cp:keywords/>
  <dc:description/>
  <cp:lastModifiedBy>NHI</cp:lastModifiedBy>
  <cp:lastPrinted>2012-10-09T06:44:20Z</cp:lastPrinted>
  <dcterms:created xsi:type="dcterms:W3CDTF">2001-06-11T09:35:31Z</dcterms:created>
  <dcterms:modified xsi:type="dcterms:W3CDTF">2012-10-11T04:04:28Z</dcterms:modified>
  <cp:category/>
  <cp:version/>
  <cp:contentType/>
  <cp:contentStatus/>
</cp:coreProperties>
</file>