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773" activeTab="0"/>
  </bookViews>
  <sheets>
    <sheet name="門診" sheetId="1" r:id="rId1"/>
    <sheet name="門診-1" sheetId="2" r:id="rId2"/>
    <sheet name="門診-2" sheetId="3" r:id="rId3"/>
    <sheet name="門診-3" sheetId="4" r:id="rId4"/>
    <sheet name="門診-4" sheetId="5" r:id="rId5"/>
    <sheet name="門診-5" sheetId="6" r:id="rId6"/>
    <sheet name="門診-6" sheetId="7" r:id="rId7"/>
  </sheets>
  <definedNames>
    <definedName name="_xlnm.Print_Area" localSheetId="0">'門診'!$A$1:$N$40</definedName>
    <definedName name="_xlnm.Print_Area" localSheetId="1">'門診-1'!$A$1:$N$36</definedName>
    <definedName name="_xlnm.Print_Area" localSheetId="2">'門診-2'!$A$1:$N$36</definedName>
    <definedName name="_xlnm.Print_Area" localSheetId="3">'門診-3'!$A$1:$N$36</definedName>
    <definedName name="_xlnm.Print_Area" localSheetId="4">'門診-4'!$A$1:$N$36</definedName>
    <definedName name="_xlnm.Print_Area" localSheetId="5">'門診-5'!$A$1:$N$36</definedName>
    <definedName name="_xlnm.Print_Area" localSheetId="6">'門診-6'!$A$1:$F$36</definedName>
  </definedNames>
  <calcPr fullCalcOnLoad="1"/>
</workbook>
</file>

<file path=xl/sharedStrings.xml><?xml version="1.0" encoding="utf-8"?>
<sst xmlns="http://schemas.openxmlformats.org/spreadsheetml/2006/main" count="605" uniqueCount="126">
  <si>
    <t xml:space="preserve">單位：件,點 </t>
  </si>
  <si>
    <r>
      <t xml:space="preserve">總計
</t>
    </r>
    <r>
      <rPr>
        <sz val="11"/>
        <rFont val="Times New Roman"/>
        <family val="1"/>
      </rPr>
      <t>Grand Total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</si>
  <si>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</si>
  <si>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</si>
  <si>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</si>
  <si>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</si>
  <si>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</si>
  <si>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</si>
  <si>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</si>
  <si>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</si>
  <si>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</si>
  <si>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t>5-9</t>
  </si>
  <si>
    <t>0-4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</si>
  <si>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Case, RVU</t>
    </r>
  </si>
  <si>
    <t xml:space="preserve">Grand Total </t>
  </si>
  <si>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</si>
  <si>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</si>
  <si>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</si>
  <si>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</si>
  <si>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</si>
  <si>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</si>
  <si>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</si>
  <si>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</si>
  <si>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</si>
  <si>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 xml:space="preserve">Tainan City </t>
  </si>
  <si>
    <t xml:space="preserve">Chiayi City </t>
  </si>
  <si>
    <t>Yunlin County</t>
  </si>
  <si>
    <t>Chiayi County</t>
  </si>
  <si>
    <t xml:space="preserve">Kaohsiung City </t>
  </si>
  <si>
    <t>Penghu County</t>
  </si>
  <si>
    <t>Hualien County</t>
  </si>
  <si>
    <t>Taitung County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</si>
  <si>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</si>
  <si>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</si>
  <si>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</si>
  <si>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</si>
  <si>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</si>
  <si>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</si>
  <si>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</si>
  <si>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</si>
  <si>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</si>
  <si>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</si>
  <si>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</si>
  <si>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</si>
  <si>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</si>
  <si>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</si>
  <si>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</si>
  <si>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</si>
  <si>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臺北市</t>
  </si>
  <si>
    <t>基隆市</t>
  </si>
  <si>
    <t>宜蘭縣</t>
  </si>
  <si>
    <t>金門縣</t>
  </si>
  <si>
    <t>連江縣</t>
  </si>
  <si>
    <t>新竹市</t>
  </si>
  <si>
    <t>桃園縣</t>
  </si>
  <si>
    <t>新竹縣</t>
  </si>
  <si>
    <t>苗栗縣</t>
  </si>
  <si>
    <t>彰化縣</t>
  </si>
  <si>
    <t>南投縣</t>
  </si>
  <si>
    <t>嘉義市</t>
  </si>
  <si>
    <t>雲林縣</t>
  </si>
  <si>
    <t>嘉義縣</t>
  </si>
  <si>
    <t>屏東縣</t>
  </si>
  <si>
    <t>澎湖縣</t>
  </si>
  <si>
    <t>花蓮縣</t>
  </si>
  <si>
    <t>臺東縣</t>
  </si>
  <si>
    <t>業務組
縣市別</t>
  </si>
  <si>
    <r>
      <t xml:space="preserve">          </t>
    </r>
    <r>
      <rPr>
        <sz val="17"/>
        <rFont val="細明體"/>
        <family val="3"/>
      </rPr>
      <t>－按年齡性別及縣市別分（續完）</t>
    </r>
    <r>
      <rPr>
        <sz val="17"/>
        <rFont val="Times New Roman"/>
        <family val="1"/>
      </rPr>
      <t xml:space="preserve">                                                                    </t>
    </r>
  </si>
  <si>
    <t xml:space="preserve">總計        </t>
  </si>
  <si>
    <t>臺北業務組</t>
  </si>
  <si>
    <t>新北市</t>
  </si>
  <si>
    <t>北區業務組</t>
  </si>
  <si>
    <t>中區業務組</t>
  </si>
  <si>
    <t>南區業務組</t>
  </si>
  <si>
    <t>高屏業務組</t>
  </si>
  <si>
    <t>東區業務組</t>
  </si>
  <si>
    <t>Division &amp; Locale</t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</si>
  <si>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</si>
  <si>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</si>
  <si>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</si>
  <si>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</si>
  <si>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</si>
  <si>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</si>
  <si>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</si>
  <si>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</si>
  <si>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</si>
  <si>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</si>
  <si>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</si>
  <si>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t>臺中市</t>
  </si>
  <si>
    <t>臺南市</t>
  </si>
  <si>
    <t>高雄市</t>
  </si>
  <si>
    <r>
      <rPr>
        <sz val="17"/>
        <rFont val="Times New Roman"/>
        <family val="1"/>
      </rPr>
      <t xml:space="preserve">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82</t>
    </r>
    <r>
      <rPr>
        <sz val="17"/>
        <rFont val="文鼎粗楷"/>
        <family val="3"/>
      </rPr>
      <t>　西醫基層總額門診醫療費用申報狀況</t>
    </r>
  </si>
  <si>
    <t xml:space="preserve"> Table 82   Outpatient Medical Benefit Claims of Physician Clinics </t>
  </si>
  <si>
    <r>
      <t>表</t>
    </r>
    <r>
      <rPr>
        <sz val="17"/>
        <rFont val="Times New Roman"/>
        <family val="1"/>
      </rPr>
      <t xml:space="preserve"> 82</t>
    </r>
    <r>
      <rPr>
        <sz val="17"/>
        <rFont val="文鼎粗楷"/>
        <family val="3"/>
      </rPr>
      <t>　西醫基層總額門診醫療費用申報狀況</t>
    </r>
  </si>
  <si>
    <r>
      <t>表</t>
    </r>
    <r>
      <rPr>
        <sz val="17"/>
        <rFont val="Times New Roman"/>
        <family val="1"/>
      </rPr>
      <t xml:space="preserve"> 82</t>
    </r>
    <r>
      <rPr>
        <sz val="17"/>
        <rFont val="文鼎粗楷"/>
        <family val="3"/>
      </rPr>
      <t>　西醫基層總額門診醫療費用申報狀況</t>
    </r>
  </si>
  <si>
    <r>
      <t xml:space="preserve">                              </t>
    </r>
    <r>
      <rPr>
        <sz val="17"/>
        <rFont val="細明體"/>
        <family val="3"/>
      </rPr>
      <t>－按年齡性別及縣市別分</t>
    </r>
    <r>
      <rPr>
        <sz val="17"/>
        <rFont val="Times New Roman"/>
        <family val="1"/>
      </rPr>
      <t xml:space="preserve">             </t>
    </r>
  </si>
  <si>
    <t xml:space="preserve">                          by NHI Regional Division, Locale, Gender and Age                             </t>
  </si>
  <si>
    <r>
      <t xml:space="preserve">                               </t>
    </r>
    <r>
      <rPr>
        <sz val="17"/>
        <rFont val="細明體"/>
        <family val="3"/>
      </rPr>
      <t>－按年齡性別及縣市別分（續一）</t>
    </r>
    <r>
      <rPr>
        <sz val="17"/>
        <rFont val="Times New Roman"/>
        <family val="1"/>
      </rPr>
      <t xml:space="preserve">                   </t>
    </r>
  </si>
  <si>
    <t xml:space="preserve">Table 82  Outpatient Medical Benefit Claims of Physician Clinics </t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</si>
  <si>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2</t>
    </r>
    <r>
      <rPr>
        <sz val="16"/>
        <rFont val="細明體"/>
        <family val="3"/>
      </rPr>
      <t>）</t>
    </r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</si>
  <si>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3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</t>
    </r>
  </si>
  <si>
    <r>
      <t xml:space="preserve">                              </t>
    </r>
    <r>
      <rPr>
        <sz val="17"/>
        <rFont val="細明體"/>
        <family val="3"/>
      </rPr>
      <t>－按年齡性別及縣市別分（續四）</t>
    </r>
    <r>
      <rPr>
        <sz val="17"/>
        <rFont val="Times New Roman"/>
        <family val="1"/>
      </rPr>
      <t xml:space="preserve">                  </t>
    </r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</si>
  <si>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4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</t>
    </r>
  </si>
  <si>
    <r>
      <t xml:space="preserve">                               </t>
    </r>
    <r>
      <rPr>
        <sz val="17"/>
        <rFont val="細明體"/>
        <family val="3"/>
      </rPr>
      <t>－按年齡性別及縣市別分（續五）</t>
    </r>
    <r>
      <rPr>
        <sz val="17"/>
        <rFont val="Times New Roman"/>
        <family val="1"/>
      </rPr>
      <t xml:space="preserve">                   </t>
    </r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</si>
  <si>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5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</t>
    </r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</si>
  <si>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</si>
  <si>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</si>
  <si>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</si>
  <si>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</si>
  <si>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</si>
  <si>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</si>
  <si>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</si>
  <si>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</si>
  <si>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</si>
  <si>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</si>
  <si>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</si>
  <si>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</t>
    </r>
    <r>
      <rPr>
        <sz val="16"/>
        <rFont val="細明體"/>
        <family val="3"/>
      </rPr>
      <t>）</t>
    </r>
  </si>
  <si>
    <r>
      <t xml:space="preserve">                              </t>
    </r>
    <r>
      <rPr>
        <sz val="17"/>
        <rFont val="細明體"/>
        <family val="3"/>
      </rPr>
      <t>－按年齡性別及縣市別分</t>
    </r>
    <r>
      <rPr>
        <sz val="17"/>
        <rFont val="細明體"/>
        <family val="3"/>
      </rPr>
      <t>（續二）</t>
    </r>
    <r>
      <rPr>
        <sz val="17"/>
        <rFont val="Times New Roman"/>
        <family val="1"/>
      </rPr>
      <t xml:space="preserve">                 </t>
    </r>
  </si>
  <si>
    <r>
      <t xml:space="preserve">                              </t>
    </r>
    <r>
      <rPr>
        <sz val="17"/>
        <rFont val="細明體"/>
        <family val="3"/>
      </rPr>
      <t>－按年齡性別及縣市別分</t>
    </r>
    <r>
      <rPr>
        <sz val="17"/>
        <rFont val="細明體"/>
        <family val="3"/>
      </rPr>
      <t>（續三）</t>
    </r>
    <r>
      <rPr>
        <sz val="17"/>
        <rFont val="Times New Roman"/>
        <family val="1"/>
      </rPr>
      <t xml:space="preserve">                 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</si>
  <si>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</si>
  <si>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</si>
  <si>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0"/>
        <rFont val="文鼎粗楷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欄不含部分負擔。</t>
    </r>
  </si>
  <si>
    <t>備註：1.本表"件數"欄總計不含藥局及醫事檢驗機構等交付機構申報數。</t>
  </si>
  <si>
    <t xml:space="preserve">Notes : 1. Figures of the "Cases" columns in this table exclude cases to delivery institutions, such as pharmacies </t>
  </si>
  <si>
    <t xml:space="preserve">                and laboratory institutions.</t>
  </si>
  <si>
    <t xml:space="preserve">            2. Figures of the "RVU" columns in this table exclude copayments.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</si>
</sst>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  <numFmt numFmtId="184" formatCode="##,###,"/>
    <numFmt numFmtId="185" formatCode="##,###,,"/>
    <numFmt numFmtId="186" formatCode="##,##0,"/>
    <numFmt numFmtId="187" formatCode="##,##0,,"/>
  </numFmts>
  <fonts count="64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細明體"/>
      <family val="3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b/>
      <sz val="10"/>
      <name val="文鼎粗楷"/>
      <family val="3"/>
    </font>
    <font>
      <sz val="16"/>
      <name val="細明體"/>
      <family val="3"/>
    </font>
    <font>
      <sz val="17"/>
      <name val="細明體"/>
      <family val="3"/>
    </font>
    <font>
      <b/>
      <sz val="12"/>
      <name val="Times New Roman"/>
      <family val="1"/>
    </font>
    <font>
      <sz val="10"/>
      <name val="全真楷書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文鼎粗楷"/>
      <family val="3"/>
    </font>
    <font>
      <sz val="9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4" fillId="0" borderId="11" xfId="0" applyNumberFormat="1" applyFont="1" applyFill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 quotePrefix="1">
      <alignment horizontal="center" vertical="center" wrapText="1"/>
    </xf>
    <xf numFmtId="3" fontId="14" fillId="0" borderId="13" xfId="0" applyNumberFormat="1" applyFont="1" applyFill="1" applyBorder="1" applyAlignment="1" quotePrefix="1">
      <alignment horizontal="center" vertical="center" wrapText="1"/>
    </xf>
    <xf numFmtId="0" fontId="17" fillId="0" borderId="14" xfId="34" applyFont="1" applyFill="1" applyBorder="1" applyAlignment="1">
      <alignment horizontal="left"/>
      <protection/>
    </xf>
    <xf numFmtId="0" fontId="13" fillId="0" borderId="15" xfId="0" applyFont="1" applyFill="1" applyBorder="1" applyAlignment="1" quotePrefix="1">
      <alignment horizontal="left" indent="1"/>
    </xf>
    <xf numFmtId="0" fontId="17" fillId="0" borderId="16" xfId="34" applyFont="1" applyFill="1" applyBorder="1" applyAlignment="1">
      <alignment horizontal="left" indent="1"/>
      <protection/>
    </xf>
    <xf numFmtId="0" fontId="13" fillId="0" borderId="17" xfId="0" applyFont="1" applyFill="1" applyBorder="1" applyAlignment="1">
      <alignment horizontal="left" indent="2"/>
    </xf>
    <xf numFmtId="0" fontId="8" fillId="0" borderId="16" xfId="34" applyFont="1" applyFill="1" applyBorder="1" applyAlignment="1">
      <alignment horizontal="left" indent="2"/>
      <protection/>
    </xf>
    <xf numFmtId="0" fontId="1" fillId="0" borderId="17" xfId="0" applyFont="1" applyFill="1" applyBorder="1" applyAlignment="1">
      <alignment horizontal="left" indent="3"/>
    </xf>
    <xf numFmtId="0" fontId="8" fillId="0" borderId="18" xfId="34" applyFont="1" applyFill="1" applyBorder="1" applyAlignment="1">
      <alignment horizontal="left" indent="2"/>
      <protection/>
    </xf>
    <xf numFmtId="0" fontId="1" fillId="0" borderId="19" xfId="0" applyFont="1" applyFill="1" applyBorder="1" applyAlignment="1">
      <alignment horizontal="left" indent="3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33" applyFont="1" applyAlignment="1" applyProtection="1">
      <alignment vertical="center"/>
      <protection locked="0"/>
    </xf>
    <xf numFmtId="0" fontId="0" fillId="0" borderId="0" xfId="0" applyFill="1" applyAlignment="1">
      <alignment/>
    </xf>
    <xf numFmtId="177" fontId="22" fillId="0" borderId="0" xfId="0" applyNumberFormat="1" applyFont="1" applyFill="1" applyAlignment="1">
      <alignment/>
    </xf>
    <xf numFmtId="177" fontId="23" fillId="0" borderId="17" xfId="0" applyNumberFormat="1" applyFont="1" applyFill="1" applyBorder="1" applyAlignment="1">
      <alignment/>
    </xf>
    <xf numFmtId="177" fontId="23" fillId="0" borderId="0" xfId="0" applyNumberFormat="1" applyFont="1" applyFill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7" fontId="24" fillId="0" borderId="19" xfId="0" applyNumberFormat="1" applyFont="1" applyFill="1" applyBorder="1" applyAlignment="1">
      <alignment/>
    </xf>
    <xf numFmtId="177" fontId="24" fillId="0" borderId="10" xfId="0" applyNumberFormat="1" applyFont="1" applyFill="1" applyBorder="1" applyAlignment="1">
      <alignment/>
    </xf>
    <xf numFmtId="177" fontId="25" fillId="0" borderId="10" xfId="0" applyNumberFormat="1" applyFont="1" applyFill="1" applyBorder="1" applyAlignment="1">
      <alignment/>
    </xf>
    <xf numFmtId="177" fontId="24" fillId="0" borderId="10" xfId="0" applyNumberFormat="1" applyFont="1" applyFill="1" applyBorder="1" applyAlignment="1" applyProtection="1">
      <alignment/>
      <protection locked="0"/>
    </xf>
    <xf numFmtId="177" fontId="24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23" xfId="0" applyNumberFormat="1" applyFont="1" applyFill="1" applyBorder="1" applyAlignment="1" quotePrefix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indent="3"/>
    </xf>
    <xf numFmtId="0" fontId="5" fillId="0" borderId="26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27" xfId="0" applyFont="1" applyFill="1" applyBorder="1" applyAlignment="1" quotePrefix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 quotePrefix="1">
      <alignment horizontal="right" vertical="center" wrapText="1"/>
    </xf>
    <xf numFmtId="3" fontId="4" fillId="0" borderId="24" xfId="0" applyNumberFormat="1" applyFont="1" applyFill="1" applyBorder="1" applyAlignment="1" quotePrefix="1">
      <alignment horizontal="right" vertical="center" wrapText="1"/>
    </xf>
    <xf numFmtId="3" fontId="4" fillId="0" borderId="24" xfId="0" applyNumberFormat="1" applyFont="1" applyFill="1" applyBorder="1" applyAlignment="1" quotePrefix="1">
      <alignment horizontal="center" vertical="center" wrapText="1"/>
    </xf>
    <xf numFmtId="3" fontId="4" fillId="0" borderId="25" xfId="0" applyNumberFormat="1" applyFont="1" applyFill="1" applyBorder="1" applyAlignment="1" quotePrefix="1">
      <alignment horizontal="center" vertical="center" wrapText="1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TABLE29O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50" zoomScaleSheetLayoutView="75" zoomScalePageLayoutView="0" workbookViewId="0" topLeftCell="A1">
      <selection activeCell="H40" sqref="H40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1" t="s">
        <v>93</v>
      </c>
      <c r="B1" s="61"/>
      <c r="C1" s="61"/>
      <c r="D1" s="61"/>
      <c r="E1" s="61"/>
      <c r="F1" s="61"/>
      <c r="G1" s="61"/>
      <c r="H1" s="62" t="s">
        <v>92</v>
      </c>
      <c r="I1" s="62"/>
      <c r="J1" s="62"/>
      <c r="K1" s="62"/>
      <c r="L1" s="62"/>
      <c r="M1" s="62"/>
      <c r="N1" s="62"/>
    </row>
    <row r="2" spans="1:14" ht="24.75" customHeight="1">
      <c r="A2" s="76" t="s">
        <v>95</v>
      </c>
      <c r="B2" s="76"/>
      <c r="C2" s="76"/>
      <c r="D2" s="76"/>
      <c r="E2" s="76"/>
      <c r="F2" s="76"/>
      <c r="G2" s="76"/>
      <c r="H2" s="55" t="s">
        <v>96</v>
      </c>
      <c r="I2" s="56"/>
      <c r="J2" s="56"/>
      <c r="K2" s="56"/>
      <c r="L2" s="56"/>
      <c r="M2" s="56"/>
      <c r="N2" s="56"/>
    </row>
    <row r="3" spans="1:14" s="37" customFormat="1" ht="21" customHeight="1">
      <c r="A3" s="57" t="s">
        <v>119</v>
      </c>
      <c r="B3" s="57"/>
      <c r="C3" s="57"/>
      <c r="D3" s="57"/>
      <c r="E3" s="57"/>
      <c r="F3" s="57"/>
      <c r="G3" s="57"/>
      <c r="H3" s="57">
        <v>2011</v>
      </c>
      <c r="I3" s="57"/>
      <c r="J3" s="57"/>
      <c r="K3" s="57"/>
      <c r="L3" s="57"/>
      <c r="M3" s="57"/>
      <c r="N3" s="57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0" customHeight="1">
      <c r="A5" s="66" t="s">
        <v>66</v>
      </c>
      <c r="B5" s="69" t="s">
        <v>1</v>
      </c>
      <c r="C5" s="70"/>
      <c r="D5" s="70"/>
      <c r="E5" s="71"/>
      <c r="F5" s="72" t="s">
        <v>12</v>
      </c>
      <c r="G5" s="73"/>
      <c r="H5" s="74"/>
      <c r="I5" s="75"/>
      <c r="J5" s="58" t="s">
        <v>11</v>
      </c>
      <c r="K5" s="59"/>
      <c r="L5" s="59"/>
      <c r="M5" s="60"/>
      <c r="N5" s="63" t="s">
        <v>76</v>
      </c>
    </row>
    <row r="6" spans="1:14" ht="30" customHeight="1">
      <c r="A6" s="67"/>
      <c r="B6" s="51" t="s">
        <v>2</v>
      </c>
      <c r="C6" s="52"/>
      <c r="D6" s="54" t="s">
        <v>3</v>
      </c>
      <c r="E6" s="52"/>
      <c r="F6" s="51" t="s">
        <v>6</v>
      </c>
      <c r="G6" s="52"/>
      <c r="H6" s="53" t="s">
        <v>7</v>
      </c>
      <c r="I6" s="52"/>
      <c r="J6" s="51" t="s">
        <v>6</v>
      </c>
      <c r="K6" s="52"/>
      <c r="L6" s="54" t="s">
        <v>7</v>
      </c>
      <c r="M6" s="52"/>
      <c r="N6" s="64"/>
    </row>
    <row r="7" spans="1:14" ht="30" customHeight="1">
      <c r="A7" s="68"/>
      <c r="B7" s="8" t="s">
        <v>4</v>
      </c>
      <c r="C7" s="9" t="s">
        <v>5</v>
      </c>
      <c r="D7" s="8" t="s">
        <v>4</v>
      </c>
      <c r="E7" s="9" t="s">
        <v>10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8</v>
      </c>
      <c r="K7" s="9" t="s">
        <v>9</v>
      </c>
      <c r="L7" s="8" t="s">
        <v>8</v>
      </c>
      <c r="M7" s="9" t="s">
        <v>9</v>
      </c>
      <c r="N7" s="65"/>
    </row>
    <row r="8" spans="1:14" ht="16.5" customHeight="1">
      <c r="A8" s="11" t="s">
        <v>68</v>
      </c>
      <c r="B8" s="23">
        <f aca="true" t="shared" si="0" ref="B8:M8">SUM(B9,B16,B21,B25,B30,B34)</f>
        <v>85552384</v>
      </c>
      <c r="C8" s="23">
        <f t="shared" si="0"/>
        <v>40096726807</v>
      </c>
      <c r="D8" s="23">
        <f t="shared" si="0"/>
        <v>106797733</v>
      </c>
      <c r="E8" s="23">
        <f t="shared" si="0"/>
        <v>48186925950</v>
      </c>
      <c r="F8" s="23">
        <f t="shared" si="0"/>
        <v>8950825</v>
      </c>
      <c r="G8" s="23">
        <f t="shared" si="0"/>
        <v>4391847478</v>
      </c>
      <c r="H8" s="23">
        <f t="shared" si="0"/>
        <v>7589191</v>
      </c>
      <c r="I8" s="23">
        <f t="shared" si="0"/>
        <v>3641281090</v>
      </c>
      <c r="J8" s="23">
        <f t="shared" si="0"/>
        <v>7730617</v>
      </c>
      <c r="K8" s="23">
        <f t="shared" si="0"/>
        <v>2941284905</v>
      </c>
      <c r="L8" s="23">
        <f t="shared" si="0"/>
        <v>6715321</v>
      </c>
      <c r="M8" s="23">
        <f t="shared" si="0"/>
        <v>2419770757</v>
      </c>
      <c r="N8" s="12" t="s">
        <v>14</v>
      </c>
    </row>
    <row r="9" spans="1:14" ht="16.5" customHeight="1">
      <c r="A9" s="13" t="s">
        <v>69</v>
      </c>
      <c r="B9" s="24">
        <f aca="true" t="shared" si="1" ref="B9:M9">SUM(B10:B15)</f>
        <v>24308830</v>
      </c>
      <c r="C9" s="25">
        <f t="shared" si="1"/>
        <v>11636909506</v>
      </c>
      <c r="D9" s="25">
        <f t="shared" si="1"/>
        <v>31708608</v>
      </c>
      <c r="E9" s="23">
        <f t="shared" si="1"/>
        <v>14396481327</v>
      </c>
      <c r="F9" s="25">
        <f t="shared" si="1"/>
        <v>2545825</v>
      </c>
      <c r="G9" s="23">
        <f t="shared" si="1"/>
        <v>1264607763</v>
      </c>
      <c r="H9" s="25">
        <f t="shared" si="1"/>
        <v>2154998</v>
      </c>
      <c r="I9" s="23">
        <f t="shared" si="1"/>
        <v>1039817673</v>
      </c>
      <c r="J9" s="25">
        <f t="shared" si="1"/>
        <v>2219972</v>
      </c>
      <c r="K9" s="23">
        <f t="shared" si="1"/>
        <v>886686743</v>
      </c>
      <c r="L9" s="25">
        <f t="shared" si="1"/>
        <v>1906467</v>
      </c>
      <c r="M9" s="23">
        <f t="shared" si="1"/>
        <v>703686947</v>
      </c>
      <c r="N9" s="14" t="s">
        <v>77</v>
      </c>
    </row>
    <row r="10" spans="1:14" ht="16.5" customHeight="1">
      <c r="A10" s="15" t="s">
        <v>48</v>
      </c>
      <c r="B10" s="26">
        <f>F10+J10+'門診-1'!B10+'門診-1'!F10+'門診-1'!J10+'門診-2'!B10+'門診-2'!F10+'門診-2'!J10+'門診-3'!B10+'門診-3'!F10+'門診-3'!J10+'門診-4'!B10+'門診-4'!F10+'門診-4'!J10+'門診-5'!B10+'門診-5'!F10+'門診-5'!J10+'門診-6'!B10</f>
        <v>7499992</v>
      </c>
      <c r="C10" s="27">
        <f>G10+K10+'門診-1'!C10+'門診-1'!G10+'門診-1'!K10+'門診-2'!C10+'門診-2'!G10+'門診-2'!K10+'門診-3'!C10+'門診-3'!G10+'門診-3'!K10+'門診-4'!C10+'門診-4'!G10+'門診-4'!K10+'門診-5'!C10+'門診-5'!G10+'門診-5'!K10+'門診-6'!C10</f>
        <v>3828550351</v>
      </c>
      <c r="D10" s="27">
        <f>H10+L10+'門診-1'!D10+'門診-1'!H10+'門診-1'!L10+'門診-2'!D10+'門診-2'!H10+'門診-2'!L10+'門診-3'!D10+'門診-3'!H10+'門診-3'!L10+'門診-4'!D10+'門診-4'!H10+'門診-4'!L10+'門診-5'!D10+'門診-5'!H10+'門診-5'!L10+'門診-6'!D10</f>
        <v>10180530</v>
      </c>
      <c r="E10" s="27">
        <f>I10+M10+'門診-1'!E10+'門診-1'!I10+'門診-1'!M10+'門診-2'!E10+'門診-2'!I10+'門診-2'!M10+'門診-3'!E10+'門診-3'!I10+'門診-3'!M10+'門診-4'!E10+'門診-4'!I10+'門診-4'!M10+'門診-5'!E10+'門診-5'!I10+'門診-5'!M10+'門診-6'!E10</f>
        <v>4853501296</v>
      </c>
      <c r="F10" s="28">
        <v>629307</v>
      </c>
      <c r="G10" s="28">
        <v>323491287</v>
      </c>
      <c r="H10" s="28">
        <v>532168</v>
      </c>
      <c r="I10" s="28">
        <v>257844829</v>
      </c>
      <c r="J10" s="28">
        <v>618451</v>
      </c>
      <c r="K10" s="28">
        <v>261077817</v>
      </c>
      <c r="L10" s="28">
        <v>519631</v>
      </c>
      <c r="M10" s="28">
        <v>195032958</v>
      </c>
      <c r="N10" s="16" t="s">
        <v>15</v>
      </c>
    </row>
    <row r="11" spans="1:14" ht="16.5" customHeight="1">
      <c r="A11" s="15" t="s">
        <v>70</v>
      </c>
      <c r="B11" s="26">
        <f>F11+J11+'門診-1'!B11+'門診-1'!F11+'門診-1'!J11+'門診-2'!B11+'門診-2'!F11+'門診-2'!J11+'門診-3'!B11+'門診-3'!F11+'門診-3'!J11+'門診-4'!B11+'門診-4'!F11+'門診-4'!J11+'門診-5'!B11+'門診-5'!F11+'門診-5'!J11+'門診-6'!B11</f>
        <v>13718831</v>
      </c>
      <c r="C11" s="27">
        <f>G11+K11+'門診-1'!C11+'門診-1'!G11+'門診-1'!K11+'門診-2'!C11+'門診-2'!G11+'門診-2'!K11+'門診-3'!C11+'門診-3'!G11+'門診-3'!K11+'門診-4'!C11+'門診-4'!G11+'門診-4'!K11+'門診-5'!C11+'門診-5'!G11+'門診-5'!K11+'門診-6'!C11</f>
        <v>6214383350</v>
      </c>
      <c r="D11" s="27">
        <f>H11+L11+'門診-1'!D11+'門診-1'!H11+'門診-1'!L11+'門診-2'!D11+'門診-2'!H11+'門診-2'!L11+'門診-3'!D11+'門診-3'!H11+'門診-3'!L11+'門診-4'!D11+'門診-4'!H11+'門診-4'!L11+'門診-5'!D11+'門診-5'!H11+'門診-5'!L11+'門診-6'!D11</f>
        <v>17575338</v>
      </c>
      <c r="E11" s="27">
        <f>I11+M11+'門診-1'!E11+'門診-1'!I11+'門診-1'!M11+'門診-2'!E11+'門診-2'!I11+'門診-2'!M11+'門診-3'!E11+'門診-3'!I11+'門診-3'!M11+'門診-4'!E11+'門診-4'!I11+'門診-4'!M11+'門診-5'!E11+'門診-5'!I11+'門診-5'!M11+'門診-6'!E11</f>
        <v>7604126687</v>
      </c>
      <c r="F11" s="28">
        <v>1624806</v>
      </c>
      <c r="G11" s="28">
        <v>799583148</v>
      </c>
      <c r="H11" s="28">
        <v>1371849</v>
      </c>
      <c r="I11" s="28">
        <v>661164741</v>
      </c>
      <c r="J11" s="28">
        <v>1354373</v>
      </c>
      <c r="K11" s="28">
        <v>530347522</v>
      </c>
      <c r="L11" s="28">
        <v>1167151</v>
      </c>
      <c r="M11" s="28">
        <v>428302127</v>
      </c>
      <c r="N11" s="16" t="s">
        <v>78</v>
      </c>
    </row>
    <row r="12" spans="1:14" ht="16.5" customHeight="1">
      <c r="A12" s="15" t="s">
        <v>49</v>
      </c>
      <c r="B12" s="29">
        <f>F12+J12+'門診-1'!B12+'門診-1'!F12+'門診-1'!J12+'門診-2'!B12+'門診-2'!F12+'門診-2'!J12+'門診-3'!B12+'門診-3'!F12+'門診-3'!J12+'門診-4'!B12+'門診-4'!F12+'門診-4'!J12+'門診-5'!B12+'門診-5'!F12+'門診-5'!J12+'門診-6'!B12</f>
        <v>1284866</v>
      </c>
      <c r="C12" s="30">
        <f>G12+K12+'門診-1'!C12+'門診-1'!G12+'門診-1'!K12+'門診-2'!C12+'門診-2'!G12+'門診-2'!K12+'門診-3'!C12+'門診-3'!G12+'門診-3'!K12+'門診-4'!C12+'門診-4'!G12+'門診-4'!K12+'門診-5'!C12+'門診-5'!G12+'門診-5'!K12+'門診-6'!C12</f>
        <v>581832469</v>
      </c>
      <c r="D12" s="30">
        <f>H12+L12+'門診-1'!D12+'門診-1'!H12+'門診-1'!L12+'門診-2'!D12+'門診-2'!H12+'門診-2'!L12+'門診-3'!D12+'門診-3'!H12+'門診-3'!L12+'門診-4'!D12+'門診-4'!H12+'門診-4'!L12+'門診-5'!D12+'門診-5'!H12+'門診-5'!L12+'門診-6'!D12</f>
        <v>1762667</v>
      </c>
      <c r="E12" s="30">
        <f>I12+M12+'門診-1'!E12+'門診-1'!I12+'門診-1'!M12+'門診-2'!E12+'門診-2'!I12+'門診-2'!M12+'門診-3'!E12+'門診-3'!I12+'門診-3'!M12+'門診-4'!E12+'門診-4'!I12+'門診-4'!M12+'門診-5'!E12+'門診-5'!I12+'門診-5'!M12+'門診-6'!E12</f>
        <v>755111490</v>
      </c>
      <c r="F12" s="31">
        <v>123552</v>
      </c>
      <c r="G12" s="31">
        <v>61790206</v>
      </c>
      <c r="H12" s="31">
        <v>104939</v>
      </c>
      <c r="I12" s="31">
        <v>52106186</v>
      </c>
      <c r="J12" s="31">
        <v>104954</v>
      </c>
      <c r="K12" s="31">
        <v>41411953</v>
      </c>
      <c r="L12" s="31">
        <v>90799</v>
      </c>
      <c r="M12" s="31">
        <v>33876296</v>
      </c>
      <c r="N12" s="16" t="s">
        <v>16</v>
      </c>
    </row>
    <row r="13" spans="1:14" ht="16.5" customHeight="1">
      <c r="A13" s="15" t="s">
        <v>50</v>
      </c>
      <c r="B13" s="26">
        <f>F13+J13+'門診-1'!B13+'門診-1'!F13+'門診-1'!J13+'門診-2'!B13+'門診-2'!F13+'門診-2'!J13+'門診-3'!B13+'門診-3'!F13+'門診-3'!J13+'門診-4'!B13+'門診-4'!F13+'門診-4'!J13+'門診-5'!B13+'門診-5'!F13+'門診-5'!J13+'門診-6'!B13</f>
        <v>1513523</v>
      </c>
      <c r="C13" s="27">
        <f>G13+K13+'門診-1'!C13+'門診-1'!G13+'門診-1'!K13+'門診-2'!C13+'門診-2'!G13+'門診-2'!K13+'門診-3'!C13+'門診-3'!G13+'門診-3'!K13+'門診-4'!C13+'門診-4'!G13+'門診-4'!K13+'門診-5'!C13+'門診-5'!G13+'門診-5'!K13+'門診-6'!C13</f>
        <v>876315864</v>
      </c>
      <c r="D13" s="27">
        <f>H13+L13+'門診-1'!D13+'門診-1'!H13+'門診-1'!L13+'門診-2'!D13+'門診-2'!H13+'門診-2'!L13+'門診-3'!D13+'門診-3'!H13+'門診-3'!L13+'門診-4'!D13+'門診-4'!H13+'門診-4'!L13+'門診-5'!D13+'門診-5'!H13+'門診-5'!L13+'門診-6'!D13</f>
        <v>1883620</v>
      </c>
      <c r="E13" s="27">
        <f>I13+M13+'門診-1'!E13+'門診-1'!I13+'門診-1'!M13+'門診-2'!E13+'門診-2'!I13+'門診-2'!M13+'門診-3'!E13+'門診-3'!I13+'門診-3'!M13+'門診-4'!E13+'門診-4'!I13+'門診-4'!M13+'門診-5'!E13+'門診-5'!I13+'門診-5'!M13+'門診-6'!E13</f>
        <v>1043094673</v>
      </c>
      <c r="F13" s="28">
        <v>140137</v>
      </c>
      <c r="G13" s="28">
        <v>67223464</v>
      </c>
      <c r="H13" s="28">
        <v>122823</v>
      </c>
      <c r="I13" s="28">
        <v>58348820</v>
      </c>
      <c r="J13" s="28">
        <v>120377</v>
      </c>
      <c r="K13" s="28">
        <v>45246735</v>
      </c>
      <c r="L13" s="28">
        <v>109355</v>
      </c>
      <c r="M13" s="28">
        <v>38790397</v>
      </c>
      <c r="N13" s="16" t="s">
        <v>79</v>
      </c>
    </row>
    <row r="14" spans="1:14" ht="16.5" customHeight="1">
      <c r="A14" s="15" t="s">
        <v>51</v>
      </c>
      <c r="B14" s="26">
        <f>F14+J14+'門診-1'!B14+'門診-1'!F14+'門診-1'!J14+'門診-2'!B14+'門診-2'!F14+'門診-2'!J14+'門診-3'!B14+'門診-3'!F14+'門診-3'!J14+'門診-4'!B14+'門診-4'!F14+'門診-4'!J14+'門診-5'!B14+'門診-5'!F14+'門診-5'!J14+'門診-6'!B14</f>
        <v>261803</v>
      </c>
      <c r="C14" s="27">
        <f>G14+K14+'門診-1'!C14+'門診-1'!G14+'門診-1'!K14+'門診-2'!C14+'門診-2'!G14+'門診-2'!K14+'門診-3'!C14+'門診-3'!G14+'門診-3'!K14+'門診-4'!C14+'門診-4'!G14+'門診-4'!K14+'門診-5'!C14+'門診-5'!G14+'門診-5'!K14+'門診-6'!C14</f>
        <v>119872704</v>
      </c>
      <c r="D14" s="27">
        <f>H14+L14+'門診-1'!D14+'門診-1'!H14+'門診-1'!L14+'門診-2'!D14+'門診-2'!H14+'門診-2'!L14+'門診-3'!D14+'門診-3'!H14+'門診-3'!L14+'門診-4'!D14+'門診-4'!H14+'門診-4'!L14+'門診-5'!D14+'門診-5'!H14+'門診-5'!L14+'門診-6'!D14</f>
        <v>295287</v>
      </c>
      <c r="E14" s="27">
        <f>I14+M14+'門診-1'!E14+'門診-1'!I14+'門診-1'!M14+'門診-2'!E14+'門診-2'!I14+'門診-2'!M14+'門診-3'!E14+'門診-3'!I14+'門診-3'!M14+'門診-4'!E14+'門診-4'!I14+'門診-4'!M14+'門診-5'!E14+'門診-5'!I14+'門診-5'!M14+'門診-6'!E14</f>
        <v>134060648</v>
      </c>
      <c r="F14" s="28">
        <v>26964</v>
      </c>
      <c r="G14" s="28">
        <v>12058955</v>
      </c>
      <c r="H14" s="28">
        <v>22628</v>
      </c>
      <c r="I14" s="28">
        <v>10095918</v>
      </c>
      <c r="J14" s="28">
        <v>21008</v>
      </c>
      <c r="K14" s="28">
        <v>8272213</v>
      </c>
      <c r="L14" s="28">
        <v>18961</v>
      </c>
      <c r="M14" s="28">
        <v>7448436</v>
      </c>
      <c r="N14" s="16" t="s">
        <v>80</v>
      </c>
    </row>
    <row r="15" spans="1:14" ht="16.5" customHeight="1">
      <c r="A15" s="15" t="s">
        <v>52</v>
      </c>
      <c r="B15" s="26">
        <f>F15+J15+'門診-1'!B15+'門診-1'!F15+'門診-1'!J15+'門診-2'!B15+'門診-2'!F15+'門診-2'!J15+'門診-3'!B15+'門診-3'!F15+'門診-3'!J15+'門診-4'!B15+'門診-4'!F15+'門診-4'!J15+'門診-5'!B15+'門診-5'!F15+'門診-5'!J15+'門診-6'!B15</f>
        <v>29815</v>
      </c>
      <c r="C15" s="27">
        <f>G15+K15+'門診-1'!C15+'門診-1'!G15+'門診-1'!K15+'門診-2'!C15+'門診-2'!G15+'門診-2'!K15+'門診-3'!C15+'門診-3'!G15+'門診-3'!K15+'門診-4'!C15+'門診-4'!G15+'門診-4'!K15+'門診-5'!C15+'門診-5'!G15+'門診-5'!K15+'門診-6'!C15</f>
        <v>15954768</v>
      </c>
      <c r="D15" s="27">
        <f>H15+L15+'門診-1'!D15+'門診-1'!H15+'門診-1'!L15+'門診-2'!D15+'門診-2'!H15+'門診-2'!L15+'門診-3'!D15+'門診-3'!H15+'門診-3'!L15+'門診-4'!D15+'門診-4'!H15+'門診-4'!L15+'門診-5'!D15+'門診-5'!H15+'門診-5'!L15+'門診-6'!D15</f>
        <v>11166</v>
      </c>
      <c r="E15" s="27">
        <f>I15+M15+'門診-1'!E15+'門診-1'!I15+'門診-1'!M15+'門診-2'!E15+'門診-2'!I15+'門診-2'!M15+'門診-3'!E15+'門診-3'!I15+'門診-3'!M15+'門診-4'!E15+'門診-4'!I15+'門診-4'!M15+'門診-5'!E15+'門診-5'!I15+'門診-5'!M15+'門診-6'!E15</f>
        <v>6586533</v>
      </c>
      <c r="F15" s="28">
        <v>1059</v>
      </c>
      <c r="G15" s="28">
        <v>460703</v>
      </c>
      <c r="H15" s="28">
        <v>591</v>
      </c>
      <c r="I15" s="28">
        <v>257179</v>
      </c>
      <c r="J15" s="28">
        <v>809</v>
      </c>
      <c r="K15" s="28">
        <v>330503</v>
      </c>
      <c r="L15" s="28">
        <v>570</v>
      </c>
      <c r="M15" s="28">
        <v>236733</v>
      </c>
      <c r="N15" s="16" t="s">
        <v>81</v>
      </c>
    </row>
    <row r="16" spans="1:14" ht="16.5" customHeight="1">
      <c r="A16" s="13" t="s">
        <v>71</v>
      </c>
      <c r="B16" s="24">
        <f aca="true" t="shared" si="2" ref="B16:M16">SUM(B17:B20)</f>
        <v>12633579</v>
      </c>
      <c r="C16" s="25">
        <f t="shared" si="2"/>
        <v>6093757115</v>
      </c>
      <c r="D16" s="25">
        <f t="shared" si="2"/>
        <v>15203859</v>
      </c>
      <c r="E16" s="25">
        <f t="shared" si="2"/>
        <v>6919855975</v>
      </c>
      <c r="F16" s="25">
        <f t="shared" si="2"/>
        <v>1538488</v>
      </c>
      <c r="G16" s="25">
        <f t="shared" si="2"/>
        <v>790473862</v>
      </c>
      <c r="H16" s="25">
        <f t="shared" si="2"/>
        <v>1299613</v>
      </c>
      <c r="I16" s="25">
        <f t="shared" si="2"/>
        <v>650369217</v>
      </c>
      <c r="J16" s="25">
        <f t="shared" si="2"/>
        <v>1284846</v>
      </c>
      <c r="K16" s="25">
        <f t="shared" si="2"/>
        <v>522953456</v>
      </c>
      <c r="L16" s="25">
        <f t="shared" si="2"/>
        <v>1109254</v>
      </c>
      <c r="M16" s="25">
        <f t="shared" si="2"/>
        <v>421338534</v>
      </c>
      <c r="N16" s="14" t="s">
        <v>82</v>
      </c>
    </row>
    <row r="17" spans="1:14" ht="16.5" customHeight="1">
      <c r="A17" s="15" t="s">
        <v>53</v>
      </c>
      <c r="B17" s="26">
        <f>F17+J17+'門診-1'!B17+'門診-1'!F17+'門診-1'!J17+'門診-2'!B17+'門診-2'!F17+'門診-2'!J17+'門診-3'!B17+'門診-3'!F17+'門診-3'!J17+'門診-4'!B17+'門診-4'!F17+'門診-4'!J17+'門診-5'!B17+'門診-5'!F17+'門診-5'!J17+'門診-6'!B17</f>
        <v>1726319</v>
      </c>
      <c r="C17" s="27">
        <f>G17+K17+'門診-1'!C17+'門診-1'!G17+'門診-1'!K17+'門診-2'!C17+'門診-2'!G17+'門診-2'!K17+'門診-3'!C17+'門診-3'!G17+'門診-3'!K17+'門診-4'!C17+'門診-4'!G17+'門診-4'!K17+'門診-5'!C17+'門診-5'!G17+'門診-5'!K17+'門診-6'!C17</f>
        <v>843449898</v>
      </c>
      <c r="D17" s="27">
        <f>H17+L17+'門診-1'!D17+'門診-1'!H17+'門診-1'!L17+'門診-2'!D17+'門診-2'!H17+'門診-2'!L17+'門診-3'!D17+'門診-3'!H17+'門診-3'!L17+'門診-4'!D17+'門診-4'!H17+'門診-4'!L17+'門診-5'!D17+'門診-5'!H17+'門診-5'!L17+'門診-6'!D17</f>
        <v>2133611</v>
      </c>
      <c r="E17" s="27">
        <f>I17+M17+'門診-1'!E17+'門診-1'!I17+'門診-1'!M17+'門診-2'!E17+'門診-2'!I17+'門診-2'!M17+'門診-3'!E17+'門診-3'!I17+'門診-3'!M17+'門診-4'!E17+'門診-4'!I17+'門診-4'!M17+'門診-5'!E17+'門診-5'!I17+'門診-5'!M17+'門診-6'!E17</f>
        <v>975603032</v>
      </c>
      <c r="F17" s="28">
        <v>225487</v>
      </c>
      <c r="G17" s="28">
        <v>117679888</v>
      </c>
      <c r="H17" s="28">
        <v>189390</v>
      </c>
      <c r="I17" s="28">
        <v>94884220</v>
      </c>
      <c r="J17" s="28">
        <v>180466</v>
      </c>
      <c r="K17" s="28">
        <v>76227171</v>
      </c>
      <c r="L17" s="28">
        <v>153784</v>
      </c>
      <c r="M17" s="28">
        <v>58815082</v>
      </c>
      <c r="N17" s="16" t="s">
        <v>17</v>
      </c>
    </row>
    <row r="18" spans="1:14" ht="16.5" customHeight="1">
      <c r="A18" s="15" t="s">
        <v>54</v>
      </c>
      <c r="B18" s="26">
        <f>F18+J18+'門診-1'!B18+'門診-1'!F18+'門診-1'!J18+'門診-2'!B18+'門診-2'!F18+'門診-2'!J18+'門診-3'!B18+'門診-3'!F18+'門診-3'!J18+'門診-4'!B18+'門診-4'!F18+'門診-4'!J18+'門診-5'!B18+'門診-5'!F18+'門診-5'!J18+'門診-6'!B18</f>
        <v>7343483</v>
      </c>
      <c r="C18" s="27">
        <f>G18+K18+'門診-1'!C18+'門診-1'!G18+'門診-1'!K18+'門診-2'!C18+'門診-2'!G18+'門診-2'!K18+'門診-3'!C18+'門診-3'!G18+'門診-3'!K18+'門診-4'!C18+'門診-4'!G18+'門診-4'!K18+'門診-5'!C18+'門診-5'!G18+'門診-5'!K18+'門診-6'!C18</f>
        <v>3598039452</v>
      </c>
      <c r="D18" s="27">
        <f>H18+L18+'門診-1'!D18+'門診-1'!H18+'門診-1'!L18+'門診-2'!D18+'門診-2'!H18+'門診-2'!L18+'門診-3'!D18+'門診-3'!H18+'門診-3'!L18+'門診-4'!D18+'門診-4'!H18+'門診-4'!L18+'門診-5'!D18+'門診-5'!H18+'門診-5'!L18+'門診-6'!D18</f>
        <v>8861086</v>
      </c>
      <c r="E18" s="27">
        <f>I18+M18+'門診-1'!E18+'門診-1'!I18+'門診-1'!M18+'門診-2'!E18+'門診-2'!I18+'門診-2'!M18+'門診-3'!E18+'門診-3'!I18+'門診-3'!M18+'門診-4'!E18+'門診-4'!I18+'門診-4'!M18+'門診-5'!E18+'門診-5'!I18+'門診-5'!M18+'門診-6'!E18</f>
        <v>4093172253</v>
      </c>
      <c r="F18" s="28">
        <v>860644</v>
      </c>
      <c r="G18" s="28">
        <v>449603402</v>
      </c>
      <c r="H18" s="28">
        <v>726154</v>
      </c>
      <c r="I18" s="28">
        <v>368715528</v>
      </c>
      <c r="J18" s="28">
        <v>750383</v>
      </c>
      <c r="K18" s="28">
        <v>317947470</v>
      </c>
      <c r="L18" s="28">
        <v>651783</v>
      </c>
      <c r="M18" s="28">
        <v>258528786</v>
      </c>
      <c r="N18" s="16" t="s">
        <v>18</v>
      </c>
    </row>
    <row r="19" spans="1:14" ht="16.5" customHeight="1">
      <c r="A19" s="15" t="s">
        <v>55</v>
      </c>
      <c r="B19" s="26">
        <f>F19+J19+'門診-1'!B19+'門診-1'!F19+'門診-1'!J19+'門診-2'!B19+'門診-2'!F19+'門診-2'!J19+'門診-3'!B19+'門診-3'!F19+'門診-3'!J19+'門診-4'!B19+'門診-4'!F19+'門診-4'!J19+'門診-5'!B19+'門診-5'!F19+'門診-5'!J19+'門診-6'!B19</f>
        <v>1698959</v>
      </c>
      <c r="C19" s="27">
        <f>G19+K19+'門診-1'!C19+'門診-1'!G19+'門診-1'!K19+'門診-2'!C19+'門診-2'!G19+'門診-2'!K19+'門診-3'!C19+'門診-3'!G19+'門診-3'!K19+'門診-4'!C19+'門診-4'!G19+'門診-4'!K19+'門診-5'!C19+'門診-5'!G19+'門診-5'!K19+'門診-6'!C19</f>
        <v>762323731</v>
      </c>
      <c r="D19" s="27">
        <f>H19+L19+'門診-1'!D19+'門診-1'!H19+'門診-1'!L19+'門診-2'!D19+'門診-2'!H19+'門診-2'!L19+'門診-3'!D19+'門診-3'!H19+'門診-3'!L19+'門診-4'!D19+'門診-4'!H19+'門診-4'!L19+'門診-5'!D19+'門診-5'!H19+'門診-5'!L19+'門診-6'!D19</f>
        <v>1993185</v>
      </c>
      <c r="E19" s="27">
        <f>I19+M19+'門診-1'!E19+'門診-1'!I19+'門診-1'!M19+'門診-2'!E19+'門診-2'!I19+'門診-2'!M19+'門診-3'!E19+'門診-3'!I19+'門診-3'!M19+'門診-4'!E19+'門診-4'!I19+'門診-4'!M19+'門診-5'!E19+'門診-5'!I19+'門診-5'!M19+'門診-6'!E19</f>
        <v>843887458</v>
      </c>
      <c r="F19" s="28">
        <v>240174</v>
      </c>
      <c r="G19" s="28">
        <v>119470820</v>
      </c>
      <c r="H19" s="28">
        <v>205103</v>
      </c>
      <c r="I19" s="28">
        <v>100021203</v>
      </c>
      <c r="J19" s="28">
        <v>188793</v>
      </c>
      <c r="K19" s="28">
        <v>68113407</v>
      </c>
      <c r="L19" s="28">
        <v>163173</v>
      </c>
      <c r="M19" s="28">
        <v>54752270</v>
      </c>
      <c r="N19" s="16" t="s">
        <v>19</v>
      </c>
    </row>
    <row r="20" spans="1:14" ht="16.5" customHeight="1">
      <c r="A20" s="15" t="s">
        <v>56</v>
      </c>
      <c r="B20" s="26">
        <f>F20+J20+'門診-1'!B20+'門診-1'!F20+'門診-1'!J20+'門診-2'!B20+'門診-2'!F20+'門診-2'!J20+'門診-3'!B20+'門診-3'!F20+'門診-3'!J20+'門診-4'!B20+'門診-4'!F20+'門診-4'!J20+'門診-5'!B20+'門診-5'!F20+'門診-5'!J20+'門診-6'!B20</f>
        <v>1864818</v>
      </c>
      <c r="C20" s="27">
        <f>G20+K20+'門診-1'!C20+'門診-1'!G20+'門診-1'!K20+'門診-2'!C20+'門診-2'!G20+'門診-2'!K20+'門診-3'!C20+'門診-3'!G20+'門診-3'!K20+'門診-4'!C20+'門診-4'!G20+'門診-4'!K20+'門診-5'!C20+'門診-5'!G20+'門診-5'!K20+'門診-6'!C20</f>
        <v>889944034</v>
      </c>
      <c r="D20" s="27">
        <f>H20+L20+'門診-1'!D20+'門診-1'!H20+'門診-1'!L20+'門診-2'!D20+'門診-2'!H20+'門診-2'!L20+'門診-3'!D20+'門診-3'!H20+'門診-3'!L20+'門診-4'!D20+'門診-4'!H20+'門診-4'!L20+'門診-5'!D20+'門診-5'!H20+'門診-5'!L20+'門診-6'!D20</f>
        <v>2215977</v>
      </c>
      <c r="E20" s="27">
        <f>I20+M20+'門診-1'!E20+'門診-1'!I20+'門診-1'!M20+'門診-2'!E20+'門診-2'!I20+'門診-2'!M20+'門診-3'!E20+'門診-3'!I20+'門診-3'!M20+'門診-4'!E20+'門診-4'!I20+'門診-4'!M20+'門診-5'!E20+'門診-5'!I20+'門診-5'!M20+'門診-6'!E20</f>
        <v>1007193232</v>
      </c>
      <c r="F20" s="28">
        <v>212183</v>
      </c>
      <c r="G20" s="28">
        <v>103719752</v>
      </c>
      <c r="H20" s="28">
        <v>178966</v>
      </c>
      <c r="I20" s="28">
        <v>86748266</v>
      </c>
      <c r="J20" s="28">
        <v>165204</v>
      </c>
      <c r="K20" s="28">
        <v>60665408</v>
      </c>
      <c r="L20" s="28">
        <v>140514</v>
      </c>
      <c r="M20" s="28">
        <v>49242396</v>
      </c>
      <c r="N20" s="16" t="s">
        <v>20</v>
      </c>
    </row>
    <row r="21" spans="1:14" ht="16.5" customHeight="1">
      <c r="A21" s="13" t="s">
        <v>72</v>
      </c>
      <c r="B21" s="24">
        <f aca="true" t="shared" si="3" ref="B21:M21">SUM(B22:B24)</f>
        <v>17921341</v>
      </c>
      <c r="C21" s="25">
        <f t="shared" si="3"/>
        <v>8307702716</v>
      </c>
      <c r="D21" s="25">
        <f t="shared" si="3"/>
        <v>22149199</v>
      </c>
      <c r="E21" s="25">
        <f t="shared" si="3"/>
        <v>10034010047</v>
      </c>
      <c r="F21" s="25">
        <f t="shared" si="3"/>
        <v>2066016</v>
      </c>
      <c r="G21" s="25">
        <f t="shared" si="3"/>
        <v>1011375356</v>
      </c>
      <c r="H21" s="25">
        <f t="shared" si="3"/>
        <v>1760865</v>
      </c>
      <c r="I21" s="25">
        <f t="shared" si="3"/>
        <v>845969105</v>
      </c>
      <c r="J21" s="25">
        <f t="shared" si="3"/>
        <v>1730575</v>
      </c>
      <c r="K21" s="25">
        <f t="shared" si="3"/>
        <v>631980816</v>
      </c>
      <c r="L21" s="25">
        <f t="shared" si="3"/>
        <v>1517715</v>
      </c>
      <c r="M21" s="25">
        <f t="shared" si="3"/>
        <v>534064058</v>
      </c>
      <c r="N21" s="14" t="s">
        <v>83</v>
      </c>
    </row>
    <row r="22" spans="1:14" ht="16.5" customHeight="1">
      <c r="A22" s="15" t="s">
        <v>88</v>
      </c>
      <c r="B22" s="26">
        <f>F22+J22+'門診-1'!B22+'門診-1'!F22+'門診-1'!J22+'門診-2'!B22+'門診-2'!F22+'門診-2'!J22+'門診-3'!B22+'門診-3'!F22+'門診-3'!J22+'門診-4'!B22+'門診-4'!F22+'門診-4'!J22+'門診-5'!B22+'門診-5'!F22+'門診-5'!J22+'門診-6'!B22</f>
        <v>11229266</v>
      </c>
      <c r="C22" s="27">
        <f>G22+K22+'門診-1'!C22+'門診-1'!G22+'門診-1'!K22+'門診-2'!C22+'門診-2'!G22+'門診-2'!K22+'門診-3'!C22+'門診-3'!G22+'門診-3'!K22+'門診-4'!C22+'門診-4'!G22+'門診-4'!K22+'門診-5'!C22+'門診-5'!G22+'門診-5'!K22+'門診-6'!C22</f>
        <v>5123722074</v>
      </c>
      <c r="D22" s="27">
        <f>H22+L22+'門診-1'!D22+'門診-1'!H22+'門診-1'!L22+'門診-2'!D22+'門診-2'!H22+'門診-2'!L22+'門診-3'!D22+'門診-3'!H22+'門診-3'!L22+'門診-4'!D22+'門診-4'!H22+'門診-4'!L22+'門診-5'!D22+'門診-5'!H22+'門診-5'!L22+'門診-6'!D22</f>
        <v>14251181</v>
      </c>
      <c r="E22" s="27">
        <f>I22+M22+'門診-1'!E22+'門診-1'!I22+'門診-1'!M22+'門診-2'!E22+'門診-2'!I22+'門診-2'!M22+'門診-3'!E22+'門診-3'!I22+'門診-3'!M22+'門診-4'!E22+'門診-4'!I22+'門診-4'!M22+'門診-5'!E22+'門診-5'!I22+'門診-5'!M22+'門診-6'!E22</f>
        <v>6359017765</v>
      </c>
      <c r="F22" s="28">
        <v>1283737</v>
      </c>
      <c r="G22" s="28">
        <v>636926434</v>
      </c>
      <c r="H22" s="28">
        <v>1091196</v>
      </c>
      <c r="I22" s="28">
        <v>527722162</v>
      </c>
      <c r="J22" s="28">
        <v>1086235</v>
      </c>
      <c r="K22" s="28">
        <v>408051706</v>
      </c>
      <c r="L22" s="28">
        <v>955411</v>
      </c>
      <c r="M22" s="28">
        <v>341817938</v>
      </c>
      <c r="N22" s="16" t="s">
        <v>21</v>
      </c>
    </row>
    <row r="23" spans="1:14" ht="16.5" customHeight="1">
      <c r="A23" s="15" t="s">
        <v>57</v>
      </c>
      <c r="B23" s="26">
        <f>F23+J23+'門診-1'!B23+'門診-1'!F23+'門診-1'!J23+'門診-2'!B23+'門診-2'!F23+'門診-2'!J23+'門診-3'!B23+'門診-3'!F23+'門診-3'!J23+'門診-4'!B23+'門診-4'!F23+'門診-4'!J23+'門診-5'!B23+'門診-5'!F23+'門診-5'!J23+'門診-6'!B23</f>
        <v>4805286</v>
      </c>
      <c r="C23" s="27">
        <f>G23+K23+'門診-1'!C23+'門診-1'!G23+'門診-1'!K23+'門診-2'!C23+'門診-2'!G23+'門診-2'!K23+'門診-3'!C23+'門診-3'!G23+'門診-3'!K23+'門診-4'!C23+'門診-4'!G23+'門診-4'!K23+'門診-5'!C23+'門診-5'!G23+'門診-5'!K23+'門診-6'!C23</f>
        <v>2273344123</v>
      </c>
      <c r="D23" s="27">
        <f>H23+L23+'門診-1'!D23+'門診-1'!H23+'門診-1'!L23+'門診-2'!D23+'門診-2'!H23+'門診-2'!L23+'門診-3'!D23+'門診-3'!H23+'門診-3'!L23+'門診-4'!D23+'門診-4'!H23+'門診-4'!L23+'門診-5'!D23+'門診-5'!H23+'門診-5'!L23+'門診-6'!D23</f>
        <v>5628040</v>
      </c>
      <c r="E23" s="27">
        <f>I23+M23+'門診-1'!E23+'門診-1'!I23+'門診-1'!M23+'門診-2'!E23+'門診-2'!I23+'門診-2'!M23+'門診-3'!E23+'門診-3'!I23+'門診-3'!M23+'門診-4'!E23+'門診-4'!I23+'門診-4'!M23+'門診-5'!E23+'門診-5'!I23+'門診-5'!M23+'門診-6'!E23</f>
        <v>2604731980</v>
      </c>
      <c r="F23" s="28">
        <v>582027</v>
      </c>
      <c r="G23" s="28">
        <v>280247395</v>
      </c>
      <c r="H23" s="28">
        <v>495214</v>
      </c>
      <c r="I23" s="28">
        <v>236417701</v>
      </c>
      <c r="J23" s="28">
        <v>474256</v>
      </c>
      <c r="K23" s="28">
        <v>165790049</v>
      </c>
      <c r="L23" s="28">
        <v>409664</v>
      </c>
      <c r="M23" s="28">
        <v>140601189</v>
      </c>
      <c r="N23" s="16" t="s">
        <v>22</v>
      </c>
    </row>
    <row r="24" spans="1:14" ht="16.5" customHeight="1">
      <c r="A24" s="15" t="s">
        <v>58</v>
      </c>
      <c r="B24" s="26">
        <f>F24+J24+'門診-1'!B24+'門診-1'!F24+'門診-1'!J24+'門診-2'!B24+'門診-2'!F24+'門診-2'!J24+'門診-3'!B24+'門診-3'!F24+'門診-3'!J24+'門診-4'!B24+'門診-4'!F24+'門診-4'!J24+'門診-5'!B24+'門診-5'!F24+'門診-5'!J24+'門診-6'!B24</f>
        <v>1886789</v>
      </c>
      <c r="C24" s="27">
        <f>G24+K24+'門診-1'!C24+'門診-1'!G24+'門診-1'!K24+'門診-2'!C24+'門診-2'!G24+'門診-2'!K24+'門診-3'!C24+'門診-3'!G24+'門診-3'!K24+'門診-4'!C24+'門診-4'!G24+'門診-4'!K24+'門診-5'!C24+'門診-5'!G24+'門診-5'!K24+'門診-6'!C24</f>
        <v>910636519</v>
      </c>
      <c r="D24" s="27">
        <f>H24+L24+'門診-1'!D24+'門診-1'!H24+'門診-1'!L24+'門診-2'!D24+'門診-2'!H24+'門診-2'!L24+'門診-3'!D24+'門診-3'!H24+'門診-3'!L24+'門診-4'!D24+'門診-4'!H24+'門診-4'!L24+'門診-5'!D24+'門診-5'!H24+'門診-5'!L24+'門診-6'!D24</f>
        <v>2269978</v>
      </c>
      <c r="E24" s="27">
        <f>I24+M24+'門診-1'!E24+'門診-1'!I24+'門診-1'!M24+'門診-2'!E24+'門診-2'!I24+'門診-2'!M24+'門診-3'!E24+'門診-3'!I24+'門診-3'!M24+'門診-4'!E24+'門診-4'!I24+'門診-4'!M24+'門診-5'!E24+'門診-5'!I24+'門診-5'!M24+'門診-6'!E24</f>
        <v>1070260302</v>
      </c>
      <c r="F24" s="28">
        <v>200252</v>
      </c>
      <c r="G24" s="28">
        <v>94201527</v>
      </c>
      <c r="H24" s="28">
        <v>174455</v>
      </c>
      <c r="I24" s="28">
        <v>81829242</v>
      </c>
      <c r="J24" s="28">
        <v>170084</v>
      </c>
      <c r="K24" s="28">
        <v>58139061</v>
      </c>
      <c r="L24" s="28">
        <v>152640</v>
      </c>
      <c r="M24" s="28">
        <v>51644931</v>
      </c>
      <c r="N24" s="16" t="s">
        <v>23</v>
      </c>
    </row>
    <row r="25" spans="1:14" ht="16.5" customHeight="1">
      <c r="A25" s="13" t="s">
        <v>73</v>
      </c>
      <c r="B25" s="24">
        <f aca="true" t="shared" si="4" ref="B25:M25">SUM(B26:B29)</f>
        <v>13898902</v>
      </c>
      <c r="C25" s="25">
        <f t="shared" si="4"/>
        <v>6217875383</v>
      </c>
      <c r="D25" s="25">
        <f t="shared" si="4"/>
        <v>17133261</v>
      </c>
      <c r="E25" s="25">
        <f t="shared" si="4"/>
        <v>7561691391</v>
      </c>
      <c r="F25" s="25">
        <f t="shared" si="4"/>
        <v>1387761</v>
      </c>
      <c r="G25" s="25">
        <f t="shared" si="4"/>
        <v>665357970</v>
      </c>
      <c r="H25" s="25">
        <f t="shared" si="4"/>
        <v>1172344</v>
      </c>
      <c r="I25" s="25">
        <f t="shared" si="4"/>
        <v>554197451</v>
      </c>
      <c r="J25" s="25">
        <f t="shared" si="4"/>
        <v>1184329</v>
      </c>
      <c r="K25" s="25">
        <f t="shared" si="4"/>
        <v>418081875</v>
      </c>
      <c r="L25" s="25">
        <f t="shared" si="4"/>
        <v>1034281</v>
      </c>
      <c r="M25" s="25">
        <f t="shared" si="4"/>
        <v>355079483</v>
      </c>
      <c r="N25" s="14" t="s">
        <v>84</v>
      </c>
    </row>
    <row r="26" spans="1:14" ht="16.5" customHeight="1">
      <c r="A26" s="15" t="s">
        <v>89</v>
      </c>
      <c r="B26" s="26">
        <f>F26+J26+'門診-1'!B26+'門診-1'!F26+'門診-1'!J26+'門診-2'!B26+'門診-2'!F26+'門診-2'!J26+'門診-3'!B26+'門診-3'!F26+'門診-3'!J26+'門診-4'!B26+'門診-4'!F26+'門診-4'!J26+'門診-5'!B26+'門診-5'!F26+'門診-5'!J26+'門診-6'!B26</f>
        <v>7863520</v>
      </c>
      <c r="C26" s="27">
        <f>G26+K26+'門診-1'!C26+'門診-1'!G26+'門診-1'!K26+'門診-2'!C26+'門診-2'!G26+'門診-2'!K26+'門診-3'!C26+'門診-3'!G26+'門診-3'!K26+'門診-4'!C26+'門診-4'!G26+'門診-4'!K26+'門診-5'!C26+'門診-5'!G26+'門診-5'!K26+'門診-6'!C26</f>
        <v>3513161339</v>
      </c>
      <c r="D26" s="27">
        <f>H26+L26+'門診-1'!D26+'門診-1'!H26+'門診-1'!L26+'門診-2'!D26+'門診-2'!H26+'門診-2'!L26+'門診-3'!D26+'門診-3'!H26+'門診-3'!L26+'門診-4'!D26+'門診-4'!H26+'門診-4'!L26+'門診-5'!D26+'門診-5'!H26+'門診-5'!L26+'門診-6'!D26</f>
        <v>9822916</v>
      </c>
      <c r="E26" s="27">
        <f>I26+M26+'門診-1'!E26+'門診-1'!I26+'門診-1'!M26+'門診-2'!E26+'門診-2'!I26+'門診-2'!M26+'門診-3'!E26+'門診-3'!I26+'門診-3'!M26+'門診-4'!E26+'門診-4'!I26+'門診-4'!M26+'門診-5'!E26+'門診-5'!I26+'門診-5'!M26+'門診-6'!E26</f>
        <v>4331496016</v>
      </c>
      <c r="F26" s="28">
        <v>789082</v>
      </c>
      <c r="G26" s="28">
        <v>380062206</v>
      </c>
      <c r="H26" s="28">
        <v>677257</v>
      </c>
      <c r="I26" s="28">
        <v>321558481</v>
      </c>
      <c r="J26" s="28">
        <v>647535</v>
      </c>
      <c r="K26" s="28">
        <v>236970236</v>
      </c>
      <c r="L26" s="28">
        <v>566573</v>
      </c>
      <c r="M26" s="28">
        <v>200817647</v>
      </c>
      <c r="N26" s="16" t="s">
        <v>24</v>
      </c>
    </row>
    <row r="27" spans="1:14" ht="16.5" customHeight="1">
      <c r="A27" s="15" t="s">
        <v>59</v>
      </c>
      <c r="B27" s="26">
        <f>F27+J27+'門診-1'!B27+'門診-1'!F27+'門診-1'!J27+'門診-2'!B27+'門診-2'!F27+'門診-2'!J27+'門診-3'!B27+'門診-3'!F27+'門診-3'!J27+'門診-4'!B27+'門診-4'!F27+'門診-4'!J27+'門診-5'!B27+'門診-5'!F27+'門診-5'!J27+'門診-6'!B27</f>
        <v>1549795</v>
      </c>
      <c r="C27" s="27">
        <f>G27+K27+'門診-1'!C27+'門診-1'!G27+'門診-1'!K27+'門診-2'!C27+'門診-2'!G27+'門診-2'!K27+'門診-3'!C27+'門診-3'!G27+'門診-3'!K27+'門診-4'!C27+'門診-4'!G27+'門診-4'!K27+'門診-5'!C27+'門診-5'!G27+'門診-5'!K27+'門診-6'!C27</f>
        <v>721823003</v>
      </c>
      <c r="D27" s="27">
        <f>H27+L27+'門診-1'!D27+'門診-1'!H27+'門診-1'!L27+'門診-2'!D27+'門診-2'!H27+'門診-2'!L27+'門診-3'!D27+'門診-3'!H27+'門診-3'!L27+'門診-4'!D27+'門診-4'!H27+'門診-4'!L27+'門診-5'!D27+'門診-5'!H27+'門診-5'!L27+'門診-6'!D27</f>
        <v>1999677</v>
      </c>
      <c r="E27" s="27">
        <f>I27+M27+'門診-1'!E27+'門診-1'!I27+'門診-1'!M27+'門診-2'!E27+'門診-2'!I27+'門診-2'!M27+'門診-3'!E27+'門診-3'!I27+'門診-3'!M27+'門診-4'!E27+'門診-4'!I27+'門診-4'!M27+'門診-5'!E27+'門診-5'!I27+'門診-5'!M27+'門診-6'!E27</f>
        <v>890835175</v>
      </c>
      <c r="F27" s="28">
        <v>178677</v>
      </c>
      <c r="G27" s="28">
        <v>85602606</v>
      </c>
      <c r="H27" s="28">
        <v>145794</v>
      </c>
      <c r="I27" s="28">
        <v>68261885</v>
      </c>
      <c r="J27" s="28">
        <v>155076</v>
      </c>
      <c r="K27" s="28">
        <v>54091038</v>
      </c>
      <c r="L27" s="28">
        <v>133994</v>
      </c>
      <c r="M27" s="28">
        <v>44658737</v>
      </c>
      <c r="N27" s="16" t="s">
        <v>25</v>
      </c>
    </row>
    <row r="28" spans="1:14" ht="16.5" customHeight="1">
      <c r="A28" s="15" t="s">
        <v>60</v>
      </c>
      <c r="B28" s="26">
        <f>F28+J28+'門診-1'!B28+'門診-1'!F28+'門診-1'!J28+'門診-2'!B28+'門診-2'!F28+'門診-2'!J28+'門診-3'!B28+'門診-3'!F28+'門診-3'!J28+'門診-4'!B28+'門診-4'!F28+'門診-4'!J28+'門診-5'!B28+'門診-5'!F28+'門診-5'!J28+'門診-6'!B28</f>
        <v>2979088</v>
      </c>
      <c r="C28" s="27">
        <f>G28+K28+'門診-1'!C28+'門診-1'!G28+'門診-1'!K28+'門診-2'!C28+'門診-2'!G28+'門診-2'!K28+'門診-3'!C28+'門診-3'!G28+'門診-3'!K28+'門診-4'!C28+'門診-4'!G28+'門診-4'!K28+'門診-5'!C28+'門診-5'!G28+'門診-5'!K28+'門診-6'!C28</f>
        <v>1341582008</v>
      </c>
      <c r="D28" s="27">
        <f>H28+L28+'門診-1'!D28+'門診-1'!H28+'門診-1'!L28+'門診-2'!D28+'門診-2'!H28+'門診-2'!L28+'門診-3'!D28+'門診-3'!H28+'門診-3'!L28+'門診-4'!D28+'門診-4'!H28+'門診-4'!L28+'門診-5'!D28+'門診-5'!H28+'門診-5'!L28+'門診-6'!D28</f>
        <v>3546678</v>
      </c>
      <c r="E28" s="27">
        <f>I28+M28+'門診-1'!E28+'門診-1'!I28+'門診-1'!M28+'門診-2'!E28+'門診-2'!I28+'門診-2'!M28+'門診-3'!E28+'門診-3'!I28+'門診-3'!M28+'門診-4'!E28+'門診-4'!I28+'門診-4'!M28+'門診-5'!E28+'門診-5'!I28+'門診-5'!M28+'門診-6'!E28</f>
        <v>1603035449</v>
      </c>
      <c r="F28" s="28">
        <v>309582</v>
      </c>
      <c r="G28" s="28">
        <v>149053031</v>
      </c>
      <c r="H28" s="28">
        <v>258060</v>
      </c>
      <c r="I28" s="28">
        <v>122670460</v>
      </c>
      <c r="J28" s="28">
        <v>265577</v>
      </c>
      <c r="K28" s="28">
        <v>89640716</v>
      </c>
      <c r="L28" s="28">
        <v>231495</v>
      </c>
      <c r="M28" s="28">
        <v>76975106</v>
      </c>
      <c r="N28" s="16" t="s">
        <v>26</v>
      </c>
    </row>
    <row r="29" spans="1:14" ht="16.5" customHeight="1">
      <c r="A29" s="15" t="s">
        <v>61</v>
      </c>
      <c r="B29" s="26">
        <f>F29+J29+'門診-1'!B29+'門診-1'!F29+'門診-1'!J29+'門診-2'!B29+'門診-2'!F29+'門診-2'!J29+'門診-3'!B29+'門診-3'!F29+'門診-3'!J29+'門診-4'!B29+'門診-4'!F29+'門診-4'!J29+'門診-5'!B29+'門診-5'!F29+'門診-5'!J29+'門診-6'!B29</f>
        <v>1506499</v>
      </c>
      <c r="C29" s="27">
        <f>G29+K29+'門診-1'!C29+'門診-1'!G29+'門診-1'!K29+'門診-2'!C29+'門診-2'!G29+'門診-2'!K29+'門診-3'!C29+'門診-3'!G29+'門診-3'!K29+'門診-4'!C29+'門診-4'!G29+'門診-4'!K29+'門診-5'!C29+'門診-5'!G29+'門診-5'!K29+'門診-6'!C29</f>
        <v>641309033</v>
      </c>
      <c r="D29" s="27">
        <f>H29+L29+'門診-1'!D29+'門診-1'!H29+'門診-1'!L29+'門診-2'!D29+'門診-2'!H29+'門診-2'!L29+'門診-3'!D29+'門診-3'!H29+'門診-3'!L29+'門診-4'!D29+'門診-4'!H29+'門診-4'!L29+'門診-5'!D29+'門診-5'!H29+'門診-5'!L29+'門診-6'!D29</f>
        <v>1763990</v>
      </c>
      <c r="E29" s="27">
        <f>I29+M29+'門診-1'!E29+'門診-1'!I29+'門診-1'!M29+'門診-2'!E29+'門診-2'!I29+'門診-2'!M29+'門診-3'!E29+'門診-3'!I29+'門診-3'!M29+'門診-4'!E29+'門診-4'!I29+'門診-4'!M29+'門診-5'!E29+'門診-5'!I29+'門診-5'!M29+'門診-6'!E29</f>
        <v>736324751</v>
      </c>
      <c r="F29" s="28">
        <v>110420</v>
      </c>
      <c r="G29" s="28">
        <v>50640127</v>
      </c>
      <c r="H29" s="28">
        <v>91233</v>
      </c>
      <c r="I29" s="28">
        <v>41706625</v>
      </c>
      <c r="J29" s="28">
        <v>116141</v>
      </c>
      <c r="K29" s="28">
        <v>37379885</v>
      </c>
      <c r="L29" s="28">
        <v>102219</v>
      </c>
      <c r="M29" s="28">
        <v>32627993</v>
      </c>
      <c r="N29" s="16" t="s">
        <v>27</v>
      </c>
    </row>
    <row r="30" spans="1:14" ht="16.5" customHeight="1">
      <c r="A30" s="13" t="s">
        <v>74</v>
      </c>
      <c r="B30" s="24">
        <f aca="true" t="shared" si="5" ref="B30:M30">SUM(B31:B33)</f>
        <v>15036464</v>
      </c>
      <c r="C30" s="25">
        <f t="shared" si="5"/>
        <v>6954939020</v>
      </c>
      <c r="D30" s="25">
        <f t="shared" si="5"/>
        <v>18374708</v>
      </c>
      <c r="E30" s="25">
        <f t="shared" si="5"/>
        <v>8196841990</v>
      </c>
      <c r="F30" s="25">
        <f t="shared" si="5"/>
        <v>1261749</v>
      </c>
      <c r="G30" s="25">
        <f t="shared" si="5"/>
        <v>586959670</v>
      </c>
      <c r="H30" s="25">
        <f t="shared" si="5"/>
        <v>1070141</v>
      </c>
      <c r="I30" s="25">
        <f t="shared" si="5"/>
        <v>487969631</v>
      </c>
      <c r="J30" s="25">
        <f t="shared" si="5"/>
        <v>1184827</v>
      </c>
      <c r="K30" s="25">
        <f t="shared" si="5"/>
        <v>431554862</v>
      </c>
      <c r="L30" s="25">
        <f t="shared" si="5"/>
        <v>1034812</v>
      </c>
      <c r="M30" s="25">
        <f t="shared" si="5"/>
        <v>363696978</v>
      </c>
      <c r="N30" s="14" t="s">
        <v>85</v>
      </c>
    </row>
    <row r="31" spans="1:14" ht="16.5" customHeight="1">
      <c r="A31" s="15" t="s">
        <v>90</v>
      </c>
      <c r="B31" s="26">
        <f>F31+J31+'門診-1'!B31+'門診-1'!F31+'門診-1'!J31+'門診-2'!B31+'門診-2'!F31+'門診-2'!J31+'門診-3'!B31+'門診-3'!F31+'門診-3'!J31+'門診-4'!B31+'門診-4'!F31+'門診-4'!J31+'門診-5'!B31+'門診-5'!F31+'門診-5'!J31+'門診-6'!B31</f>
        <v>11184094</v>
      </c>
      <c r="C31" s="27">
        <f>G31+K31+'門診-1'!C31+'門診-1'!G31+'門診-1'!K31+'門診-2'!C31+'門診-2'!G31+'門診-2'!K31+'門診-3'!C31+'門診-3'!G31+'門診-3'!K31+'門診-4'!C31+'門診-4'!G31+'門診-4'!K31+'門診-5'!C31+'門診-5'!G31+'門診-5'!K31+'門診-6'!C31</f>
        <v>5197112370</v>
      </c>
      <c r="D31" s="27">
        <f>H31+L31+'門診-1'!D31+'門診-1'!H31+'門診-1'!L31+'門診-2'!D31+'門診-2'!H31+'門診-2'!L31+'門診-3'!D31+'門診-3'!H31+'門診-3'!L31+'門診-4'!D31+'門診-4'!H31+'門診-4'!L31+'門診-5'!D31+'門診-5'!H31+'門診-5'!L31+'門診-6'!D31</f>
        <v>13746453</v>
      </c>
      <c r="E31" s="27">
        <f>I31+M31+'門診-1'!E31+'門診-1'!I31+'門診-1'!M31+'門診-2'!E31+'門診-2'!I31+'門診-2'!M31+'門診-3'!E31+'門診-3'!I31+'門診-3'!M31+'門診-4'!E31+'門診-4'!I31+'門診-4'!M31+'門診-5'!E31+'門診-5'!I31+'門診-5'!M31+'門診-6'!E31</f>
        <v>6130547280</v>
      </c>
      <c r="F31" s="28">
        <v>963419</v>
      </c>
      <c r="G31" s="28">
        <v>452716369</v>
      </c>
      <c r="H31" s="28">
        <v>817766</v>
      </c>
      <c r="I31" s="28">
        <v>374638798</v>
      </c>
      <c r="J31" s="28">
        <v>902597</v>
      </c>
      <c r="K31" s="28">
        <v>334205709</v>
      </c>
      <c r="L31" s="28">
        <v>784153</v>
      </c>
      <c r="M31" s="28">
        <v>278102836</v>
      </c>
      <c r="N31" s="16" t="s">
        <v>28</v>
      </c>
    </row>
    <row r="32" spans="1:14" ht="16.5" customHeight="1">
      <c r="A32" s="15" t="s">
        <v>62</v>
      </c>
      <c r="B32" s="26">
        <f>F32+J32+'門診-1'!B32+'門診-1'!F32+'門診-1'!J32+'門診-2'!B32+'門診-2'!F32+'門診-2'!J32+'門診-3'!B32+'門診-3'!F32+'門診-3'!J32+'門診-4'!B32+'門診-4'!F32+'門診-4'!J32+'門診-5'!B32+'門診-5'!F32+'門診-5'!J32+'門診-6'!B32</f>
        <v>3255568</v>
      </c>
      <c r="C32" s="27">
        <f>G32+K32+'門診-1'!C32+'門診-1'!G32+'門診-1'!K32+'門診-2'!C32+'門診-2'!G32+'門診-2'!K32+'門診-3'!C32+'門診-3'!G32+'門診-3'!K32+'門診-4'!C32+'門診-4'!G32+'門診-4'!K32+'門診-5'!C32+'門診-5'!G32+'門診-5'!K32+'門診-6'!C32</f>
        <v>1460541282</v>
      </c>
      <c r="D32" s="27">
        <f>H32+L32+'門診-1'!D32+'門診-1'!H32+'門診-1'!L32+'門診-2'!D32+'門診-2'!H32+'門診-2'!L32+'門診-3'!D32+'門診-3'!H32+'門診-3'!L32+'門診-4'!D32+'門診-4'!H32+'門診-4'!L32+'門診-5'!D32+'門診-5'!H32+'門診-5'!L32+'門診-6'!D32</f>
        <v>3926201</v>
      </c>
      <c r="E32" s="27">
        <f>I32+M32+'門診-1'!E32+'門診-1'!I32+'門診-1'!M32+'門診-2'!E32+'門診-2'!I32+'門診-2'!M32+'門診-3'!E32+'門診-3'!I32+'門診-3'!M32+'門診-4'!E32+'門診-4'!I32+'門診-4'!M32+'門診-5'!E32+'門診-5'!I32+'門診-5'!M32+'門診-6'!E32</f>
        <v>1722986727</v>
      </c>
      <c r="F32" s="28">
        <v>262325</v>
      </c>
      <c r="G32" s="28">
        <v>119362686</v>
      </c>
      <c r="H32" s="28">
        <v>222250</v>
      </c>
      <c r="I32" s="28">
        <v>100886217</v>
      </c>
      <c r="J32" s="28">
        <v>246683</v>
      </c>
      <c r="K32" s="28">
        <v>83657514</v>
      </c>
      <c r="L32" s="28">
        <v>218999</v>
      </c>
      <c r="M32" s="28">
        <v>73455094</v>
      </c>
      <c r="N32" s="16" t="s">
        <v>86</v>
      </c>
    </row>
    <row r="33" spans="1:14" ht="16.5" customHeight="1">
      <c r="A33" s="15" t="s">
        <v>63</v>
      </c>
      <c r="B33" s="26">
        <f>F33+J33+'門診-1'!B33+'門診-1'!F33+'門診-1'!J33+'門診-2'!B33+'門診-2'!F33+'門診-2'!J33+'門診-3'!B33+'門診-3'!F33+'門診-3'!J33+'門診-4'!B33+'門診-4'!F33+'門診-4'!J33+'門診-5'!B33+'門診-5'!F33+'門診-5'!J33+'門診-6'!B33</f>
        <v>596802</v>
      </c>
      <c r="C33" s="27">
        <f>G33+K33+'門診-1'!C33+'門診-1'!G33+'門診-1'!K33+'門診-2'!C33+'門診-2'!G33+'門診-2'!K33+'門診-3'!C33+'門診-3'!G33+'門診-3'!K33+'門診-4'!C33+'門診-4'!G33+'門診-4'!K33+'門診-5'!C33+'門診-5'!G33+'門診-5'!K33+'門診-6'!C33</f>
        <v>297285368</v>
      </c>
      <c r="D33" s="27">
        <f>H33+L33+'門診-1'!D33+'門診-1'!H33+'門診-1'!L33+'門診-2'!D33+'門診-2'!H33+'門診-2'!L33+'門診-3'!D33+'門診-3'!H33+'門診-3'!L33+'門診-4'!D33+'門診-4'!H33+'門診-4'!L33+'門診-5'!D33+'門診-5'!H33+'門診-5'!L33+'門診-6'!D33</f>
        <v>702054</v>
      </c>
      <c r="E33" s="27">
        <f>I33+M33+'門診-1'!E33+'門診-1'!I33+'門診-1'!M33+'門診-2'!E33+'門診-2'!I33+'門診-2'!M33+'門診-3'!E33+'門診-3'!I33+'門診-3'!M33+'門診-4'!E33+'門診-4'!I33+'門診-4'!M33+'門診-5'!E33+'門診-5'!I33+'門診-5'!M33+'門診-6'!E33</f>
        <v>343307983</v>
      </c>
      <c r="F33" s="28">
        <v>36005</v>
      </c>
      <c r="G33" s="28">
        <v>14880615</v>
      </c>
      <c r="H33" s="28">
        <v>30125</v>
      </c>
      <c r="I33" s="28">
        <v>12444616</v>
      </c>
      <c r="J33" s="28">
        <v>35547</v>
      </c>
      <c r="K33" s="28">
        <v>13691639</v>
      </c>
      <c r="L33" s="28">
        <v>31660</v>
      </c>
      <c r="M33" s="28">
        <v>12139048</v>
      </c>
      <c r="N33" s="16" t="s">
        <v>29</v>
      </c>
    </row>
    <row r="34" spans="1:14" ht="16.5" customHeight="1">
      <c r="A34" s="13" t="s">
        <v>75</v>
      </c>
      <c r="B34" s="24">
        <f aca="true" t="shared" si="6" ref="B34:M34">SUM(B35:B36)</f>
        <v>1753268</v>
      </c>
      <c r="C34" s="25">
        <f t="shared" si="6"/>
        <v>885543067</v>
      </c>
      <c r="D34" s="25">
        <f t="shared" si="6"/>
        <v>2228098</v>
      </c>
      <c r="E34" s="25">
        <f t="shared" si="6"/>
        <v>1078045220</v>
      </c>
      <c r="F34" s="25">
        <f t="shared" si="6"/>
        <v>150986</v>
      </c>
      <c r="G34" s="25">
        <f t="shared" si="6"/>
        <v>73072857</v>
      </c>
      <c r="H34" s="25">
        <f t="shared" si="6"/>
        <v>131230</v>
      </c>
      <c r="I34" s="25">
        <f t="shared" si="6"/>
        <v>62958013</v>
      </c>
      <c r="J34" s="25">
        <f t="shared" si="6"/>
        <v>126068</v>
      </c>
      <c r="K34" s="25">
        <f t="shared" si="6"/>
        <v>50027153</v>
      </c>
      <c r="L34" s="25">
        <f t="shared" si="6"/>
        <v>112792</v>
      </c>
      <c r="M34" s="25">
        <f t="shared" si="6"/>
        <v>41904757</v>
      </c>
      <c r="N34" s="14" t="s">
        <v>87</v>
      </c>
    </row>
    <row r="35" spans="1:14" ht="16.5" customHeight="1">
      <c r="A35" s="15" t="s">
        <v>64</v>
      </c>
      <c r="B35" s="26">
        <f>F35+J35+'門診-1'!B35+'門診-1'!F35+'門診-1'!J35+'門診-2'!B35+'門診-2'!F35+'門診-2'!J35+'門診-3'!B35+'門診-3'!F35+'門診-3'!J35+'門診-4'!B35+'門診-4'!F35+'門診-4'!J35+'門診-5'!B35+'門診-5'!F35+'門診-5'!J35+'門診-6'!B35</f>
        <v>1128603</v>
      </c>
      <c r="C35" s="27">
        <f>G35+K35+'門診-1'!C35+'門診-1'!G35+'門診-1'!K35+'門診-2'!C35+'門診-2'!G35+'門診-2'!K35+'門診-3'!C35+'門診-3'!G35+'門診-3'!K35+'門診-4'!C35+'門診-4'!G35+'門診-4'!K35+'門診-5'!C35+'門診-5'!G35+'門診-5'!K35+'門診-6'!C35</f>
        <v>589010204</v>
      </c>
      <c r="D35" s="27">
        <f>H35+L35+'門診-1'!D35+'門診-1'!H35+'門診-1'!L35+'門診-2'!D35+'門診-2'!H35+'門診-2'!L35+'門診-3'!D35+'門診-3'!H35+'門診-3'!L35+'門診-4'!D35+'門診-4'!H35+'門診-4'!L35+'門診-5'!D35+'門診-5'!H35+'門診-5'!L35+'門診-6'!D35</f>
        <v>1431398</v>
      </c>
      <c r="E35" s="27">
        <f>I35+M35+'門診-1'!E35+'門診-1'!I35+'門診-1'!M35+'門診-2'!E35+'門診-2'!I35+'門診-2'!M35+'門診-3'!E35+'門診-3'!I35+'門診-3'!M35+'門診-4'!E35+'門診-4'!I35+'門診-4'!M35+'門診-5'!E35+'門診-5'!I35+'門診-5'!M35+'門診-6'!E35</f>
        <v>714583082</v>
      </c>
      <c r="F35" s="28">
        <v>104704</v>
      </c>
      <c r="G35" s="28">
        <v>51610792</v>
      </c>
      <c r="H35" s="28">
        <v>90647</v>
      </c>
      <c r="I35" s="28">
        <v>44300263</v>
      </c>
      <c r="J35" s="28">
        <v>84123</v>
      </c>
      <c r="K35" s="28">
        <v>35779150</v>
      </c>
      <c r="L35" s="28">
        <v>76710</v>
      </c>
      <c r="M35" s="28">
        <v>30191681</v>
      </c>
      <c r="N35" s="16" t="s">
        <v>30</v>
      </c>
    </row>
    <row r="36" spans="1:14" ht="16.5" customHeight="1" thickBot="1">
      <c r="A36" s="17" t="s">
        <v>65</v>
      </c>
      <c r="B36" s="32">
        <f>F36+J36+'門診-1'!B36+'門診-1'!F36+'門診-1'!J36+'門診-2'!B36+'門診-2'!F36+'門診-2'!J36+'門診-3'!B36+'門診-3'!F36+'門診-3'!J36+'門診-4'!B36+'門診-4'!F36+'門診-4'!J36+'門診-5'!B36+'門診-5'!F36+'門診-5'!J36+'門診-6'!B36</f>
        <v>624665</v>
      </c>
      <c r="C36" s="33">
        <f>G36+K36+'門診-1'!C36+'門診-1'!G36+'門診-1'!K36+'門診-2'!C36+'門診-2'!G36+'門診-2'!K36+'門診-3'!C36+'門診-3'!G36+'門診-3'!K36+'門診-4'!C36+'門診-4'!G36+'門診-4'!K36+'門診-5'!C36+'門診-5'!G36+'門診-5'!K36+'門診-6'!C36</f>
        <v>296532863</v>
      </c>
      <c r="D36" s="33">
        <f>H36+L36+'門診-1'!D36+'門診-1'!H36+'門診-1'!L36+'門診-2'!D36+'門診-2'!H36+'門診-2'!L36+'門診-3'!D36+'門診-3'!H36+'門診-3'!L36+'門診-4'!D36+'門診-4'!H36+'門診-4'!L36+'門診-5'!D36+'門診-5'!H36+'門診-5'!L36+'門診-6'!D36</f>
        <v>796700</v>
      </c>
      <c r="E36" s="33">
        <f>I36+M36+'門診-1'!E36+'門診-1'!I36+'門診-1'!M36+'門診-2'!E36+'門診-2'!I36+'門診-2'!M36+'門診-3'!E36+'門診-3'!I36+'門診-3'!M36+'門診-4'!E36+'門診-4'!I36+'門診-4'!M36+'門診-5'!E36+'門診-5'!I36+'門診-5'!M36+'門診-6'!E36</f>
        <v>363462138</v>
      </c>
      <c r="F36" s="34">
        <v>46282</v>
      </c>
      <c r="G36" s="35">
        <v>21462065</v>
      </c>
      <c r="H36" s="33">
        <v>40583</v>
      </c>
      <c r="I36" s="33">
        <v>18657750</v>
      </c>
      <c r="J36" s="33">
        <v>41945</v>
      </c>
      <c r="K36" s="33">
        <v>14248003</v>
      </c>
      <c r="L36" s="33">
        <v>36082</v>
      </c>
      <c r="M36" s="36">
        <v>11713076</v>
      </c>
      <c r="N36" s="18" t="s">
        <v>31</v>
      </c>
    </row>
    <row r="37" spans="1:18" s="41" customFormat="1" ht="15" customHeight="1">
      <c r="A37" s="19" t="s">
        <v>122</v>
      </c>
      <c r="B37" s="38"/>
      <c r="C37" s="38"/>
      <c r="D37" s="39"/>
      <c r="E37" s="40"/>
      <c r="H37" s="21" t="s">
        <v>123</v>
      </c>
      <c r="I37" s="42"/>
      <c r="J37" s="19"/>
      <c r="K37" s="19"/>
      <c r="L37" s="43"/>
      <c r="M37" s="44"/>
      <c r="N37" s="44"/>
      <c r="O37" s="44"/>
      <c r="P37" s="45"/>
      <c r="Q37" s="45"/>
      <c r="R37" s="45"/>
    </row>
    <row r="38" spans="1:18" s="41" customFormat="1" ht="15" customHeight="1">
      <c r="A38" s="19" t="s">
        <v>121</v>
      </c>
      <c r="B38" s="38"/>
      <c r="C38" s="38"/>
      <c r="D38" s="39"/>
      <c r="E38" s="40"/>
      <c r="H38" s="21" t="s">
        <v>124</v>
      </c>
      <c r="I38" s="42"/>
      <c r="J38" s="19"/>
      <c r="K38" s="19"/>
      <c r="L38" s="43"/>
      <c r="M38" s="44"/>
      <c r="N38" s="44"/>
      <c r="O38" s="44"/>
      <c r="P38" s="45"/>
      <c r="Q38" s="45"/>
      <c r="R38" s="45"/>
    </row>
    <row r="39" spans="1:18" s="41" customFormat="1" ht="15" customHeight="1">
      <c r="A39" s="46"/>
      <c r="B39" s="38"/>
      <c r="C39" s="38"/>
      <c r="D39" s="39"/>
      <c r="E39" s="40"/>
      <c r="H39" s="20" t="s">
        <v>125</v>
      </c>
      <c r="I39" s="42"/>
      <c r="J39" s="19"/>
      <c r="K39" s="19"/>
      <c r="L39" s="43"/>
      <c r="M39" s="44"/>
      <c r="N39" s="44"/>
      <c r="O39" s="44"/>
      <c r="P39" s="45"/>
      <c r="Q39" s="45"/>
      <c r="R39" s="45"/>
    </row>
    <row r="40" spans="1:18" s="41" customFormat="1" ht="15" customHeight="1">
      <c r="A40" s="46"/>
      <c r="B40" s="38"/>
      <c r="C40" s="47"/>
      <c r="D40" s="48"/>
      <c r="E40" s="40"/>
      <c r="H40" s="21"/>
      <c r="I40" s="42"/>
      <c r="J40" s="19"/>
      <c r="K40" s="19"/>
      <c r="L40" s="49"/>
      <c r="M40" s="44"/>
      <c r="N40" s="44"/>
      <c r="O40" s="44"/>
      <c r="P40" s="50"/>
      <c r="Q40" s="50"/>
      <c r="R40" s="50"/>
    </row>
  </sheetData>
  <sheetProtection/>
  <mergeCells count="18">
    <mergeCell ref="A1:G1"/>
    <mergeCell ref="H1:N1"/>
    <mergeCell ref="N5:N7"/>
    <mergeCell ref="A5:A7"/>
    <mergeCell ref="B5:E5"/>
    <mergeCell ref="F5:G5"/>
    <mergeCell ref="H5:I5"/>
    <mergeCell ref="A2:G2"/>
    <mergeCell ref="B6:C6"/>
    <mergeCell ref="D6:E6"/>
    <mergeCell ref="F6:G6"/>
    <mergeCell ref="H6:I6"/>
    <mergeCell ref="J6:K6"/>
    <mergeCell ref="L6:M6"/>
    <mergeCell ref="H2:N2"/>
    <mergeCell ref="A3:G3"/>
    <mergeCell ref="H3:N3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50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G3"/>
      <selection pane="topRight" activeCell="A3" sqref="A3:G3"/>
      <selection pane="bottomLeft" activeCell="A3" sqref="A3:G3"/>
      <selection pane="bottomRight" activeCell="A3" sqref="A3:G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1" t="s">
        <v>91</v>
      </c>
      <c r="B1" s="61"/>
      <c r="C1" s="61"/>
      <c r="D1" s="61"/>
      <c r="E1" s="61"/>
      <c r="F1" s="61"/>
      <c r="G1" s="61"/>
      <c r="H1" s="55" t="s">
        <v>98</v>
      </c>
      <c r="I1" s="55"/>
      <c r="J1" s="55"/>
      <c r="K1" s="55"/>
      <c r="L1" s="55"/>
      <c r="M1" s="55"/>
      <c r="N1" s="55"/>
    </row>
    <row r="2" spans="1:14" ht="24.75" customHeight="1">
      <c r="A2" s="76" t="s">
        <v>97</v>
      </c>
      <c r="B2" s="76"/>
      <c r="C2" s="76"/>
      <c r="D2" s="76"/>
      <c r="E2" s="76"/>
      <c r="F2" s="76"/>
      <c r="G2" s="76"/>
      <c r="H2" s="55" t="s">
        <v>116</v>
      </c>
      <c r="I2" s="56"/>
      <c r="J2" s="56"/>
      <c r="K2" s="56"/>
      <c r="L2" s="56"/>
      <c r="M2" s="56"/>
      <c r="N2" s="56"/>
    </row>
    <row r="3" spans="1:14" s="37" customFormat="1" ht="21" customHeight="1">
      <c r="A3" s="57" t="s">
        <v>120</v>
      </c>
      <c r="B3" s="57"/>
      <c r="C3" s="57"/>
      <c r="D3" s="57"/>
      <c r="E3" s="57"/>
      <c r="F3" s="57"/>
      <c r="G3" s="57"/>
      <c r="H3" s="57">
        <v>2011</v>
      </c>
      <c r="I3" s="57"/>
      <c r="J3" s="57"/>
      <c r="K3" s="57"/>
      <c r="L3" s="57"/>
      <c r="M3" s="57"/>
      <c r="N3" s="57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6" t="s">
        <v>66</v>
      </c>
      <c r="B5" s="58" t="s">
        <v>32</v>
      </c>
      <c r="C5" s="59"/>
      <c r="D5" s="59"/>
      <c r="E5" s="60"/>
      <c r="F5" s="72" t="s">
        <v>33</v>
      </c>
      <c r="G5" s="73"/>
      <c r="H5" s="74"/>
      <c r="I5" s="75"/>
      <c r="J5" s="58" t="s">
        <v>34</v>
      </c>
      <c r="K5" s="59"/>
      <c r="L5" s="59"/>
      <c r="M5" s="60"/>
      <c r="N5" s="63" t="s">
        <v>76</v>
      </c>
    </row>
    <row r="6" spans="1:14" ht="31.5" customHeight="1">
      <c r="A6" s="67"/>
      <c r="B6" s="51" t="s">
        <v>2</v>
      </c>
      <c r="C6" s="52"/>
      <c r="D6" s="54" t="s">
        <v>3</v>
      </c>
      <c r="E6" s="52"/>
      <c r="F6" s="51" t="s">
        <v>2</v>
      </c>
      <c r="G6" s="52"/>
      <c r="H6" s="53" t="s">
        <v>3</v>
      </c>
      <c r="I6" s="52"/>
      <c r="J6" s="51" t="s">
        <v>2</v>
      </c>
      <c r="K6" s="52"/>
      <c r="L6" s="54" t="s">
        <v>3</v>
      </c>
      <c r="M6" s="52"/>
      <c r="N6" s="64"/>
    </row>
    <row r="7" spans="1:14" ht="31.5" customHeight="1">
      <c r="A7" s="6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5"/>
    </row>
    <row r="8" spans="1:14" ht="18" customHeight="1">
      <c r="A8" s="11" t="s">
        <v>68</v>
      </c>
      <c r="B8" s="23">
        <f aca="true" t="shared" si="0" ref="B8:M8">SUM(B9,B16,B21,B25,B30,B34)</f>
        <v>5681429</v>
      </c>
      <c r="C8" s="23">
        <f t="shared" si="0"/>
        <v>2040485430</v>
      </c>
      <c r="D8" s="23">
        <f t="shared" si="0"/>
        <v>5033533</v>
      </c>
      <c r="E8" s="23">
        <f t="shared" si="0"/>
        <v>1745304029</v>
      </c>
      <c r="F8" s="23">
        <f t="shared" si="0"/>
        <v>4439346</v>
      </c>
      <c r="G8" s="23">
        <f t="shared" si="0"/>
        <v>1622149566</v>
      </c>
      <c r="H8" s="23">
        <f t="shared" si="0"/>
        <v>4679876</v>
      </c>
      <c r="I8" s="23">
        <f t="shared" si="0"/>
        <v>1693318273</v>
      </c>
      <c r="J8" s="23">
        <f t="shared" si="0"/>
        <v>3470527</v>
      </c>
      <c r="K8" s="23">
        <f t="shared" si="0"/>
        <v>1318095260</v>
      </c>
      <c r="L8" s="23">
        <f t="shared" si="0"/>
        <v>4961909</v>
      </c>
      <c r="M8" s="23">
        <f t="shared" si="0"/>
        <v>1893102557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1610034</v>
      </c>
      <c r="C9" s="25">
        <f t="shared" si="1"/>
        <v>583980210</v>
      </c>
      <c r="D9" s="25">
        <f t="shared" si="1"/>
        <v>1437544</v>
      </c>
      <c r="E9" s="23">
        <f t="shared" si="1"/>
        <v>504876906</v>
      </c>
      <c r="F9" s="25">
        <f t="shared" si="1"/>
        <v>1285611</v>
      </c>
      <c r="G9" s="23">
        <f t="shared" si="1"/>
        <v>469846490</v>
      </c>
      <c r="H9" s="25">
        <f t="shared" si="1"/>
        <v>1392573</v>
      </c>
      <c r="I9" s="23">
        <f t="shared" si="1"/>
        <v>503163394</v>
      </c>
      <c r="J9" s="25">
        <f t="shared" si="1"/>
        <v>1047758</v>
      </c>
      <c r="K9" s="23">
        <f t="shared" si="1"/>
        <v>399213317</v>
      </c>
      <c r="L9" s="25">
        <f t="shared" si="1"/>
        <v>1607409</v>
      </c>
      <c r="M9" s="23">
        <f t="shared" si="1"/>
        <v>603966895</v>
      </c>
      <c r="N9" s="14" t="s">
        <v>105</v>
      </c>
    </row>
    <row r="10" spans="1:14" ht="18" customHeight="1">
      <c r="A10" s="15" t="s">
        <v>48</v>
      </c>
      <c r="B10" s="26">
        <v>475963</v>
      </c>
      <c r="C10" s="27">
        <v>175040939</v>
      </c>
      <c r="D10" s="28">
        <v>418593</v>
      </c>
      <c r="E10" s="28">
        <v>148313616</v>
      </c>
      <c r="F10" s="28">
        <v>397727</v>
      </c>
      <c r="G10" s="28">
        <v>148603818</v>
      </c>
      <c r="H10" s="28">
        <v>431540</v>
      </c>
      <c r="I10" s="28">
        <v>158738090</v>
      </c>
      <c r="J10" s="28">
        <v>339398</v>
      </c>
      <c r="K10" s="28">
        <v>133776826</v>
      </c>
      <c r="L10" s="28">
        <v>569766</v>
      </c>
      <c r="M10" s="28">
        <v>219161800</v>
      </c>
      <c r="N10" s="16" t="s">
        <v>15</v>
      </c>
    </row>
    <row r="11" spans="1:14" ht="18" customHeight="1">
      <c r="A11" s="15" t="s">
        <v>70</v>
      </c>
      <c r="B11" s="26">
        <v>935411</v>
      </c>
      <c r="C11" s="27">
        <v>336821543</v>
      </c>
      <c r="D11" s="28">
        <v>836657</v>
      </c>
      <c r="E11" s="28">
        <v>292344508</v>
      </c>
      <c r="F11" s="28">
        <v>728434</v>
      </c>
      <c r="G11" s="28">
        <v>262494088</v>
      </c>
      <c r="H11" s="28">
        <v>783134</v>
      </c>
      <c r="I11" s="28">
        <v>279886139</v>
      </c>
      <c r="J11" s="28">
        <v>583781</v>
      </c>
      <c r="K11" s="28">
        <v>216280152</v>
      </c>
      <c r="L11" s="28">
        <v>887538</v>
      </c>
      <c r="M11" s="28">
        <v>328527678</v>
      </c>
      <c r="N11" s="16" t="s">
        <v>106</v>
      </c>
    </row>
    <row r="12" spans="1:14" ht="18" customHeight="1">
      <c r="A12" s="15" t="s">
        <v>49</v>
      </c>
      <c r="B12" s="29">
        <v>84601</v>
      </c>
      <c r="C12" s="30">
        <v>30005050</v>
      </c>
      <c r="D12" s="31">
        <v>76222</v>
      </c>
      <c r="E12" s="31">
        <v>26071295</v>
      </c>
      <c r="F12" s="31">
        <v>68926</v>
      </c>
      <c r="G12" s="31">
        <v>23830587</v>
      </c>
      <c r="H12" s="31">
        <v>78937</v>
      </c>
      <c r="I12" s="31">
        <v>27276418</v>
      </c>
      <c r="J12" s="31">
        <v>45338</v>
      </c>
      <c r="K12" s="31">
        <v>15872963</v>
      </c>
      <c r="L12" s="31">
        <v>72496</v>
      </c>
      <c r="M12" s="31">
        <v>25489229</v>
      </c>
      <c r="N12" s="16" t="s">
        <v>16</v>
      </c>
    </row>
    <row r="13" spans="1:14" ht="18" customHeight="1">
      <c r="A13" s="15" t="s">
        <v>50</v>
      </c>
      <c r="B13" s="26">
        <v>98577</v>
      </c>
      <c r="C13" s="27">
        <v>36015134</v>
      </c>
      <c r="D13" s="28">
        <v>90841</v>
      </c>
      <c r="E13" s="28">
        <v>32202747</v>
      </c>
      <c r="F13" s="28">
        <v>71826</v>
      </c>
      <c r="G13" s="28">
        <v>27226865</v>
      </c>
      <c r="H13" s="28">
        <v>83226</v>
      </c>
      <c r="I13" s="28">
        <v>30983174</v>
      </c>
      <c r="J13" s="28">
        <v>51411</v>
      </c>
      <c r="K13" s="28">
        <v>21662232</v>
      </c>
      <c r="L13" s="28">
        <v>61975</v>
      </c>
      <c r="M13" s="28">
        <v>24288930</v>
      </c>
      <c r="N13" s="16" t="s">
        <v>107</v>
      </c>
    </row>
    <row r="14" spans="1:14" ht="18" customHeight="1">
      <c r="A14" s="15" t="s">
        <v>51</v>
      </c>
      <c r="B14" s="26">
        <v>14861</v>
      </c>
      <c r="C14" s="27">
        <v>5825138</v>
      </c>
      <c r="D14" s="28">
        <v>14614</v>
      </c>
      <c r="E14" s="28">
        <v>5695182</v>
      </c>
      <c r="F14" s="28">
        <v>14810</v>
      </c>
      <c r="G14" s="28">
        <v>5950138</v>
      </c>
      <c r="H14" s="28">
        <v>15567</v>
      </c>
      <c r="I14" s="28">
        <v>6206972</v>
      </c>
      <c r="J14" s="28">
        <v>16788</v>
      </c>
      <c r="K14" s="28">
        <v>6805200</v>
      </c>
      <c r="L14" s="28">
        <v>15231</v>
      </c>
      <c r="M14" s="28">
        <v>6330837</v>
      </c>
      <c r="N14" s="16" t="s">
        <v>108</v>
      </c>
    </row>
    <row r="15" spans="1:14" ht="18" customHeight="1">
      <c r="A15" s="15" t="s">
        <v>52</v>
      </c>
      <c r="B15" s="26">
        <v>621</v>
      </c>
      <c r="C15" s="27">
        <v>272406</v>
      </c>
      <c r="D15" s="28">
        <v>617</v>
      </c>
      <c r="E15" s="28">
        <v>249558</v>
      </c>
      <c r="F15" s="28">
        <v>3888</v>
      </c>
      <c r="G15" s="28">
        <v>1740994</v>
      </c>
      <c r="H15" s="28">
        <v>169</v>
      </c>
      <c r="I15" s="28">
        <v>72601</v>
      </c>
      <c r="J15" s="28">
        <v>11042</v>
      </c>
      <c r="K15" s="28">
        <v>4815944</v>
      </c>
      <c r="L15" s="28">
        <v>403</v>
      </c>
      <c r="M15" s="28">
        <v>168421</v>
      </c>
      <c r="N15" s="16" t="s">
        <v>109</v>
      </c>
    </row>
    <row r="16" spans="1:14" ht="18" customHeight="1">
      <c r="A16" s="13" t="s">
        <v>71</v>
      </c>
      <c r="B16" s="24">
        <f aca="true" t="shared" si="2" ref="B16:M16">SUM(B17:B20)</f>
        <v>845386</v>
      </c>
      <c r="C16" s="25">
        <f t="shared" si="2"/>
        <v>317587995</v>
      </c>
      <c r="D16" s="25">
        <f t="shared" si="2"/>
        <v>754516</v>
      </c>
      <c r="E16" s="25">
        <f t="shared" si="2"/>
        <v>266700916</v>
      </c>
      <c r="F16" s="25">
        <f t="shared" si="2"/>
        <v>657051</v>
      </c>
      <c r="G16" s="25">
        <f t="shared" si="2"/>
        <v>244616582</v>
      </c>
      <c r="H16" s="25">
        <f t="shared" si="2"/>
        <v>696782</v>
      </c>
      <c r="I16" s="25">
        <f t="shared" si="2"/>
        <v>252523002</v>
      </c>
      <c r="J16" s="25">
        <f t="shared" si="2"/>
        <v>516903</v>
      </c>
      <c r="K16" s="25">
        <f t="shared" si="2"/>
        <v>198966494</v>
      </c>
      <c r="L16" s="25">
        <f t="shared" si="2"/>
        <v>722629</v>
      </c>
      <c r="M16" s="25">
        <f t="shared" si="2"/>
        <v>271698499</v>
      </c>
      <c r="N16" s="14" t="s">
        <v>110</v>
      </c>
    </row>
    <row r="17" spans="1:14" ht="18" customHeight="1">
      <c r="A17" s="15" t="s">
        <v>53</v>
      </c>
      <c r="B17" s="26">
        <v>113678</v>
      </c>
      <c r="C17" s="27">
        <v>45923486</v>
      </c>
      <c r="D17" s="28">
        <v>99782</v>
      </c>
      <c r="E17" s="28">
        <v>35393169</v>
      </c>
      <c r="F17" s="28">
        <v>86589</v>
      </c>
      <c r="G17" s="28">
        <v>32336686</v>
      </c>
      <c r="H17" s="28">
        <v>99188</v>
      </c>
      <c r="I17" s="28">
        <v>36031424</v>
      </c>
      <c r="J17" s="28">
        <v>82378</v>
      </c>
      <c r="K17" s="28">
        <v>31062901</v>
      </c>
      <c r="L17" s="28">
        <v>125744</v>
      </c>
      <c r="M17" s="28">
        <v>47185029</v>
      </c>
      <c r="N17" s="16" t="s">
        <v>17</v>
      </c>
    </row>
    <row r="18" spans="1:14" ht="18" customHeight="1">
      <c r="A18" s="15" t="s">
        <v>54</v>
      </c>
      <c r="B18" s="26">
        <v>502307</v>
      </c>
      <c r="C18" s="27">
        <v>191973714</v>
      </c>
      <c r="D18" s="28">
        <v>448395</v>
      </c>
      <c r="E18" s="28">
        <v>162955390</v>
      </c>
      <c r="F18" s="28">
        <v>396252</v>
      </c>
      <c r="G18" s="28">
        <v>150653697</v>
      </c>
      <c r="H18" s="28">
        <v>416521</v>
      </c>
      <c r="I18" s="28">
        <v>154204607</v>
      </c>
      <c r="J18" s="28">
        <v>315316</v>
      </c>
      <c r="K18" s="28">
        <v>123489965</v>
      </c>
      <c r="L18" s="28">
        <v>428504</v>
      </c>
      <c r="M18" s="28">
        <v>163586578</v>
      </c>
      <c r="N18" s="16" t="s">
        <v>18</v>
      </c>
    </row>
    <row r="19" spans="1:14" ht="18" customHeight="1">
      <c r="A19" s="15" t="s">
        <v>55</v>
      </c>
      <c r="B19" s="26">
        <v>116306</v>
      </c>
      <c r="C19" s="27">
        <v>40279302</v>
      </c>
      <c r="D19" s="28">
        <v>104679</v>
      </c>
      <c r="E19" s="28">
        <v>34238761</v>
      </c>
      <c r="F19" s="28">
        <v>83368</v>
      </c>
      <c r="G19" s="28">
        <v>29407409</v>
      </c>
      <c r="H19" s="28">
        <v>86031</v>
      </c>
      <c r="I19" s="28">
        <v>29543103</v>
      </c>
      <c r="J19" s="28">
        <v>59505</v>
      </c>
      <c r="K19" s="28">
        <v>22476683</v>
      </c>
      <c r="L19" s="28">
        <v>85690</v>
      </c>
      <c r="M19" s="28">
        <v>30756415</v>
      </c>
      <c r="N19" s="16" t="s">
        <v>19</v>
      </c>
    </row>
    <row r="20" spans="1:14" ht="18" customHeight="1">
      <c r="A20" s="15" t="s">
        <v>56</v>
      </c>
      <c r="B20" s="26">
        <v>113095</v>
      </c>
      <c r="C20" s="27">
        <v>39411493</v>
      </c>
      <c r="D20" s="28">
        <v>101660</v>
      </c>
      <c r="E20" s="28">
        <v>34113596</v>
      </c>
      <c r="F20" s="28">
        <v>90842</v>
      </c>
      <c r="G20" s="28">
        <v>32218790</v>
      </c>
      <c r="H20" s="28">
        <v>95042</v>
      </c>
      <c r="I20" s="28">
        <v>32743868</v>
      </c>
      <c r="J20" s="28">
        <v>59704</v>
      </c>
      <c r="K20" s="28">
        <v>21936945</v>
      </c>
      <c r="L20" s="28">
        <v>82691</v>
      </c>
      <c r="M20" s="28">
        <v>30170477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1280050</v>
      </c>
      <c r="C21" s="25">
        <f t="shared" si="3"/>
        <v>450525776</v>
      </c>
      <c r="D21" s="25">
        <f t="shared" si="3"/>
        <v>1135013</v>
      </c>
      <c r="E21" s="25">
        <f t="shared" si="3"/>
        <v>388799080</v>
      </c>
      <c r="F21" s="25">
        <f t="shared" si="3"/>
        <v>989408</v>
      </c>
      <c r="G21" s="25">
        <f t="shared" si="3"/>
        <v>362419343</v>
      </c>
      <c r="H21" s="25">
        <f t="shared" si="3"/>
        <v>1019791</v>
      </c>
      <c r="I21" s="25">
        <f t="shared" si="3"/>
        <v>372708077</v>
      </c>
      <c r="J21" s="25">
        <f t="shared" si="3"/>
        <v>767000</v>
      </c>
      <c r="K21" s="25">
        <f t="shared" si="3"/>
        <v>294731625</v>
      </c>
      <c r="L21" s="25">
        <f t="shared" si="3"/>
        <v>1080659</v>
      </c>
      <c r="M21" s="25">
        <f t="shared" si="3"/>
        <v>428830619</v>
      </c>
      <c r="N21" s="14" t="s">
        <v>111</v>
      </c>
    </row>
    <row r="22" spans="1:14" ht="18" customHeight="1">
      <c r="A22" s="15" t="s">
        <v>88</v>
      </c>
      <c r="B22" s="26">
        <v>803238</v>
      </c>
      <c r="C22" s="27">
        <v>286920280</v>
      </c>
      <c r="D22" s="28">
        <v>713846</v>
      </c>
      <c r="E22" s="28">
        <v>247488992</v>
      </c>
      <c r="F22" s="28">
        <v>639035</v>
      </c>
      <c r="G22" s="28">
        <v>235501896</v>
      </c>
      <c r="H22" s="28">
        <v>678528</v>
      </c>
      <c r="I22" s="28">
        <v>250065236</v>
      </c>
      <c r="J22" s="28">
        <v>528733</v>
      </c>
      <c r="K22" s="28">
        <v>203386382</v>
      </c>
      <c r="L22" s="28">
        <v>789118</v>
      </c>
      <c r="M22" s="28">
        <v>314733358</v>
      </c>
      <c r="N22" s="16" t="s">
        <v>21</v>
      </c>
    </row>
    <row r="23" spans="1:14" ht="18" customHeight="1">
      <c r="A23" s="15" t="s">
        <v>57</v>
      </c>
      <c r="B23" s="26">
        <v>347056</v>
      </c>
      <c r="C23" s="27">
        <v>119043730</v>
      </c>
      <c r="D23" s="28">
        <v>304699</v>
      </c>
      <c r="E23" s="28">
        <v>102257061</v>
      </c>
      <c r="F23" s="28">
        <v>260030</v>
      </c>
      <c r="G23" s="28">
        <v>94785254</v>
      </c>
      <c r="H23" s="28">
        <v>249344</v>
      </c>
      <c r="I23" s="28">
        <v>90185829</v>
      </c>
      <c r="J23" s="28">
        <v>182671</v>
      </c>
      <c r="K23" s="28">
        <v>70237702</v>
      </c>
      <c r="L23" s="28">
        <v>221719</v>
      </c>
      <c r="M23" s="28">
        <v>86805844</v>
      </c>
      <c r="N23" s="16" t="s">
        <v>22</v>
      </c>
    </row>
    <row r="24" spans="1:14" ht="18" customHeight="1">
      <c r="A24" s="15" t="s">
        <v>58</v>
      </c>
      <c r="B24" s="26">
        <v>129756</v>
      </c>
      <c r="C24" s="27">
        <v>44561766</v>
      </c>
      <c r="D24" s="28">
        <v>116468</v>
      </c>
      <c r="E24" s="28">
        <v>39053027</v>
      </c>
      <c r="F24" s="28">
        <v>90343</v>
      </c>
      <c r="G24" s="28">
        <v>32132193</v>
      </c>
      <c r="H24" s="28">
        <v>91919</v>
      </c>
      <c r="I24" s="28">
        <v>32457012</v>
      </c>
      <c r="J24" s="28">
        <v>55596</v>
      </c>
      <c r="K24" s="28">
        <v>21107541</v>
      </c>
      <c r="L24" s="28">
        <v>69822</v>
      </c>
      <c r="M24" s="28">
        <v>27291417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913980</v>
      </c>
      <c r="C25" s="25">
        <f t="shared" si="4"/>
        <v>313879961</v>
      </c>
      <c r="D25" s="25">
        <f t="shared" si="4"/>
        <v>789922</v>
      </c>
      <c r="E25" s="25">
        <f t="shared" si="4"/>
        <v>264951507</v>
      </c>
      <c r="F25" s="25">
        <f t="shared" si="4"/>
        <v>687618</v>
      </c>
      <c r="G25" s="25">
        <f t="shared" si="4"/>
        <v>245309869</v>
      </c>
      <c r="H25" s="25">
        <f t="shared" si="4"/>
        <v>712207</v>
      </c>
      <c r="I25" s="25">
        <f t="shared" si="4"/>
        <v>254407891</v>
      </c>
      <c r="J25" s="25">
        <f t="shared" si="4"/>
        <v>524163</v>
      </c>
      <c r="K25" s="25">
        <f t="shared" si="4"/>
        <v>193917148</v>
      </c>
      <c r="L25" s="25">
        <f t="shared" si="4"/>
        <v>728319</v>
      </c>
      <c r="M25" s="25">
        <f t="shared" si="4"/>
        <v>280160362</v>
      </c>
      <c r="N25" s="14" t="s">
        <v>112</v>
      </c>
    </row>
    <row r="26" spans="1:14" ht="18" customHeight="1">
      <c r="A26" s="15" t="s">
        <v>89</v>
      </c>
      <c r="B26" s="26">
        <v>499529</v>
      </c>
      <c r="C26" s="27">
        <v>179092052</v>
      </c>
      <c r="D26" s="28">
        <v>430152</v>
      </c>
      <c r="E26" s="28">
        <v>149527420</v>
      </c>
      <c r="F26" s="28">
        <v>392177</v>
      </c>
      <c r="G26" s="28">
        <v>144971787</v>
      </c>
      <c r="H26" s="28">
        <v>416019</v>
      </c>
      <c r="I26" s="28">
        <v>153699438</v>
      </c>
      <c r="J26" s="28">
        <v>325597</v>
      </c>
      <c r="K26" s="28">
        <v>124142710</v>
      </c>
      <c r="L26" s="28">
        <v>474235</v>
      </c>
      <c r="M26" s="28">
        <v>186736120</v>
      </c>
      <c r="N26" s="16" t="s">
        <v>24</v>
      </c>
    </row>
    <row r="27" spans="1:14" ht="18" customHeight="1">
      <c r="A27" s="15" t="s">
        <v>59</v>
      </c>
      <c r="B27" s="26">
        <v>115787</v>
      </c>
      <c r="C27" s="27">
        <v>37805529</v>
      </c>
      <c r="D27" s="28">
        <v>102049</v>
      </c>
      <c r="E27" s="28">
        <v>32750049</v>
      </c>
      <c r="F27" s="28">
        <v>90223</v>
      </c>
      <c r="G27" s="28">
        <v>30870221</v>
      </c>
      <c r="H27" s="28">
        <v>96712</v>
      </c>
      <c r="I27" s="28">
        <v>32948338</v>
      </c>
      <c r="J27" s="28">
        <v>60344</v>
      </c>
      <c r="K27" s="28">
        <v>21541149</v>
      </c>
      <c r="L27" s="28">
        <v>89677</v>
      </c>
      <c r="M27" s="28">
        <v>32567855</v>
      </c>
      <c r="N27" s="16" t="s">
        <v>25</v>
      </c>
    </row>
    <row r="28" spans="1:14" ht="18" customHeight="1">
      <c r="A28" s="15" t="s">
        <v>60</v>
      </c>
      <c r="B28" s="26">
        <v>199649</v>
      </c>
      <c r="C28" s="27">
        <v>65985419</v>
      </c>
      <c r="D28" s="28">
        <v>173757</v>
      </c>
      <c r="E28" s="28">
        <v>56664781</v>
      </c>
      <c r="F28" s="28">
        <v>137156</v>
      </c>
      <c r="G28" s="28">
        <v>47264295</v>
      </c>
      <c r="H28" s="28">
        <v>135161</v>
      </c>
      <c r="I28" s="28">
        <v>47233888</v>
      </c>
      <c r="J28" s="28">
        <v>92196</v>
      </c>
      <c r="K28" s="28">
        <v>32771350</v>
      </c>
      <c r="L28" s="28">
        <v>116074</v>
      </c>
      <c r="M28" s="28">
        <v>45043387</v>
      </c>
      <c r="N28" s="16" t="s">
        <v>26</v>
      </c>
    </row>
    <row r="29" spans="1:14" ht="18" customHeight="1">
      <c r="A29" s="15" t="s">
        <v>61</v>
      </c>
      <c r="B29" s="26">
        <v>99015</v>
      </c>
      <c r="C29" s="27">
        <v>30996961</v>
      </c>
      <c r="D29" s="28">
        <v>83964</v>
      </c>
      <c r="E29" s="28">
        <v>26009257</v>
      </c>
      <c r="F29" s="28">
        <v>68062</v>
      </c>
      <c r="G29" s="28">
        <v>22203566</v>
      </c>
      <c r="H29" s="28">
        <v>64315</v>
      </c>
      <c r="I29" s="28">
        <v>20526227</v>
      </c>
      <c r="J29" s="28">
        <v>46026</v>
      </c>
      <c r="K29" s="28">
        <v>15461939</v>
      </c>
      <c r="L29" s="28">
        <v>48333</v>
      </c>
      <c r="M29" s="28">
        <v>15813000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931184</v>
      </c>
      <c r="C30" s="25">
        <f t="shared" si="5"/>
        <v>332917260</v>
      </c>
      <c r="D30" s="25">
        <f t="shared" si="5"/>
        <v>822915</v>
      </c>
      <c r="E30" s="25">
        <f t="shared" si="5"/>
        <v>284425030</v>
      </c>
      <c r="F30" s="25">
        <f t="shared" si="5"/>
        <v>737875</v>
      </c>
      <c r="G30" s="25">
        <f t="shared" si="5"/>
        <v>266767852</v>
      </c>
      <c r="H30" s="25">
        <f t="shared" si="5"/>
        <v>766228</v>
      </c>
      <c r="I30" s="25">
        <f t="shared" si="5"/>
        <v>273829701</v>
      </c>
      <c r="J30" s="25">
        <f t="shared" si="5"/>
        <v>559186</v>
      </c>
      <c r="K30" s="25">
        <f t="shared" si="5"/>
        <v>208972416</v>
      </c>
      <c r="L30" s="25">
        <f t="shared" si="5"/>
        <v>742711</v>
      </c>
      <c r="M30" s="25">
        <f t="shared" si="5"/>
        <v>275754168</v>
      </c>
      <c r="N30" s="14" t="s">
        <v>113</v>
      </c>
    </row>
    <row r="31" spans="1:14" ht="18" customHeight="1">
      <c r="A31" s="15" t="s">
        <v>90</v>
      </c>
      <c r="B31" s="26">
        <v>695885</v>
      </c>
      <c r="C31" s="27">
        <v>251303586</v>
      </c>
      <c r="D31" s="28">
        <v>613774</v>
      </c>
      <c r="E31" s="28">
        <v>212835778</v>
      </c>
      <c r="F31" s="28">
        <v>560539</v>
      </c>
      <c r="G31" s="28">
        <v>203335404</v>
      </c>
      <c r="H31" s="28">
        <v>584098</v>
      </c>
      <c r="I31" s="28">
        <v>209152661</v>
      </c>
      <c r="J31" s="28">
        <v>438173</v>
      </c>
      <c r="K31" s="28">
        <v>164259871</v>
      </c>
      <c r="L31" s="28">
        <v>588804</v>
      </c>
      <c r="M31" s="28">
        <v>218976827</v>
      </c>
      <c r="N31" s="16" t="s">
        <v>28</v>
      </c>
    </row>
    <row r="32" spans="1:14" ht="18" customHeight="1">
      <c r="A32" s="15" t="s">
        <v>62</v>
      </c>
      <c r="B32" s="26">
        <v>204151</v>
      </c>
      <c r="C32" s="27">
        <v>69638600</v>
      </c>
      <c r="D32" s="28">
        <v>181646</v>
      </c>
      <c r="E32" s="28">
        <v>61114071</v>
      </c>
      <c r="F32" s="28">
        <v>152690</v>
      </c>
      <c r="G32" s="28">
        <v>53640531</v>
      </c>
      <c r="H32" s="28">
        <v>157447</v>
      </c>
      <c r="I32" s="28">
        <v>54899368</v>
      </c>
      <c r="J32" s="28">
        <v>98240</v>
      </c>
      <c r="K32" s="28">
        <v>35324640</v>
      </c>
      <c r="L32" s="28">
        <v>129962</v>
      </c>
      <c r="M32" s="28">
        <v>46870687</v>
      </c>
      <c r="N32" s="16" t="s">
        <v>114</v>
      </c>
    </row>
    <row r="33" spans="1:14" ht="18" customHeight="1">
      <c r="A33" s="15" t="s">
        <v>63</v>
      </c>
      <c r="B33" s="26">
        <v>31148</v>
      </c>
      <c r="C33" s="27">
        <v>11975074</v>
      </c>
      <c r="D33" s="28">
        <v>27495</v>
      </c>
      <c r="E33" s="28">
        <v>10475181</v>
      </c>
      <c r="F33" s="28">
        <v>24646</v>
      </c>
      <c r="G33" s="28">
        <v>9791917</v>
      </c>
      <c r="H33" s="28">
        <v>24683</v>
      </c>
      <c r="I33" s="28">
        <v>9777672</v>
      </c>
      <c r="J33" s="28">
        <v>22773</v>
      </c>
      <c r="K33" s="28">
        <v>9387905</v>
      </c>
      <c r="L33" s="28">
        <v>23945</v>
      </c>
      <c r="M33" s="28">
        <v>9906654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100795</v>
      </c>
      <c r="C34" s="25">
        <f t="shared" si="6"/>
        <v>41594228</v>
      </c>
      <c r="D34" s="25">
        <f t="shared" si="6"/>
        <v>93623</v>
      </c>
      <c r="E34" s="25">
        <f t="shared" si="6"/>
        <v>35550590</v>
      </c>
      <c r="F34" s="25">
        <f t="shared" si="6"/>
        <v>81783</v>
      </c>
      <c r="G34" s="25">
        <f t="shared" si="6"/>
        <v>33189430</v>
      </c>
      <c r="H34" s="25">
        <f t="shared" si="6"/>
        <v>92295</v>
      </c>
      <c r="I34" s="25">
        <f t="shared" si="6"/>
        <v>36686208</v>
      </c>
      <c r="J34" s="25">
        <f t="shared" si="6"/>
        <v>55517</v>
      </c>
      <c r="K34" s="25">
        <f t="shared" si="6"/>
        <v>22294260</v>
      </c>
      <c r="L34" s="25">
        <f t="shared" si="6"/>
        <v>80182</v>
      </c>
      <c r="M34" s="25">
        <f t="shared" si="6"/>
        <v>32692014</v>
      </c>
      <c r="N34" s="14" t="s">
        <v>115</v>
      </c>
    </row>
    <row r="35" spans="1:14" ht="18" customHeight="1">
      <c r="A35" s="15" t="s">
        <v>64</v>
      </c>
      <c r="B35" s="26">
        <v>64773</v>
      </c>
      <c r="C35" s="27">
        <v>29090051</v>
      </c>
      <c r="D35" s="28">
        <v>60444</v>
      </c>
      <c r="E35" s="28">
        <v>24511590</v>
      </c>
      <c r="F35" s="28">
        <v>54152</v>
      </c>
      <c r="G35" s="28">
        <v>23211689</v>
      </c>
      <c r="H35" s="28">
        <v>64390</v>
      </c>
      <c r="I35" s="28">
        <v>26663608</v>
      </c>
      <c r="J35" s="28">
        <v>38836</v>
      </c>
      <c r="K35" s="28">
        <v>16091039</v>
      </c>
      <c r="L35" s="28">
        <v>58356</v>
      </c>
      <c r="M35" s="28">
        <v>24152115</v>
      </c>
      <c r="N35" s="16" t="s">
        <v>30</v>
      </c>
    </row>
    <row r="36" spans="1:14" ht="18" customHeight="1" thickBot="1">
      <c r="A36" s="17" t="s">
        <v>65</v>
      </c>
      <c r="B36" s="32">
        <v>36022</v>
      </c>
      <c r="C36" s="33">
        <v>12504177</v>
      </c>
      <c r="D36" s="33">
        <v>33179</v>
      </c>
      <c r="E36" s="33">
        <v>11039000</v>
      </c>
      <c r="F36" s="33">
        <v>27631</v>
      </c>
      <c r="G36" s="33">
        <v>9977741</v>
      </c>
      <c r="H36" s="33">
        <v>27905</v>
      </c>
      <c r="I36" s="33">
        <v>10022600</v>
      </c>
      <c r="J36" s="33">
        <v>16681</v>
      </c>
      <c r="K36" s="33">
        <v>6203221</v>
      </c>
      <c r="L36" s="33">
        <v>21826</v>
      </c>
      <c r="M36" s="36">
        <v>8539899</v>
      </c>
      <c r="N36" s="18" t="s">
        <v>31</v>
      </c>
    </row>
  </sheetData>
  <sheetProtection/>
  <mergeCells count="18"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  <mergeCell ref="H3:N3"/>
    <mergeCell ref="N5:N7"/>
    <mergeCell ref="B6:C6"/>
    <mergeCell ref="D6:E6"/>
    <mergeCell ref="F6:G6"/>
    <mergeCell ref="H6:I6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52" useFirstPageNumber="1" horizontalDpi="600" verticalDpi="6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G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1" t="s">
        <v>94</v>
      </c>
      <c r="B1" s="61"/>
      <c r="C1" s="61"/>
      <c r="D1" s="61"/>
      <c r="E1" s="61"/>
      <c r="F1" s="61"/>
      <c r="G1" s="61"/>
      <c r="H1" s="55" t="s">
        <v>98</v>
      </c>
      <c r="I1" s="55"/>
      <c r="J1" s="55"/>
      <c r="K1" s="55"/>
      <c r="L1" s="55"/>
      <c r="M1" s="55"/>
      <c r="N1" s="55"/>
    </row>
    <row r="2" spans="1:14" ht="24.75" customHeight="1">
      <c r="A2" s="76" t="s">
        <v>117</v>
      </c>
      <c r="B2" s="76"/>
      <c r="C2" s="76"/>
      <c r="D2" s="76"/>
      <c r="E2" s="76"/>
      <c r="F2" s="76"/>
      <c r="G2" s="76"/>
      <c r="H2" s="55" t="s">
        <v>99</v>
      </c>
      <c r="I2" s="56"/>
      <c r="J2" s="56"/>
      <c r="K2" s="56"/>
      <c r="L2" s="56"/>
      <c r="M2" s="56"/>
      <c r="N2" s="56"/>
    </row>
    <row r="3" spans="1:14" s="37" customFormat="1" ht="21" customHeight="1">
      <c r="A3" s="57" t="s">
        <v>120</v>
      </c>
      <c r="B3" s="57"/>
      <c r="C3" s="57"/>
      <c r="D3" s="57"/>
      <c r="E3" s="57"/>
      <c r="F3" s="57"/>
      <c r="G3" s="57"/>
      <c r="H3" s="57">
        <v>2011</v>
      </c>
      <c r="I3" s="57"/>
      <c r="J3" s="57"/>
      <c r="K3" s="57"/>
      <c r="L3" s="57"/>
      <c r="M3" s="57"/>
      <c r="N3" s="57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6" t="s">
        <v>66</v>
      </c>
      <c r="B5" s="58" t="s">
        <v>35</v>
      </c>
      <c r="C5" s="59"/>
      <c r="D5" s="59"/>
      <c r="E5" s="60"/>
      <c r="F5" s="72" t="s">
        <v>36</v>
      </c>
      <c r="G5" s="73"/>
      <c r="H5" s="74"/>
      <c r="I5" s="75"/>
      <c r="J5" s="58" t="s">
        <v>37</v>
      </c>
      <c r="K5" s="59"/>
      <c r="L5" s="59"/>
      <c r="M5" s="60"/>
      <c r="N5" s="63" t="s">
        <v>76</v>
      </c>
    </row>
    <row r="6" spans="1:14" ht="31.5" customHeight="1">
      <c r="A6" s="67"/>
      <c r="B6" s="51" t="s">
        <v>2</v>
      </c>
      <c r="C6" s="52"/>
      <c r="D6" s="54" t="s">
        <v>3</v>
      </c>
      <c r="E6" s="52"/>
      <c r="F6" s="51" t="s">
        <v>2</v>
      </c>
      <c r="G6" s="52"/>
      <c r="H6" s="53" t="s">
        <v>3</v>
      </c>
      <c r="I6" s="52"/>
      <c r="J6" s="51" t="s">
        <v>2</v>
      </c>
      <c r="K6" s="52"/>
      <c r="L6" s="54" t="s">
        <v>3</v>
      </c>
      <c r="M6" s="52"/>
      <c r="N6" s="64"/>
    </row>
    <row r="7" spans="1:14" ht="31.5" customHeight="1">
      <c r="A7" s="6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5"/>
    </row>
    <row r="8" spans="1:14" ht="18" customHeight="1">
      <c r="A8" s="11" t="s">
        <v>68</v>
      </c>
      <c r="B8" s="23">
        <f aca="true" t="shared" si="0" ref="B8:M8">SUM(B9,B16,B21,B25,B30,B34)</f>
        <v>3917795</v>
      </c>
      <c r="C8" s="23">
        <f t="shared" si="0"/>
        <v>1513688709</v>
      </c>
      <c r="D8" s="23">
        <f t="shared" si="0"/>
        <v>6812272</v>
      </c>
      <c r="E8" s="23">
        <f t="shared" si="0"/>
        <v>2642701122</v>
      </c>
      <c r="F8" s="23">
        <f t="shared" si="0"/>
        <v>4620024</v>
      </c>
      <c r="G8" s="23">
        <f t="shared" si="0"/>
        <v>1830588609</v>
      </c>
      <c r="H8" s="23">
        <f t="shared" si="0"/>
        <v>8009875</v>
      </c>
      <c r="I8" s="23">
        <f t="shared" si="0"/>
        <v>3104359391</v>
      </c>
      <c r="J8" s="23">
        <f t="shared" si="0"/>
        <v>4469685</v>
      </c>
      <c r="K8" s="23">
        <f t="shared" si="0"/>
        <v>1848855792</v>
      </c>
      <c r="L8" s="23">
        <f t="shared" si="0"/>
        <v>6942431</v>
      </c>
      <c r="M8" s="23">
        <f t="shared" si="0"/>
        <v>2717726341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1232634</v>
      </c>
      <c r="C9" s="25">
        <f t="shared" si="1"/>
        <v>476444170</v>
      </c>
      <c r="D9" s="25">
        <f t="shared" si="1"/>
        <v>2270573</v>
      </c>
      <c r="E9" s="23">
        <f t="shared" si="1"/>
        <v>868575176</v>
      </c>
      <c r="F9" s="25">
        <f t="shared" si="1"/>
        <v>1418543</v>
      </c>
      <c r="G9" s="23">
        <f t="shared" si="1"/>
        <v>562895594</v>
      </c>
      <c r="H9" s="25">
        <f t="shared" si="1"/>
        <v>2619344</v>
      </c>
      <c r="I9" s="23">
        <f t="shared" si="1"/>
        <v>1007927136</v>
      </c>
      <c r="J9" s="25">
        <f t="shared" si="1"/>
        <v>1347183</v>
      </c>
      <c r="K9" s="23">
        <f t="shared" si="1"/>
        <v>557695662</v>
      </c>
      <c r="L9" s="25">
        <f t="shared" si="1"/>
        <v>2205243</v>
      </c>
      <c r="M9" s="23">
        <f t="shared" si="1"/>
        <v>855632818</v>
      </c>
      <c r="N9" s="14" t="s">
        <v>105</v>
      </c>
    </row>
    <row r="10" spans="1:14" ht="18" customHeight="1">
      <c r="A10" s="15" t="s">
        <v>48</v>
      </c>
      <c r="B10" s="26">
        <v>408005</v>
      </c>
      <c r="C10" s="27">
        <v>162546082</v>
      </c>
      <c r="D10" s="28">
        <v>784661</v>
      </c>
      <c r="E10" s="28">
        <v>307686650</v>
      </c>
      <c r="F10" s="28">
        <v>449925</v>
      </c>
      <c r="G10" s="28">
        <v>183528753</v>
      </c>
      <c r="H10" s="28">
        <v>846831</v>
      </c>
      <c r="I10" s="28">
        <v>335257457</v>
      </c>
      <c r="J10" s="28">
        <v>423435</v>
      </c>
      <c r="K10" s="28">
        <v>180561698</v>
      </c>
      <c r="L10" s="28">
        <v>722442</v>
      </c>
      <c r="M10" s="28">
        <v>285714038</v>
      </c>
      <c r="N10" s="16" t="s">
        <v>15</v>
      </c>
    </row>
    <row r="11" spans="1:14" ht="18" customHeight="1">
      <c r="A11" s="15" t="s">
        <v>70</v>
      </c>
      <c r="B11" s="26">
        <v>711952</v>
      </c>
      <c r="C11" s="27">
        <v>268390360</v>
      </c>
      <c r="D11" s="28">
        <v>1284762</v>
      </c>
      <c r="E11" s="28">
        <v>484367686</v>
      </c>
      <c r="F11" s="28">
        <v>841366</v>
      </c>
      <c r="G11" s="28">
        <v>326165492</v>
      </c>
      <c r="H11" s="28">
        <v>1529482</v>
      </c>
      <c r="I11" s="28">
        <v>579263190</v>
      </c>
      <c r="J11" s="28">
        <v>789822</v>
      </c>
      <c r="K11" s="28">
        <v>317436212</v>
      </c>
      <c r="L11" s="28">
        <v>1253323</v>
      </c>
      <c r="M11" s="28">
        <v>479153491</v>
      </c>
      <c r="N11" s="16" t="s">
        <v>106</v>
      </c>
    </row>
    <row r="12" spans="1:14" s="22" customFormat="1" ht="18" customHeight="1">
      <c r="A12" s="15" t="s">
        <v>49</v>
      </c>
      <c r="B12" s="29">
        <v>47695</v>
      </c>
      <c r="C12" s="30">
        <v>17181230</v>
      </c>
      <c r="D12" s="31">
        <v>97967</v>
      </c>
      <c r="E12" s="31">
        <v>35070441</v>
      </c>
      <c r="F12" s="31">
        <v>57858</v>
      </c>
      <c r="G12" s="31">
        <v>21608495</v>
      </c>
      <c r="H12" s="31">
        <v>118816</v>
      </c>
      <c r="I12" s="31">
        <v>42251691</v>
      </c>
      <c r="J12" s="31">
        <v>61592</v>
      </c>
      <c r="K12" s="31">
        <v>24125079</v>
      </c>
      <c r="L12" s="31">
        <v>110721</v>
      </c>
      <c r="M12" s="31">
        <v>40096706</v>
      </c>
      <c r="N12" s="16" t="s">
        <v>16</v>
      </c>
    </row>
    <row r="13" spans="1:14" ht="18" customHeight="1">
      <c r="A13" s="15" t="s">
        <v>50</v>
      </c>
      <c r="B13" s="26">
        <v>50583</v>
      </c>
      <c r="C13" s="27">
        <v>22212685</v>
      </c>
      <c r="D13" s="28">
        <v>84246</v>
      </c>
      <c r="E13" s="28">
        <v>33557651</v>
      </c>
      <c r="F13" s="28">
        <v>56623</v>
      </c>
      <c r="G13" s="28">
        <v>26083013</v>
      </c>
      <c r="H13" s="28">
        <v>101991</v>
      </c>
      <c r="I13" s="28">
        <v>41832876</v>
      </c>
      <c r="J13" s="28">
        <v>58871</v>
      </c>
      <c r="K13" s="28">
        <v>29729647</v>
      </c>
      <c r="L13" s="28">
        <v>98968</v>
      </c>
      <c r="M13" s="28">
        <v>42458522</v>
      </c>
      <c r="N13" s="16" t="s">
        <v>107</v>
      </c>
    </row>
    <row r="14" spans="1:14" ht="18" customHeight="1">
      <c r="A14" s="15" t="s">
        <v>51</v>
      </c>
      <c r="B14" s="26">
        <v>11439</v>
      </c>
      <c r="C14" s="27">
        <v>4797109</v>
      </c>
      <c r="D14" s="28">
        <v>18422</v>
      </c>
      <c r="E14" s="28">
        <v>7663011</v>
      </c>
      <c r="F14" s="28">
        <v>11642</v>
      </c>
      <c r="G14" s="28">
        <v>4918275</v>
      </c>
      <c r="H14" s="28">
        <v>21547</v>
      </c>
      <c r="I14" s="28">
        <v>9008422</v>
      </c>
      <c r="J14" s="28">
        <v>12731</v>
      </c>
      <c r="K14" s="28">
        <v>5407707</v>
      </c>
      <c r="L14" s="28">
        <v>18993</v>
      </c>
      <c r="M14" s="28">
        <v>7816339</v>
      </c>
      <c r="N14" s="16" t="s">
        <v>108</v>
      </c>
    </row>
    <row r="15" spans="1:14" ht="18" customHeight="1">
      <c r="A15" s="15" t="s">
        <v>52</v>
      </c>
      <c r="B15" s="26">
        <v>2960</v>
      </c>
      <c r="C15" s="27">
        <v>1316704</v>
      </c>
      <c r="D15" s="28">
        <v>515</v>
      </c>
      <c r="E15" s="28">
        <v>229737</v>
      </c>
      <c r="F15" s="28">
        <v>1129</v>
      </c>
      <c r="G15" s="28">
        <v>591566</v>
      </c>
      <c r="H15" s="28">
        <v>677</v>
      </c>
      <c r="I15" s="28">
        <v>313500</v>
      </c>
      <c r="J15" s="28">
        <v>732</v>
      </c>
      <c r="K15" s="28">
        <v>435319</v>
      </c>
      <c r="L15" s="28">
        <v>796</v>
      </c>
      <c r="M15" s="28">
        <v>393722</v>
      </c>
      <c r="N15" s="16" t="s">
        <v>109</v>
      </c>
    </row>
    <row r="16" spans="1:14" ht="18" customHeight="1">
      <c r="A16" s="13" t="s">
        <v>71</v>
      </c>
      <c r="B16" s="24">
        <f aca="true" t="shared" si="2" ref="B16:M16">SUM(B17:B20)</f>
        <v>654822</v>
      </c>
      <c r="C16" s="25">
        <f t="shared" si="2"/>
        <v>254894948</v>
      </c>
      <c r="D16" s="25">
        <f t="shared" si="2"/>
        <v>1060307</v>
      </c>
      <c r="E16" s="25">
        <f t="shared" si="2"/>
        <v>399479402</v>
      </c>
      <c r="F16" s="25">
        <f t="shared" si="2"/>
        <v>778852</v>
      </c>
      <c r="G16" s="25">
        <f t="shared" si="2"/>
        <v>313606420</v>
      </c>
      <c r="H16" s="25">
        <f t="shared" si="2"/>
        <v>1247430</v>
      </c>
      <c r="I16" s="25">
        <f t="shared" si="2"/>
        <v>471632946</v>
      </c>
      <c r="J16" s="25">
        <f t="shared" si="2"/>
        <v>727116</v>
      </c>
      <c r="K16" s="25">
        <f t="shared" si="2"/>
        <v>305990719</v>
      </c>
      <c r="L16" s="25">
        <f t="shared" si="2"/>
        <v>1047100</v>
      </c>
      <c r="M16" s="25">
        <f t="shared" si="2"/>
        <v>407076445</v>
      </c>
      <c r="N16" s="14" t="s">
        <v>110</v>
      </c>
    </row>
    <row r="17" spans="1:14" ht="18" customHeight="1">
      <c r="A17" s="15" t="s">
        <v>53</v>
      </c>
      <c r="B17" s="26">
        <v>112916</v>
      </c>
      <c r="C17" s="27">
        <v>42428441</v>
      </c>
      <c r="D17" s="28">
        <v>187855</v>
      </c>
      <c r="E17" s="28">
        <v>70846567</v>
      </c>
      <c r="F17" s="28">
        <v>135448</v>
      </c>
      <c r="G17" s="28">
        <v>53766995</v>
      </c>
      <c r="H17" s="28">
        <v>213924</v>
      </c>
      <c r="I17" s="28">
        <v>81345636</v>
      </c>
      <c r="J17" s="28">
        <v>112789</v>
      </c>
      <c r="K17" s="28">
        <v>47023747</v>
      </c>
      <c r="L17" s="28">
        <v>158072</v>
      </c>
      <c r="M17" s="28">
        <v>62570350</v>
      </c>
      <c r="N17" s="16" t="s">
        <v>17</v>
      </c>
    </row>
    <row r="18" spans="1:14" ht="18" customHeight="1">
      <c r="A18" s="15" t="s">
        <v>54</v>
      </c>
      <c r="B18" s="26">
        <v>385576</v>
      </c>
      <c r="C18" s="27">
        <v>154722958</v>
      </c>
      <c r="D18" s="28">
        <v>623849</v>
      </c>
      <c r="E18" s="28">
        <v>239279783</v>
      </c>
      <c r="F18" s="28">
        <v>458142</v>
      </c>
      <c r="G18" s="28">
        <v>190581154</v>
      </c>
      <c r="H18" s="28">
        <v>732892</v>
      </c>
      <c r="I18" s="28">
        <v>284265915</v>
      </c>
      <c r="J18" s="28">
        <v>433435</v>
      </c>
      <c r="K18" s="28">
        <v>189694893</v>
      </c>
      <c r="L18" s="28">
        <v>632224</v>
      </c>
      <c r="M18" s="28">
        <v>251229608</v>
      </c>
      <c r="N18" s="16" t="s">
        <v>18</v>
      </c>
    </row>
    <row r="19" spans="1:14" ht="18" customHeight="1">
      <c r="A19" s="15" t="s">
        <v>55</v>
      </c>
      <c r="B19" s="26">
        <v>81992</v>
      </c>
      <c r="C19" s="27">
        <v>30553206</v>
      </c>
      <c r="D19" s="28">
        <v>130413</v>
      </c>
      <c r="E19" s="28">
        <v>46115830</v>
      </c>
      <c r="F19" s="28">
        <v>102066</v>
      </c>
      <c r="G19" s="28">
        <v>37460035</v>
      </c>
      <c r="H19" s="28">
        <v>162251</v>
      </c>
      <c r="I19" s="28">
        <v>55673545</v>
      </c>
      <c r="J19" s="28">
        <v>99748</v>
      </c>
      <c r="K19" s="28">
        <v>36942507</v>
      </c>
      <c r="L19" s="28">
        <v>137357</v>
      </c>
      <c r="M19" s="28">
        <v>48563268</v>
      </c>
      <c r="N19" s="16" t="s">
        <v>19</v>
      </c>
    </row>
    <row r="20" spans="1:14" ht="18" customHeight="1">
      <c r="A20" s="15" t="s">
        <v>56</v>
      </c>
      <c r="B20" s="26">
        <v>74338</v>
      </c>
      <c r="C20" s="27">
        <v>27190343</v>
      </c>
      <c r="D20" s="28">
        <v>118190</v>
      </c>
      <c r="E20" s="28">
        <v>43237222</v>
      </c>
      <c r="F20" s="28">
        <v>83196</v>
      </c>
      <c r="G20" s="28">
        <v>31798236</v>
      </c>
      <c r="H20" s="28">
        <v>138363</v>
      </c>
      <c r="I20" s="28">
        <v>50347850</v>
      </c>
      <c r="J20" s="28">
        <v>81144</v>
      </c>
      <c r="K20" s="28">
        <v>32329572</v>
      </c>
      <c r="L20" s="28">
        <v>119447</v>
      </c>
      <c r="M20" s="28">
        <v>44713219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838044</v>
      </c>
      <c r="C21" s="25">
        <f t="shared" si="3"/>
        <v>327711332</v>
      </c>
      <c r="D21" s="25">
        <f t="shared" si="3"/>
        <v>1455629</v>
      </c>
      <c r="E21" s="25">
        <f t="shared" si="3"/>
        <v>591714652</v>
      </c>
      <c r="F21" s="25">
        <f t="shared" si="3"/>
        <v>980582</v>
      </c>
      <c r="G21" s="25">
        <f t="shared" si="3"/>
        <v>391175322</v>
      </c>
      <c r="H21" s="25">
        <f t="shared" si="3"/>
        <v>1674708</v>
      </c>
      <c r="I21" s="25">
        <f t="shared" si="3"/>
        <v>677873170</v>
      </c>
      <c r="J21" s="25">
        <f t="shared" si="3"/>
        <v>921979</v>
      </c>
      <c r="K21" s="25">
        <f t="shared" si="3"/>
        <v>383648558</v>
      </c>
      <c r="L21" s="25">
        <f t="shared" si="3"/>
        <v>1423357</v>
      </c>
      <c r="M21" s="25">
        <f t="shared" si="3"/>
        <v>575625640</v>
      </c>
      <c r="N21" s="14" t="s">
        <v>111</v>
      </c>
    </row>
    <row r="22" spans="1:14" ht="18" customHeight="1">
      <c r="A22" s="15" t="s">
        <v>88</v>
      </c>
      <c r="B22" s="26">
        <v>572876</v>
      </c>
      <c r="C22" s="27">
        <v>224511370</v>
      </c>
      <c r="D22" s="28">
        <v>1022843</v>
      </c>
      <c r="E22" s="28">
        <v>419228572</v>
      </c>
      <c r="F22" s="28">
        <v>661926</v>
      </c>
      <c r="G22" s="28">
        <v>264262578</v>
      </c>
      <c r="H22" s="28">
        <v>1168772</v>
      </c>
      <c r="I22" s="28">
        <v>480383979</v>
      </c>
      <c r="J22" s="28">
        <v>620776</v>
      </c>
      <c r="K22" s="28">
        <v>255916253</v>
      </c>
      <c r="L22" s="28">
        <v>990804</v>
      </c>
      <c r="M22" s="28">
        <v>406504254</v>
      </c>
      <c r="N22" s="16" t="s">
        <v>21</v>
      </c>
    </row>
    <row r="23" spans="1:14" ht="18" customHeight="1">
      <c r="A23" s="15" t="s">
        <v>57</v>
      </c>
      <c r="B23" s="26">
        <v>205326</v>
      </c>
      <c r="C23" s="27">
        <v>79286886</v>
      </c>
      <c r="D23" s="28">
        <v>331756</v>
      </c>
      <c r="E23" s="28">
        <v>131995937</v>
      </c>
      <c r="F23" s="28">
        <v>245133</v>
      </c>
      <c r="G23" s="28">
        <v>96785958</v>
      </c>
      <c r="H23" s="28">
        <v>383882</v>
      </c>
      <c r="I23" s="28">
        <v>148904876</v>
      </c>
      <c r="J23" s="28">
        <v>225169</v>
      </c>
      <c r="K23" s="28">
        <v>93937689</v>
      </c>
      <c r="L23" s="28">
        <v>318681</v>
      </c>
      <c r="M23" s="28">
        <v>123619378</v>
      </c>
      <c r="N23" s="16" t="s">
        <v>22</v>
      </c>
    </row>
    <row r="24" spans="1:14" ht="18" customHeight="1">
      <c r="A24" s="15" t="s">
        <v>58</v>
      </c>
      <c r="B24" s="26">
        <v>59842</v>
      </c>
      <c r="C24" s="27">
        <v>23913076</v>
      </c>
      <c r="D24" s="28">
        <v>101030</v>
      </c>
      <c r="E24" s="28">
        <v>40490143</v>
      </c>
      <c r="F24" s="28">
        <v>73523</v>
      </c>
      <c r="G24" s="28">
        <v>30126786</v>
      </c>
      <c r="H24" s="28">
        <v>122054</v>
      </c>
      <c r="I24" s="28">
        <v>48584315</v>
      </c>
      <c r="J24" s="28">
        <v>76034</v>
      </c>
      <c r="K24" s="28">
        <v>33794616</v>
      </c>
      <c r="L24" s="28">
        <v>113872</v>
      </c>
      <c r="M24" s="28">
        <v>45502008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553746</v>
      </c>
      <c r="C25" s="25">
        <f t="shared" si="4"/>
        <v>208326605</v>
      </c>
      <c r="D25" s="25">
        <f t="shared" si="4"/>
        <v>986470</v>
      </c>
      <c r="E25" s="25">
        <f t="shared" si="4"/>
        <v>390537528</v>
      </c>
      <c r="F25" s="25">
        <f t="shared" si="4"/>
        <v>666327</v>
      </c>
      <c r="G25" s="25">
        <f t="shared" si="4"/>
        <v>255405035</v>
      </c>
      <c r="H25" s="25">
        <f t="shared" si="4"/>
        <v>1170618</v>
      </c>
      <c r="I25" s="25">
        <f t="shared" si="4"/>
        <v>454617520</v>
      </c>
      <c r="J25" s="25">
        <f t="shared" si="4"/>
        <v>658826</v>
      </c>
      <c r="K25" s="25">
        <f t="shared" si="4"/>
        <v>264596089</v>
      </c>
      <c r="L25" s="25">
        <f t="shared" si="4"/>
        <v>1021914</v>
      </c>
      <c r="M25" s="25">
        <f t="shared" si="4"/>
        <v>397245731</v>
      </c>
      <c r="N25" s="14" t="s">
        <v>112</v>
      </c>
    </row>
    <row r="26" spans="1:14" ht="18" customHeight="1">
      <c r="A26" s="15" t="s">
        <v>89</v>
      </c>
      <c r="B26" s="26">
        <v>354259</v>
      </c>
      <c r="C26" s="27">
        <v>135171475</v>
      </c>
      <c r="D26" s="28">
        <v>626631</v>
      </c>
      <c r="E26" s="28">
        <v>252880852</v>
      </c>
      <c r="F26" s="28">
        <v>417587</v>
      </c>
      <c r="G26" s="28">
        <v>161681010</v>
      </c>
      <c r="H26" s="28">
        <v>724522</v>
      </c>
      <c r="I26" s="28">
        <v>285931806</v>
      </c>
      <c r="J26" s="28">
        <v>395144</v>
      </c>
      <c r="K26" s="28">
        <v>158044458</v>
      </c>
      <c r="L26" s="28">
        <v>611578</v>
      </c>
      <c r="M26" s="28">
        <v>239965757</v>
      </c>
      <c r="N26" s="16" t="s">
        <v>24</v>
      </c>
    </row>
    <row r="27" spans="1:14" ht="18" customHeight="1">
      <c r="A27" s="15" t="s">
        <v>59</v>
      </c>
      <c r="B27" s="26">
        <v>61959</v>
      </c>
      <c r="C27" s="27">
        <v>23686340</v>
      </c>
      <c r="D27" s="28">
        <v>120899</v>
      </c>
      <c r="E27" s="28">
        <v>45696562</v>
      </c>
      <c r="F27" s="28">
        <v>72962</v>
      </c>
      <c r="G27" s="28">
        <v>28738294</v>
      </c>
      <c r="H27" s="28">
        <v>144078</v>
      </c>
      <c r="I27" s="28">
        <v>54178039</v>
      </c>
      <c r="J27" s="28">
        <v>72618</v>
      </c>
      <c r="K27" s="28">
        <v>31232672</v>
      </c>
      <c r="L27" s="28">
        <v>130650</v>
      </c>
      <c r="M27" s="28">
        <v>50493027</v>
      </c>
      <c r="N27" s="16" t="s">
        <v>25</v>
      </c>
    </row>
    <row r="28" spans="1:14" ht="18" customHeight="1">
      <c r="A28" s="15" t="s">
        <v>60</v>
      </c>
      <c r="B28" s="26">
        <v>97110</v>
      </c>
      <c r="C28" s="27">
        <v>35544471</v>
      </c>
      <c r="D28" s="28">
        <v>178248</v>
      </c>
      <c r="E28" s="28">
        <v>72119568</v>
      </c>
      <c r="F28" s="28">
        <v>126541</v>
      </c>
      <c r="G28" s="28">
        <v>47472647</v>
      </c>
      <c r="H28" s="28">
        <v>222263</v>
      </c>
      <c r="I28" s="28">
        <v>88206378</v>
      </c>
      <c r="J28" s="28">
        <v>134566</v>
      </c>
      <c r="K28" s="28">
        <v>54091554</v>
      </c>
      <c r="L28" s="28">
        <v>196663</v>
      </c>
      <c r="M28" s="28">
        <v>78381499</v>
      </c>
      <c r="N28" s="16" t="s">
        <v>26</v>
      </c>
    </row>
    <row r="29" spans="1:14" ht="18" customHeight="1">
      <c r="A29" s="15" t="s">
        <v>61</v>
      </c>
      <c r="B29" s="26">
        <v>40418</v>
      </c>
      <c r="C29" s="27">
        <v>13924319</v>
      </c>
      <c r="D29" s="28">
        <v>60692</v>
      </c>
      <c r="E29" s="28">
        <v>19840546</v>
      </c>
      <c r="F29" s="28">
        <v>49237</v>
      </c>
      <c r="G29" s="28">
        <v>17513084</v>
      </c>
      <c r="H29" s="28">
        <v>79755</v>
      </c>
      <c r="I29" s="28">
        <v>26301297</v>
      </c>
      <c r="J29" s="28">
        <v>56498</v>
      </c>
      <c r="K29" s="28">
        <v>21227405</v>
      </c>
      <c r="L29" s="28">
        <v>83023</v>
      </c>
      <c r="M29" s="28">
        <v>28405448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585487</v>
      </c>
      <c r="C30" s="25">
        <f t="shared" si="5"/>
        <v>224770210</v>
      </c>
      <c r="D30" s="25">
        <f t="shared" si="5"/>
        <v>941309</v>
      </c>
      <c r="E30" s="25">
        <f t="shared" si="5"/>
        <v>352711315</v>
      </c>
      <c r="F30" s="25">
        <f t="shared" si="5"/>
        <v>712409</v>
      </c>
      <c r="G30" s="25">
        <f t="shared" si="5"/>
        <v>279948963</v>
      </c>
      <c r="H30" s="25">
        <f t="shared" si="5"/>
        <v>1178387</v>
      </c>
      <c r="I30" s="25">
        <f t="shared" si="5"/>
        <v>442813018</v>
      </c>
      <c r="J30" s="25">
        <f t="shared" si="5"/>
        <v>743657</v>
      </c>
      <c r="K30" s="25">
        <f t="shared" si="5"/>
        <v>303996082</v>
      </c>
      <c r="L30" s="25">
        <f t="shared" si="5"/>
        <v>1122951</v>
      </c>
      <c r="M30" s="25">
        <f t="shared" si="5"/>
        <v>429797031</v>
      </c>
      <c r="N30" s="14" t="s">
        <v>113</v>
      </c>
    </row>
    <row r="31" spans="1:14" ht="18" customHeight="1">
      <c r="A31" s="15" t="s">
        <v>90</v>
      </c>
      <c r="B31" s="26">
        <v>467882</v>
      </c>
      <c r="C31" s="27">
        <v>179971907</v>
      </c>
      <c r="D31" s="28">
        <v>751845</v>
      </c>
      <c r="E31" s="28">
        <v>282392186</v>
      </c>
      <c r="F31" s="28">
        <v>572052</v>
      </c>
      <c r="G31" s="28">
        <v>225482715</v>
      </c>
      <c r="H31" s="28">
        <v>936233</v>
      </c>
      <c r="I31" s="28">
        <v>352887230</v>
      </c>
      <c r="J31" s="28">
        <v>589480</v>
      </c>
      <c r="K31" s="28">
        <v>240749741</v>
      </c>
      <c r="L31" s="28">
        <v>885408</v>
      </c>
      <c r="M31" s="28">
        <v>339481374</v>
      </c>
      <c r="N31" s="16" t="s">
        <v>28</v>
      </c>
    </row>
    <row r="32" spans="1:14" ht="18" customHeight="1">
      <c r="A32" s="15" t="s">
        <v>62</v>
      </c>
      <c r="B32" s="26">
        <v>97204</v>
      </c>
      <c r="C32" s="27">
        <v>36170831</v>
      </c>
      <c r="D32" s="28">
        <v>158407</v>
      </c>
      <c r="E32" s="28">
        <v>57278066</v>
      </c>
      <c r="F32" s="28">
        <v>118238</v>
      </c>
      <c r="G32" s="28">
        <v>44859217</v>
      </c>
      <c r="H32" s="28">
        <v>202204</v>
      </c>
      <c r="I32" s="28">
        <v>72824781</v>
      </c>
      <c r="J32" s="28">
        <v>128645</v>
      </c>
      <c r="K32" s="28">
        <v>51729577</v>
      </c>
      <c r="L32" s="28">
        <v>197833</v>
      </c>
      <c r="M32" s="28">
        <v>73117269</v>
      </c>
      <c r="N32" s="16" t="s">
        <v>114</v>
      </c>
    </row>
    <row r="33" spans="1:14" ht="18" customHeight="1">
      <c r="A33" s="15" t="s">
        <v>63</v>
      </c>
      <c r="B33" s="26">
        <v>20401</v>
      </c>
      <c r="C33" s="27">
        <v>8627472</v>
      </c>
      <c r="D33" s="28">
        <v>31057</v>
      </c>
      <c r="E33" s="28">
        <v>13041063</v>
      </c>
      <c r="F33" s="28">
        <v>22119</v>
      </c>
      <c r="G33" s="28">
        <v>9607031</v>
      </c>
      <c r="H33" s="28">
        <v>39950</v>
      </c>
      <c r="I33" s="28">
        <v>17101007</v>
      </c>
      <c r="J33" s="28">
        <v>25532</v>
      </c>
      <c r="K33" s="28">
        <v>11516764</v>
      </c>
      <c r="L33" s="28">
        <v>39710</v>
      </c>
      <c r="M33" s="28">
        <v>17198388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53062</v>
      </c>
      <c r="C34" s="25">
        <f t="shared" si="6"/>
        <v>21541444</v>
      </c>
      <c r="D34" s="25">
        <f t="shared" si="6"/>
        <v>97984</v>
      </c>
      <c r="E34" s="25">
        <f t="shared" si="6"/>
        <v>39683049</v>
      </c>
      <c r="F34" s="25">
        <f t="shared" si="6"/>
        <v>63311</v>
      </c>
      <c r="G34" s="25">
        <f t="shared" si="6"/>
        <v>27557275</v>
      </c>
      <c r="H34" s="25">
        <f t="shared" si="6"/>
        <v>119388</v>
      </c>
      <c r="I34" s="25">
        <f t="shared" si="6"/>
        <v>49495601</v>
      </c>
      <c r="J34" s="25">
        <f t="shared" si="6"/>
        <v>70924</v>
      </c>
      <c r="K34" s="25">
        <f t="shared" si="6"/>
        <v>32928682</v>
      </c>
      <c r="L34" s="25">
        <f t="shared" si="6"/>
        <v>121866</v>
      </c>
      <c r="M34" s="25">
        <f t="shared" si="6"/>
        <v>52348676</v>
      </c>
      <c r="N34" s="14" t="s">
        <v>115</v>
      </c>
    </row>
    <row r="35" spans="1:14" ht="18" customHeight="1">
      <c r="A35" s="15" t="s">
        <v>64</v>
      </c>
      <c r="B35" s="26">
        <v>35951</v>
      </c>
      <c r="C35" s="27">
        <v>14889232</v>
      </c>
      <c r="D35" s="28">
        <v>66671</v>
      </c>
      <c r="E35" s="28">
        <v>27468996</v>
      </c>
      <c r="F35" s="28">
        <v>41729</v>
      </c>
      <c r="G35" s="28">
        <v>18641708</v>
      </c>
      <c r="H35" s="28">
        <v>80284</v>
      </c>
      <c r="I35" s="28">
        <v>33724621</v>
      </c>
      <c r="J35" s="28">
        <v>46363</v>
      </c>
      <c r="K35" s="28">
        <v>22145532</v>
      </c>
      <c r="L35" s="28">
        <v>80628</v>
      </c>
      <c r="M35" s="28">
        <v>35017433</v>
      </c>
      <c r="N35" s="16" t="s">
        <v>30</v>
      </c>
    </row>
    <row r="36" spans="1:14" ht="18" customHeight="1" thickBot="1">
      <c r="A36" s="17" t="s">
        <v>65</v>
      </c>
      <c r="B36" s="32">
        <v>17111</v>
      </c>
      <c r="C36" s="33">
        <v>6652212</v>
      </c>
      <c r="D36" s="33">
        <v>31313</v>
      </c>
      <c r="E36" s="33">
        <v>12214053</v>
      </c>
      <c r="F36" s="33">
        <v>21582</v>
      </c>
      <c r="G36" s="33">
        <v>8915567</v>
      </c>
      <c r="H36" s="33">
        <v>39104</v>
      </c>
      <c r="I36" s="33">
        <v>15770980</v>
      </c>
      <c r="J36" s="33">
        <v>24561</v>
      </c>
      <c r="K36" s="33">
        <v>10783150</v>
      </c>
      <c r="L36" s="33">
        <v>41238</v>
      </c>
      <c r="M36" s="36">
        <v>17331243</v>
      </c>
      <c r="N36" s="18" t="s">
        <v>31</v>
      </c>
    </row>
  </sheetData>
  <sheetProtection/>
  <mergeCells count="18"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  <mergeCell ref="H3:N3"/>
    <mergeCell ref="N5:N7"/>
    <mergeCell ref="B6:C6"/>
    <mergeCell ref="D6:E6"/>
    <mergeCell ref="F6:G6"/>
    <mergeCell ref="H6:I6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54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G3"/>
      <selection pane="topRight" activeCell="A3" sqref="A3:G3"/>
      <selection pane="bottomLeft" activeCell="A3" sqref="A3:G3"/>
      <selection pane="bottomRight" activeCell="A3" sqref="A3:G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1" t="s">
        <v>94</v>
      </c>
      <c r="B1" s="61"/>
      <c r="C1" s="61"/>
      <c r="D1" s="61"/>
      <c r="E1" s="61"/>
      <c r="F1" s="61"/>
      <c r="G1" s="61"/>
      <c r="H1" s="55" t="s">
        <v>98</v>
      </c>
      <c r="I1" s="55"/>
      <c r="J1" s="55"/>
      <c r="K1" s="55"/>
      <c r="L1" s="55"/>
      <c r="M1" s="55"/>
      <c r="N1" s="55"/>
    </row>
    <row r="2" spans="1:14" ht="24.75" customHeight="1">
      <c r="A2" s="76" t="s">
        <v>118</v>
      </c>
      <c r="B2" s="76"/>
      <c r="C2" s="76"/>
      <c r="D2" s="76"/>
      <c r="E2" s="76"/>
      <c r="F2" s="76"/>
      <c r="G2" s="76"/>
      <c r="H2" s="55" t="s">
        <v>100</v>
      </c>
      <c r="I2" s="56"/>
      <c r="J2" s="56"/>
      <c r="K2" s="56"/>
      <c r="L2" s="56"/>
      <c r="M2" s="56"/>
      <c r="N2" s="56"/>
    </row>
    <row r="3" spans="1:14" s="37" customFormat="1" ht="21" customHeight="1">
      <c r="A3" s="57" t="s">
        <v>120</v>
      </c>
      <c r="B3" s="57"/>
      <c r="C3" s="57"/>
      <c r="D3" s="57"/>
      <c r="E3" s="57"/>
      <c r="F3" s="57"/>
      <c r="G3" s="57"/>
      <c r="H3" s="57">
        <v>2011</v>
      </c>
      <c r="I3" s="57"/>
      <c r="J3" s="57"/>
      <c r="K3" s="57"/>
      <c r="L3" s="57"/>
      <c r="M3" s="57"/>
      <c r="N3" s="57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6" t="s">
        <v>66</v>
      </c>
      <c r="B5" s="58" t="s">
        <v>38</v>
      </c>
      <c r="C5" s="59"/>
      <c r="D5" s="59"/>
      <c r="E5" s="60"/>
      <c r="F5" s="72" t="s">
        <v>39</v>
      </c>
      <c r="G5" s="73"/>
      <c r="H5" s="74"/>
      <c r="I5" s="75"/>
      <c r="J5" s="58" t="s">
        <v>40</v>
      </c>
      <c r="K5" s="59"/>
      <c r="L5" s="59"/>
      <c r="M5" s="60"/>
      <c r="N5" s="63" t="s">
        <v>76</v>
      </c>
    </row>
    <row r="6" spans="1:14" ht="31.5" customHeight="1">
      <c r="A6" s="67"/>
      <c r="B6" s="51" t="s">
        <v>2</v>
      </c>
      <c r="C6" s="52"/>
      <c r="D6" s="54" t="s">
        <v>3</v>
      </c>
      <c r="E6" s="52"/>
      <c r="F6" s="51" t="s">
        <v>2</v>
      </c>
      <c r="G6" s="52"/>
      <c r="H6" s="53" t="s">
        <v>3</v>
      </c>
      <c r="I6" s="52"/>
      <c r="J6" s="51" t="s">
        <v>2</v>
      </c>
      <c r="K6" s="52"/>
      <c r="L6" s="54" t="s">
        <v>3</v>
      </c>
      <c r="M6" s="52"/>
      <c r="N6" s="64"/>
    </row>
    <row r="7" spans="1:14" ht="31.5" customHeight="1">
      <c r="A7" s="6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5"/>
    </row>
    <row r="8" spans="1:14" ht="18" customHeight="1">
      <c r="A8" s="11" t="s">
        <v>68</v>
      </c>
      <c r="B8" s="23">
        <f aca="true" t="shared" si="0" ref="B8:M8">SUM(B9,B16,B21,B25,B30,B34)</f>
        <v>4947245</v>
      </c>
      <c r="C8" s="23">
        <f t="shared" si="0"/>
        <v>2218998463</v>
      </c>
      <c r="D8" s="23">
        <f t="shared" si="0"/>
        <v>6879570</v>
      </c>
      <c r="E8" s="23">
        <f t="shared" si="0"/>
        <v>2826927664</v>
      </c>
      <c r="F8" s="23">
        <f t="shared" si="0"/>
        <v>5717436</v>
      </c>
      <c r="G8" s="23">
        <f t="shared" si="0"/>
        <v>2772543571</v>
      </c>
      <c r="H8" s="23">
        <f t="shared" si="0"/>
        <v>7710945</v>
      </c>
      <c r="I8" s="23">
        <f t="shared" si="0"/>
        <v>3370082575</v>
      </c>
      <c r="J8" s="23">
        <f t="shared" si="0"/>
        <v>5924516</v>
      </c>
      <c r="K8" s="23">
        <f t="shared" si="0"/>
        <v>3059593654</v>
      </c>
      <c r="L8" s="23">
        <f t="shared" si="0"/>
        <v>8158451</v>
      </c>
      <c r="M8" s="23">
        <f t="shared" si="0"/>
        <v>3810858134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1435456</v>
      </c>
      <c r="C9" s="25">
        <f t="shared" si="1"/>
        <v>645434690</v>
      </c>
      <c r="D9" s="25">
        <f t="shared" si="1"/>
        <v>2114096</v>
      </c>
      <c r="E9" s="23">
        <f t="shared" si="1"/>
        <v>863363552</v>
      </c>
      <c r="F9" s="25">
        <f t="shared" si="1"/>
        <v>1642371</v>
      </c>
      <c r="G9" s="23">
        <f t="shared" si="1"/>
        <v>805295424</v>
      </c>
      <c r="H9" s="25">
        <f t="shared" si="1"/>
        <v>2330129</v>
      </c>
      <c r="I9" s="23">
        <f t="shared" si="1"/>
        <v>1018048567</v>
      </c>
      <c r="J9" s="25">
        <f t="shared" si="1"/>
        <v>1703829</v>
      </c>
      <c r="K9" s="23">
        <f t="shared" si="1"/>
        <v>892647678</v>
      </c>
      <c r="L9" s="25">
        <f t="shared" si="1"/>
        <v>2485300</v>
      </c>
      <c r="M9" s="23">
        <f t="shared" si="1"/>
        <v>1170979491</v>
      </c>
      <c r="N9" s="14" t="s">
        <v>105</v>
      </c>
    </row>
    <row r="10" spans="1:14" ht="18" customHeight="1">
      <c r="A10" s="15" t="s">
        <v>48</v>
      </c>
      <c r="B10" s="26">
        <v>447484</v>
      </c>
      <c r="C10" s="27">
        <v>205394514</v>
      </c>
      <c r="D10" s="28">
        <v>685685</v>
      </c>
      <c r="E10" s="28">
        <v>284178606</v>
      </c>
      <c r="F10" s="28">
        <v>497958</v>
      </c>
      <c r="G10" s="28">
        <v>253233750</v>
      </c>
      <c r="H10" s="28">
        <v>718819</v>
      </c>
      <c r="I10" s="28">
        <v>322666119</v>
      </c>
      <c r="J10" s="28">
        <v>521154</v>
      </c>
      <c r="K10" s="28">
        <v>287189549</v>
      </c>
      <c r="L10" s="28">
        <v>777126</v>
      </c>
      <c r="M10" s="28">
        <v>383384401</v>
      </c>
      <c r="N10" s="16" t="s">
        <v>15</v>
      </c>
    </row>
    <row r="11" spans="1:14" ht="18" customHeight="1">
      <c r="A11" s="15" t="s">
        <v>70</v>
      </c>
      <c r="B11" s="26">
        <v>821432</v>
      </c>
      <c r="C11" s="27">
        <v>357374738</v>
      </c>
      <c r="D11" s="28">
        <v>1184001</v>
      </c>
      <c r="E11" s="28">
        <v>474484760</v>
      </c>
      <c r="F11" s="28">
        <v>942962</v>
      </c>
      <c r="G11" s="28">
        <v>442286556</v>
      </c>
      <c r="H11" s="28">
        <v>1323979</v>
      </c>
      <c r="I11" s="28">
        <v>561806565</v>
      </c>
      <c r="J11" s="28">
        <v>965678</v>
      </c>
      <c r="K11" s="28">
        <v>479068025</v>
      </c>
      <c r="L11" s="28">
        <v>1387769</v>
      </c>
      <c r="M11" s="28">
        <v>624342659</v>
      </c>
      <c r="N11" s="16" t="s">
        <v>106</v>
      </c>
    </row>
    <row r="12" spans="1:14" ht="18" customHeight="1">
      <c r="A12" s="15" t="s">
        <v>49</v>
      </c>
      <c r="B12" s="29">
        <v>75339</v>
      </c>
      <c r="C12" s="30">
        <v>32398672</v>
      </c>
      <c r="D12" s="31">
        <v>118373</v>
      </c>
      <c r="E12" s="31">
        <v>45009469</v>
      </c>
      <c r="F12" s="31">
        <v>91436</v>
      </c>
      <c r="G12" s="31">
        <v>42215422</v>
      </c>
      <c r="H12" s="31">
        <v>135171</v>
      </c>
      <c r="I12" s="31">
        <v>54706991</v>
      </c>
      <c r="J12" s="31">
        <v>98198</v>
      </c>
      <c r="K12" s="31">
        <v>48558671</v>
      </c>
      <c r="L12" s="31">
        <v>149965</v>
      </c>
      <c r="M12" s="31">
        <v>66598124</v>
      </c>
      <c r="N12" s="16" t="s">
        <v>16</v>
      </c>
    </row>
    <row r="13" spans="1:14" ht="18" customHeight="1">
      <c r="A13" s="15" t="s">
        <v>50</v>
      </c>
      <c r="B13" s="26">
        <v>76291</v>
      </c>
      <c r="C13" s="27">
        <v>43623604</v>
      </c>
      <c r="D13" s="28">
        <v>108671</v>
      </c>
      <c r="E13" s="28">
        <v>52226461</v>
      </c>
      <c r="F13" s="28">
        <v>92749</v>
      </c>
      <c r="G13" s="28">
        <v>59462513</v>
      </c>
      <c r="H13" s="28">
        <v>131877</v>
      </c>
      <c r="I13" s="28">
        <v>69863728</v>
      </c>
      <c r="J13" s="28">
        <v>99287</v>
      </c>
      <c r="K13" s="28">
        <v>68062251</v>
      </c>
      <c r="L13" s="28">
        <v>148130</v>
      </c>
      <c r="M13" s="28">
        <v>85980582</v>
      </c>
      <c r="N13" s="16" t="s">
        <v>107</v>
      </c>
    </row>
    <row r="14" spans="1:14" ht="18" customHeight="1">
      <c r="A14" s="15" t="s">
        <v>51</v>
      </c>
      <c r="B14" s="26">
        <v>13925</v>
      </c>
      <c r="C14" s="27">
        <v>6090735</v>
      </c>
      <c r="D14" s="28">
        <v>16344</v>
      </c>
      <c r="E14" s="28">
        <v>6938371</v>
      </c>
      <c r="F14" s="28">
        <v>16165</v>
      </c>
      <c r="G14" s="28">
        <v>7342670</v>
      </c>
      <c r="H14" s="28">
        <v>19367</v>
      </c>
      <c r="I14" s="28">
        <v>8508675</v>
      </c>
      <c r="J14" s="28">
        <v>18162</v>
      </c>
      <c r="K14" s="28">
        <v>8709653</v>
      </c>
      <c r="L14" s="28">
        <v>21287</v>
      </c>
      <c r="M14" s="28">
        <v>9999089</v>
      </c>
      <c r="N14" s="16" t="s">
        <v>108</v>
      </c>
    </row>
    <row r="15" spans="1:14" ht="18" customHeight="1">
      <c r="A15" s="15" t="s">
        <v>52</v>
      </c>
      <c r="B15" s="26">
        <v>985</v>
      </c>
      <c r="C15" s="27">
        <v>552427</v>
      </c>
      <c r="D15" s="28">
        <v>1022</v>
      </c>
      <c r="E15" s="28">
        <v>525885</v>
      </c>
      <c r="F15" s="28">
        <v>1101</v>
      </c>
      <c r="G15" s="28">
        <v>754513</v>
      </c>
      <c r="H15" s="28">
        <v>916</v>
      </c>
      <c r="I15" s="28">
        <v>496489</v>
      </c>
      <c r="J15" s="28">
        <v>1350</v>
      </c>
      <c r="K15" s="28">
        <v>1059529</v>
      </c>
      <c r="L15" s="28">
        <v>1023</v>
      </c>
      <c r="M15" s="28">
        <v>674636</v>
      </c>
      <c r="N15" s="16" t="s">
        <v>109</v>
      </c>
    </row>
    <row r="16" spans="1:14" ht="18" customHeight="1">
      <c r="A16" s="13" t="s">
        <v>71</v>
      </c>
      <c r="B16" s="24">
        <f aca="true" t="shared" si="2" ref="B16:M16">SUM(B17:B20)</f>
        <v>748273</v>
      </c>
      <c r="C16" s="25">
        <f t="shared" si="2"/>
        <v>348119112</v>
      </c>
      <c r="D16" s="25">
        <f t="shared" si="2"/>
        <v>997360</v>
      </c>
      <c r="E16" s="25">
        <f t="shared" si="2"/>
        <v>412810336</v>
      </c>
      <c r="F16" s="25">
        <f t="shared" si="2"/>
        <v>805770</v>
      </c>
      <c r="G16" s="25">
        <f t="shared" si="2"/>
        <v>406837040</v>
      </c>
      <c r="H16" s="25">
        <f t="shared" si="2"/>
        <v>1071985</v>
      </c>
      <c r="I16" s="25">
        <f t="shared" si="2"/>
        <v>479649311</v>
      </c>
      <c r="J16" s="25">
        <f t="shared" si="2"/>
        <v>798512</v>
      </c>
      <c r="K16" s="25">
        <f t="shared" si="2"/>
        <v>437035450</v>
      </c>
      <c r="L16" s="25">
        <f t="shared" si="2"/>
        <v>1072524</v>
      </c>
      <c r="M16" s="25">
        <f t="shared" si="2"/>
        <v>518163331</v>
      </c>
      <c r="N16" s="14" t="s">
        <v>110</v>
      </c>
    </row>
    <row r="17" spans="1:14" ht="18" customHeight="1">
      <c r="A17" s="15" t="s">
        <v>53</v>
      </c>
      <c r="B17" s="26">
        <v>103556</v>
      </c>
      <c r="C17" s="27">
        <v>48707663</v>
      </c>
      <c r="D17" s="28">
        <v>138661</v>
      </c>
      <c r="E17" s="28">
        <v>57972231</v>
      </c>
      <c r="F17" s="28">
        <v>102693</v>
      </c>
      <c r="G17" s="28">
        <v>53234123</v>
      </c>
      <c r="H17" s="28">
        <v>134864</v>
      </c>
      <c r="I17" s="28">
        <v>62080020</v>
      </c>
      <c r="J17" s="28">
        <v>97566</v>
      </c>
      <c r="K17" s="28">
        <v>55319199</v>
      </c>
      <c r="L17" s="28">
        <v>133553</v>
      </c>
      <c r="M17" s="28">
        <v>64781956</v>
      </c>
      <c r="N17" s="16" t="s">
        <v>17</v>
      </c>
    </row>
    <row r="18" spans="1:14" ht="18" customHeight="1">
      <c r="A18" s="15" t="s">
        <v>54</v>
      </c>
      <c r="B18" s="26">
        <v>452891</v>
      </c>
      <c r="C18" s="27">
        <v>216185518</v>
      </c>
      <c r="D18" s="28">
        <v>612605</v>
      </c>
      <c r="E18" s="28">
        <v>258416352</v>
      </c>
      <c r="F18" s="28">
        <v>492198</v>
      </c>
      <c r="G18" s="28">
        <v>253411846</v>
      </c>
      <c r="H18" s="28">
        <v>662411</v>
      </c>
      <c r="I18" s="28">
        <v>301671681</v>
      </c>
      <c r="J18" s="28">
        <v>477254</v>
      </c>
      <c r="K18" s="28">
        <v>264891002</v>
      </c>
      <c r="L18" s="28">
        <v>649999</v>
      </c>
      <c r="M18" s="28">
        <v>320604458</v>
      </c>
      <c r="N18" s="16" t="s">
        <v>18</v>
      </c>
    </row>
    <row r="19" spans="1:14" ht="18" customHeight="1">
      <c r="A19" s="15" t="s">
        <v>55</v>
      </c>
      <c r="B19" s="26">
        <v>98196</v>
      </c>
      <c r="C19" s="27">
        <v>40774919</v>
      </c>
      <c r="D19" s="28">
        <v>123168</v>
      </c>
      <c r="E19" s="28">
        <v>46886569</v>
      </c>
      <c r="F19" s="28">
        <v>100581</v>
      </c>
      <c r="G19" s="28">
        <v>45598870</v>
      </c>
      <c r="H19" s="28">
        <v>128271</v>
      </c>
      <c r="I19" s="28">
        <v>53645300</v>
      </c>
      <c r="J19" s="28">
        <v>98149</v>
      </c>
      <c r="K19" s="28">
        <v>49434220</v>
      </c>
      <c r="L19" s="28">
        <v>125390</v>
      </c>
      <c r="M19" s="28">
        <v>56576827</v>
      </c>
      <c r="N19" s="16" t="s">
        <v>19</v>
      </c>
    </row>
    <row r="20" spans="1:14" ht="18" customHeight="1">
      <c r="A20" s="15" t="s">
        <v>56</v>
      </c>
      <c r="B20" s="26">
        <v>93630</v>
      </c>
      <c r="C20" s="27">
        <v>42451012</v>
      </c>
      <c r="D20" s="28">
        <v>122926</v>
      </c>
      <c r="E20" s="28">
        <v>49535184</v>
      </c>
      <c r="F20" s="28">
        <v>110298</v>
      </c>
      <c r="G20" s="28">
        <v>54592201</v>
      </c>
      <c r="H20" s="28">
        <v>146439</v>
      </c>
      <c r="I20" s="28">
        <v>62252310</v>
      </c>
      <c r="J20" s="28">
        <v>125543</v>
      </c>
      <c r="K20" s="28">
        <v>67391029</v>
      </c>
      <c r="L20" s="28">
        <v>163582</v>
      </c>
      <c r="M20" s="28">
        <v>76200090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1024295</v>
      </c>
      <c r="C21" s="25">
        <f t="shared" si="3"/>
        <v>456521385</v>
      </c>
      <c r="D21" s="25">
        <f t="shared" si="3"/>
        <v>1433772</v>
      </c>
      <c r="E21" s="25">
        <f t="shared" si="3"/>
        <v>602753265</v>
      </c>
      <c r="F21" s="25">
        <f t="shared" si="3"/>
        <v>1188542</v>
      </c>
      <c r="G21" s="25">
        <f t="shared" si="3"/>
        <v>573880398</v>
      </c>
      <c r="H21" s="25">
        <f t="shared" si="3"/>
        <v>1615682</v>
      </c>
      <c r="I21" s="25">
        <f t="shared" si="3"/>
        <v>710393159</v>
      </c>
      <c r="J21" s="25">
        <f t="shared" si="3"/>
        <v>1203940</v>
      </c>
      <c r="K21" s="25">
        <f t="shared" si="3"/>
        <v>622426961</v>
      </c>
      <c r="L21" s="25">
        <f t="shared" si="3"/>
        <v>1637991</v>
      </c>
      <c r="M21" s="25">
        <f t="shared" si="3"/>
        <v>763711540</v>
      </c>
      <c r="N21" s="14" t="s">
        <v>111</v>
      </c>
    </row>
    <row r="22" spans="1:14" ht="18" customHeight="1">
      <c r="A22" s="15" t="s">
        <v>88</v>
      </c>
      <c r="B22" s="26">
        <v>682382</v>
      </c>
      <c r="C22" s="27">
        <v>300382221</v>
      </c>
      <c r="D22" s="28">
        <v>986434</v>
      </c>
      <c r="E22" s="28">
        <v>417423715</v>
      </c>
      <c r="F22" s="28">
        <v>773707</v>
      </c>
      <c r="G22" s="28">
        <v>365569048</v>
      </c>
      <c r="H22" s="28">
        <v>1078727</v>
      </c>
      <c r="I22" s="28">
        <v>472595947</v>
      </c>
      <c r="J22" s="28">
        <v>767149</v>
      </c>
      <c r="K22" s="28">
        <v>386227360</v>
      </c>
      <c r="L22" s="28">
        <v>1061211</v>
      </c>
      <c r="M22" s="28">
        <v>487073578</v>
      </c>
      <c r="N22" s="16" t="s">
        <v>21</v>
      </c>
    </row>
    <row r="23" spans="1:14" ht="18" customHeight="1">
      <c r="A23" s="15" t="s">
        <v>57</v>
      </c>
      <c r="B23" s="26">
        <v>244673</v>
      </c>
      <c r="C23" s="27">
        <v>111426377</v>
      </c>
      <c r="D23" s="28">
        <v>316107</v>
      </c>
      <c r="E23" s="28">
        <v>129145435</v>
      </c>
      <c r="F23" s="28">
        <v>289940</v>
      </c>
      <c r="G23" s="28">
        <v>144907564</v>
      </c>
      <c r="H23" s="28">
        <v>377172</v>
      </c>
      <c r="I23" s="28">
        <v>165610844</v>
      </c>
      <c r="J23" s="28">
        <v>304972</v>
      </c>
      <c r="K23" s="28">
        <v>165540321</v>
      </c>
      <c r="L23" s="28">
        <v>399335</v>
      </c>
      <c r="M23" s="28">
        <v>191141611</v>
      </c>
      <c r="N23" s="16" t="s">
        <v>22</v>
      </c>
    </row>
    <row r="24" spans="1:14" ht="18" customHeight="1">
      <c r="A24" s="15" t="s">
        <v>58</v>
      </c>
      <c r="B24" s="26">
        <v>97240</v>
      </c>
      <c r="C24" s="27">
        <v>44712787</v>
      </c>
      <c r="D24" s="28">
        <v>131231</v>
      </c>
      <c r="E24" s="28">
        <v>56184115</v>
      </c>
      <c r="F24" s="28">
        <v>124895</v>
      </c>
      <c r="G24" s="28">
        <v>63403786</v>
      </c>
      <c r="H24" s="28">
        <v>159783</v>
      </c>
      <c r="I24" s="28">
        <v>72186368</v>
      </c>
      <c r="J24" s="28">
        <v>131819</v>
      </c>
      <c r="K24" s="28">
        <v>70659280</v>
      </c>
      <c r="L24" s="28">
        <v>177445</v>
      </c>
      <c r="M24" s="28">
        <v>85496351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769382</v>
      </c>
      <c r="C25" s="25">
        <f t="shared" si="4"/>
        <v>332674171</v>
      </c>
      <c r="D25" s="25">
        <f t="shared" si="4"/>
        <v>1036559</v>
      </c>
      <c r="E25" s="25">
        <f t="shared" si="4"/>
        <v>420171110</v>
      </c>
      <c r="F25" s="25">
        <f t="shared" si="4"/>
        <v>929226</v>
      </c>
      <c r="G25" s="25">
        <f t="shared" si="4"/>
        <v>431580041</v>
      </c>
      <c r="H25" s="25">
        <f t="shared" si="4"/>
        <v>1197780</v>
      </c>
      <c r="I25" s="25">
        <f t="shared" si="4"/>
        <v>513011749</v>
      </c>
      <c r="J25" s="25">
        <f t="shared" si="4"/>
        <v>972654</v>
      </c>
      <c r="K25" s="25">
        <f t="shared" si="4"/>
        <v>473784926</v>
      </c>
      <c r="L25" s="25">
        <f t="shared" si="4"/>
        <v>1272897</v>
      </c>
      <c r="M25" s="25">
        <f t="shared" si="4"/>
        <v>576868774</v>
      </c>
      <c r="N25" s="14" t="s">
        <v>112</v>
      </c>
    </row>
    <row r="26" spans="1:14" ht="18" customHeight="1">
      <c r="A26" s="15" t="s">
        <v>89</v>
      </c>
      <c r="B26" s="26">
        <v>444151</v>
      </c>
      <c r="C26" s="27">
        <v>190261631</v>
      </c>
      <c r="D26" s="28">
        <v>618261</v>
      </c>
      <c r="E26" s="28">
        <v>252037388</v>
      </c>
      <c r="F26" s="28">
        <v>537083</v>
      </c>
      <c r="G26" s="28">
        <v>246312393</v>
      </c>
      <c r="H26" s="28">
        <v>710350</v>
      </c>
      <c r="I26" s="28">
        <v>303873806</v>
      </c>
      <c r="J26" s="28">
        <v>570814</v>
      </c>
      <c r="K26" s="28">
        <v>276084197</v>
      </c>
      <c r="L26" s="28">
        <v>753073</v>
      </c>
      <c r="M26" s="28">
        <v>342047524</v>
      </c>
      <c r="N26" s="16" t="s">
        <v>24</v>
      </c>
    </row>
    <row r="27" spans="1:14" ht="18" customHeight="1">
      <c r="A27" s="15" t="s">
        <v>59</v>
      </c>
      <c r="B27" s="26">
        <v>88803</v>
      </c>
      <c r="C27" s="27">
        <v>40555945</v>
      </c>
      <c r="D27" s="28">
        <v>133452</v>
      </c>
      <c r="E27" s="28">
        <v>53941557</v>
      </c>
      <c r="F27" s="28">
        <v>105810</v>
      </c>
      <c r="G27" s="28">
        <v>53939751</v>
      </c>
      <c r="H27" s="28">
        <v>150492</v>
      </c>
      <c r="I27" s="28">
        <v>66096054</v>
      </c>
      <c r="J27" s="28">
        <v>110028</v>
      </c>
      <c r="K27" s="28">
        <v>58439665</v>
      </c>
      <c r="L27" s="28">
        <v>150553</v>
      </c>
      <c r="M27" s="28">
        <v>70604849</v>
      </c>
      <c r="N27" s="16" t="s">
        <v>25</v>
      </c>
    </row>
    <row r="28" spans="1:14" ht="18" customHeight="1">
      <c r="A28" s="15" t="s">
        <v>60</v>
      </c>
      <c r="B28" s="26">
        <v>160174</v>
      </c>
      <c r="C28" s="27">
        <v>70623852</v>
      </c>
      <c r="D28" s="28">
        <v>192067</v>
      </c>
      <c r="E28" s="28">
        <v>80417802</v>
      </c>
      <c r="F28" s="28">
        <v>188021</v>
      </c>
      <c r="G28" s="28">
        <v>88421844</v>
      </c>
      <c r="H28" s="28">
        <v>225721</v>
      </c>
      <c r="I28" s="28">
        <v>98800484</v>
      </c>
      <c r="J28" s="28">
        <v>188807</v>
      </c>
      <c r="K28" s="28">
        <v>91910588</v>
      </c>
      <c r="L28" s="28">
        <v>245323</v>
      </c>
      <c r="M28" s="28">
        <v>110985555</v>
      </c>
      <c r="N28" s="16" t="s">
        <v>26</v>
      </c>
    </row>
    <row r="29" spans="1:14" ht="18" customHeight="1">
      <c r="A29" s="15" t="s">
        <v>61</v>
      </c>
      <c r="B29" s="26">
        <v>76254</v>
      </c>
      <c r="C29" s="27">
        <v>31232743</v>
      </c>
      <c r="D29" s="28">
        <v>92779</v>
      </c>
      <c r="E29" s="28">
        <v>33774363</v>
      </c>
      <c r="F29" s="28">
        <v>98312</v>
      </c>
      <c r="G29" s="28">
        <v>42906053</v>
      </c>
      <c r="H29" s="28">
        <v>111217</v>
      </c>
      <c r="I29" s="28">
        <v>44241405</v>
      </c>
      <c r="J29" s="28">
        <v>103005</v>
      </c>
      <c r="K29" s="28">
        <v>47350476</v>
      </c>
      <c r="L29" s="28">
        <v>123948</v>
      </c>
      <c r="M29" s="28">
        <v>53230846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877012</v>
      </c>
      <c r="C30" s="25">
        <f t="shared" si="5"/>
        <v>389019768</v>
      </c>
      <c r="D30" s="25">
        <f t="shared" si="5"/>
        <v>1168049</v>
      </c>
      <c r="E30" s="25">
        <f t="shared" si="5"/>
        <v>470138499</v>
      </c>
      <c r="F30" s="25">
        <f t="shared" si="5"/>
        <v>1037456</v>
      </c>
      <c r="G30" s="25">
        <f t="shared" si="5"/>
        <v>492824231</v>
      </c>
      <c r="H30" s="25">
        <f t="shared" si="5"/>
        <v>1340874</v>
      </c>
      <c r="I30" s="25">
        <f t="shared" si="5"/>
        <v>574414223</v>
      </c>
      <c r="J30" s="25">
        <f t="shared" si="5"/>
        <v>1114309</v>
      </c>
      <c r="K30" s="25">
        <f t="shared" si="5"/>
        <v>558817781</v>
      </c>
      <c r="L30" s="25">
        <f t="shared" si="5"/>
        <v>1510454</v>
      </c>
      <c r="M30" s="25">
        <f t="shared" si="5"/>
        <v>688783652</v>
      </c>
      <c r="N30" s="14" t="s">
        <v>113</v>
      </c>
    </row>
    <row r="31" spans="1:14" ht="18" customHeight="1">
      <c r="A31" s="15" t="s">
        <v>90</v>
      </c>
      <c r="B31" s="26">
        <v>676234</v>
      </c>
      <c r="C31" s="27">
        <v>300212260</v>
      </c>
      <c r="D31" s="28">
        <v>906252</v>
      </c>
      <c r="E31" s="28">
        <v>365270428</v>
      </c>
      <c r="F31" s="28">
        <v>780975</v>
      </c>
      <c r="G31" s="28">
        <v>373877836</v>
      </c>
      <c r="H31" s="28">
        <v>1024993</v>
      </c>
      <c r="I31" s="28">
        <v>439001519</v>
      </c>
      <c r="J31" s="28">
        <v>832617</v>
      </c>
      <c r="K31" s="28">
        <v>419208912</v>
      </c>
      <c r="L31" s="28">
        <v>1135648</v>
      </c>
      <c r="M31" s="28">
        <v>517484118</v>
      </c>
      <c r="N31" s="16" t="s">
        <v>28</v>
      </c>
    </row>
    <row r="32" spans="1:14" ht="18" customHeight="1">
      <c r="A32" s="15" t="s">
        <v>62</v>
      </c>
      <c r="B32" s="26">
        <v>166203</v>
      </c>
      <c r="C32" s="27">
        <v>72204390</v>
      </c>
      <c r="D32" s="28">
        <v>218491</v>
      </c>
      <c r="E32" s="28">
        <v>85504221</v>
      </c>
      <c r="F32" s="28">
        <v>215737</v>
      </c>
      <c r="G32" s="28">
        <v>98542972</v>
      </c>
      <c r="H32" s="28">
        <v>267001</v>
      </c>
      <c r="I32" s="28">
        <v>112133060</v>
      </c>
      <c r="J32" s="28">
        <v>234901</v>
      </c>
      <c r="K32" s="28">
        <v>114383770</v>
      </c>
      <c r="L32" s="28">
        <v>318391</v>
      </c>
      <c r="M32" s="28">
        <v>142632218</v>
      </c>
      <c r="N32" s="16" t="s">
        <v>114</v>
      </c>
    </row>
    <row r="33" spans="1:14" ht="18" customHeight="1">
      <c r="A33" s="15" t="s">
        <v>63</v>
      </c>
      <c r="B33" s="26">
        <v>34575</v>
      </c>
      <c r="C33" s="27">
        <v>16603118</v>
      </c>
      <c r="D33" s="28">
        <v>43306</v>
      </c>
      <c r="E33" s="28">
        <v>19363850</v>
      </c>
      <c r="F33" s="28">
        <v>40744</v>
      </c>
      <c r="G33" s="28">
        <v>20403423</v>
      </c>
      <c r="H33" s="28">
        <v>48880</v>
      </c>
      <c r="I33" s="28">
        <v>23279644</v>
      </c>
      <c r="J33" s="28">
        <v>46791</v>
      </c>
      <c r="K33" s="28">
        <v>25225099</v>
      </c>
      <c r="L33" s="28">
        <v>56415</v>
      </c>
      <c r="M33" s="28">
        <v>28667316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92827</v>
      </c>
      <c r="C34" s="25">
        <f t="shared" si="6"/>
        <v>47229337</v>
      </c>
      <c r="D34" s="25">
        <f t="shared" si="6"/>
        <v>129734</v>
      </c>
      <c r="E34" s="25">
        <f t="shared" si="6"/>
        <v>57690902</v>
      </c>
      <c r="F34" s="25">
        <f t="shared" si="6"/>
        <v>114071</v>
      </c>
      <c r="G34" s="25">
        <f t="shared" si="6"/>
        <v>62126437</v>
      </c>
      <c r="H34" s="25">
        <f t="shared" si="6"/>
        <v>154495</v>
      </c>
      <c r="I34" s="25">
        <f t="shared" si="6"/>
        <v>74565566</v>
      </c>
      <c r="J34" s="25">
        <f t="shared" si="6"/>
        <v>131272</v>
      </c>
      <c r="K34" s="25">
        <f t="shared" si="6"/>
        <v>74880858</v>
      </c>
      <c r="L34" s="25">
        <f t="shared" si="6"/>
        <v>179285</v>
      </c>
      <c r="M34" s="25">
        <f t="shared" si="6"/>
        <v>92351346</v>
      </c>
      <c r="N34" s="14" t="s">
        <v>115</v>
      </c>
    </row>
    <row r="35" spans="1:14" ht="18" customHeight="1">
      <c r="A35" s="15" t="s">
        <v>64</v>
      </c>
      <c r="B35" s="26">
        <v>59236</v>
      </c>
      <c r="C35" s="27">
        <v>30960043</v>
      </c>
      <c r="D35" s="28">
        <v>83442</v>
      </c>
      <c r="E35" s="28">
        <v>37811374</v>
      </c>
      <c r="F35" s="28">
        <v>71605</v>
      </c>
      <c r="G35" s="28">
        <v>40189040</v>
      </c>
      <c r="H35" s="28">
        <v>98926</v>
      </c>
      <c r="I35" s="28">
        <v>49281439</v>
      </c>
      <c r="J35" s="28">
        <v>83523</v>
      </c>
      <c r="K35" s="28">
        <v>49329786</v>
      </c>
      <c r="L35" s="28">
        <v>115247</v>
      </c>
      <c r="M35" s="28">
        <v>61568414</v>
      </c>
      <c r="N35" s="16" t="s">
        <v>30</v>
      </c>
    </row>
    <row r="36" spans="1:14" ht="18" customHeight="1" thickBot="1">
      <c r="A36" s="17" t="s">
        <v>65</v>
      </c>
      <c r="B36" s="32">
        <v>33591</v>
      </c>
      <c r="C36" s="33">
        <v>16269294</v>
      </c>
      <c r="D36" s="33">
        <v>46292</v>
      </c>
      <c r="E36" s="33">
        <v>19879528</v>
      </c>
      <c r="F36" s="33">
        <v>42466</v>
      </c>
      <c r="G36" s="33">
        <v>21937397</v>
      </c>
      <c r="H36" s="33">
        <v>55569</v>
      </c>
      <c r="I36" s="33">
        <v>25284127</v>
      </c>
      <c r="J36" s="33">
        <v>47749</v>
      </c>
      <c r="K36" s="33">
        <v>25551072</v>
      </c>
      <c r="L36" s="33">
        <v>64038</v>
      </c>
      <c r="M36" s="36">
        <v>30782932</v>
      </c>
      <c r="N36" s="18" t="s">
        <v>31</v>
      </c>
    </row>
  </sheetData>
  <sheetProtection/>
  <mergeCells count="18">
    <mergeCell ref="A1:G1"/>
    <mergeCell ref="H3:N3"/>
    <mergeCell ref="N5:N7"/>
    <mergeCell ref="A3:G3"/>
    <mergeCell ref="J6:K6"/>
    <mergeCell ref="H1:N1"/>
    <mergeCell ref="A2:G2"/>
    <mergeCell ref="H2:N2"/>
    <mergeCell ref="H5:I5"/>
    <mergeCell ref="J5:M5"/>
    <mergeCell ref="L6:M6"/>
    <mergeCell ref="A5:A7"/>
    <mergeCell ref="B6:C6"/>
    <mergeCell ref="D6:E6"/>
    <mergeCell ref="F6:G6"/>
    <mergeCell ref="H6:I6"/>
    <mergeCell ref="B5:E5"/>
    <mergeCell ref="F5:G5"/>
  </mergeCells>
  <printOptions horizontalCentered="1"/>
  <pageMargins left="0.7874015748031497" right="0.7874015748031497" top="1.3779527559055118" bottom="0.7086614173228347" header="0.3937007874015748" footer="0.3937007874015748"/>
  <pageSetup firstPageNumber="456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G3"/>
      <selection pane="topRight" activeCell="A3" sqref="A3:G3"/>
      <selection pane="bottomLeft" activeCell="A3" sqref="A3:G3"/>
      <selection pane="bottomRight" activeCell="A3" sqref="A3:G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1" t="s">
        <v>94</v>
      </c>
      <c r="B1" s="61"/>
      <c r="C1" s="61"/>
      <c r="D1" s="61"/>
      <c r="E1" s="61"/>
      <c r="F1" s="61"/>
      <c r="G1" s="61"/>
      <c r="H1" s="55" t="s">
        <v>98</v>
      </c>
      <c r="I1" s="55"/>
      <c r="J1" s="55"/>
      <c r="K1" s="55"/>
      <c r="L1" s="55"/>
      <c r="M1" s="55"/>
      <c r="N1" s="55"/>
    </row>
    <row r="2" spans="1:14" ht="24.75" customHeight="1">
      <c r="A2" s="76" t="s">
        <v>101</v>
      </c>
      <c r="B2" s="76"/>
      <c r="C2" s="76"/>
      <c r="D2" s="76"/>
      <c r="E2" s="76"/>
      <c r="F2" s="76"/>
      <c r="G2" s="76"/>
      <c r="H2" s="55" t="s">
        <v>102</v>
      </c>
      <c r="I2" s="56"/>
      <c r="J2" s="56"/>
      <c r="K2" s="56"/>
      <c r="L2" s="56"/>
      <c r="M2" s="56"/>
      <c r="N2" s="56"/>
    </row>
    <row r="3" spans="1:14" s="37" customFormat="1" ht="21" customHeight="1">
      <c r="A3" s="57" t="s">
        <v>120</v>
      </c>
      <c r="B3" s="57"/>
      <c r="C3" s="57"/>
      <c r="D3" s="57"/>
      <c r="E3" s="57"/>
      <c r="F3" s="57"/>
      <c r="G3" s="57"/>
      <c r="H3" s="57">
        <v>2011</v>
      </c>
      <c r="I3" s="57"/>
      <c r="J3" s="57"/>
      <c r="K3" s="57"/>
      <c r="L3" s="57"/>
      <c r="M3" s="57"/>
      <c r="N3" s="57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6" t="s">
        <v>66</v>
      </c>
      <c r="B5" s="58" t="s">
        <v>41</v>
      </c>
      <c r="C5" s="59"/>
      <c r="D5" s="59"/>
      <c r="E5" s="60"/>
      <c r="F5" s="72" t="s">
        <v>42</v>
      </c>
      <c r="G5" s="73"/>
      <c r="H5" s="74"/>
      <c r="I5" s="75"/>
      <c r="J5" s="58" t="s">
        <v>43</v>
      </c>
      <c r="K5" s="59"/>
      <c r="L5" s="59"/>
      <c r="M5" s="60"/>
      <c r="N5" s="63" t="s">
        <v>76</v>
      </c>
    </row>
    <row r="6" spans="1:14" ht="31.5" customHeight="1">
      <c r="A6" s="67"/>
      <c r="B6" s="51" t="s">
        <v>2</v>
      </c>
      <c r="C6" s="52"/>
      <c r="D6" s="54" t="s">
        <v>3</v>
      </c>
      <c r="E6" s="52"/>
      <c r="F6" s="51" t="s">
        <v>2</v>
      </c>
      <c r="G6" s="52"/>
      <c r="H6" s="53" t="s">
        <v>3</v>
      </c>
      <c r="I6" s="52"/>
      <c r="J6" s="51" t="s">
        <v>2</v>
      </c>
      <c r="K6" s="52"/>
      <c r="L6" s="54" t="s">
        <v>3</v>
      </c>
      <c r="M6" s="52"/>
      <c r="N6" s="64"/>
    </row>
    <row r="7" spans="1:14" ht="31.5" customHeight="1">
      <c r="A7" s="6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5"/>
    </row>
    <row r="8" spans="1:14" ht="18" customHeight="1">
      <c r="A8" s="11" t="s">
        <v>68</v>
      </c>
      <c r="B8" s="23">
        <f aca="true" t="shared" si="0" ref="B8:M8">SUM(B9,B16,B21,B25,B30,B34)</f>
        <v>6053797</v>
      </c>
      <c r="C8" s="23">
        <f t="shared" si="0"/>
        <v>3306480976</v>
      </c>
      <c r="D8" s="23">
        <f t="shared" si="0"/>
        <v>8260313</v>
      </c>
      <c r="E8" s="23">
        <f t="shared" si="0"/>
        <v>4132794683</v>
      </c>
      <c r="F8" s="23">
        <f t="shared" si="0"/>
        <v>4928475</v>
      </c>
      <c r="G8" s="23">
        <f t="shared" si="0"/>
        <v>2796309846</v>
      </c>
      <c r="H8" s="23">
        <f t="shared" si="0"/>
        <v>6634051</v>
      </c>
      <c r="I8" s="23">
        <f t="shared" si="0"/>
        <v>3572925677</v>
      </c>
      <c r="J8" s="23">
        <f t="shared" si="0"/>
        <v>3903916</v>
      </c>
      <c r="K8" s="23">
        <f t="shared" si="0"/>
        <v>2231210747</v>
      </c>
      <c r="L8" s="23">
        <f t="shared" si="0"/>
        <v>5184808</v>
      </c>
      <c r="M8" s="23">
        <f t="shared" si="0"/>
        <v>2971552922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1763984</v>
      </c>
      <c r="C9" s="25">
        <f t="shared" si="1"/>
        <v>991366242</v>
      </c>
      <c r="D9" s="25">
        <f t="shared" si="1"/>
        <v>2495226</v>
      </c>
      <c r="E9" s="23">
        <f t="shared" si="1"/>
        <v>1271120549</v>
      </c>
      <c r="F9" s="25">
        <f t="shared" si="1"/>
        <v>1389745</v>
      </c>
      <c r="G9" s="23">
        <f t="shared" si="1"/>
        <v>825041823</v>
      </c>
      <c r="H9" s="25">
        <f t="shared" si="1"/>
        <v>1916441</v>
      </c>
      <c r="I9" s="23">
        <f t="shared" si="1"/>
        <v>1058505737</v>
      </c>
      <c r="J9" s="25">
        <f t="shared" si="1"/>
        <v>1028362</v>
      </c>
      <c r="K9" s="23">
        <f t="shared" si="1"/>
        <v>620966423</v>
      </c>
      <c r="L9" s="25">
        <f t="shared" si="1"/>
        <v>1396736</v>
      </c>
      <c r="M9" s="23">
        <f t="shared" si="1"/>
        <v>830003028</v>
      </c>
      <c r="N9" s="14" t="s">
        <v>105</v>
      </c>
    </row>
    <row r="10" spans="1:14" ht="18" customHeight="1">
      <c r="A10" s="15" t="s">
        <v>48</v>
      </c>
      <c r="B10" s="26">
        <v>571574</v>
      </c>
      <c r="C10" s="27">
        <v>346670746</v>
      </c>
      <c r="D10" s="28">
        <v>814292</v>
      </c>
      <c r="E10" s="28">
        <v>434864933</v>
      </c>
      <c r="F10" s="28">
        <v>475372</v>
      </c>
      <c r="G10" s="28">
        <v>304600252</v>
      </c>
      <c r="H10" s="28">
        <v>678081</v>
      </c>
      <c r="I10" s="28">
        <v>396494869</v>
      </c>
      <c r="J10" s="28">
        <v>341209</v>
      </c>
      <c r="K10" s="28">
        <v>224545040</v>
      </c>
      <c r="L10" s="28">
        <v>487765</v>
      </c>
      <c r="M10" s="28">
        <v>308747621</v>
      </c>
      <c r="N10" s="16" t="s">
        <v>15</v>
      </c>
    </row>
    <row r="11" spans="1:14" ht="18" customHeight="1">
      <c r="A11" s="15" t="s">
        <v>70</v>
      </c>
      <c r="B11" s="26">
        <v>960205</v>
      </c>
      <c r="C11" s="27">
        <v>501651003</v>
      </c>
      <c r="D11" s="28">
        <v>1345368</v>
      </c>
      <c r="E11" s="28">
        <v>649460416</v>
      </c>
      <c r="F11" s="28">
        <v>726737</v>
      </c>
      <c r="G11" s="28">
        <v>400327222</v>
      </c>
      <c r="H11" s="28">
        <v>975417</v>
      </c>
      <c r="I11" s="28">
        <v>503856402</v>
      </c>
      <c r="J11" s="28">
        <v>520953</v>
      </c>
      <c r="K11" s="28">
        <v>290591702</v>
      </c>
      <c r="L11" s="28">
        <v>681864</v>
      </c>
      <c r="M11" s="28">
        <v>373544496</v>
      </c>
      <c r="N11" s="16" t="s">
        <v>106</v>
      </c>
    </row>
    <row r="12" spans="1:14" ht="18" customHeight="1">
      <c r="A12" s="15" t="s">
        <v>49</v>
      </c>
      <c r="B12" s="29">
        <v>104902</v>
      </c>
      <c r="C12" s="30">
        <v>54063742</v>
      </c>
      <c r="D12" s="31">
        <v>155618</v>
      </c>
      <c r="E12" s="31">
        <v>73646434</v>
      </c>
      <c r="F12" s="31">
        <v>81424</v>
      </c>
      <c r="G12" s="31">
        <v>43272942</v>
      </c>
      <c r="H12" s="31">
        <v>120697</v>
      </c>
      <c r="I12" s="31">
        <v>59279801</v>
      </c>
      <c r="J12" s="31">
        <v>60705</v>
      </c>
      <c r="K12" s="31">
        <v>31998423</v>
      </c>
      <c r="L12" s="31">
        <v>91020</v>
      </c>
      <c r="M12" s="31">
        <v>48501693</v>
      </c>
      <c r="N12" s="16" t="s">
        <v>16</v>
      </c>
    </row>
    <row r="13" spans="1:14" ht="18" customHeight="1">
      <c r="A13" s="15" t="s">
        <v>50</v>
      </c>
      <c r="B13" s="26">
        <v>108172</v>
      </c>
      <c r="C13" s="27">
        <v>78752354</v>
      </c>
      <c r="D13" s="28">
        <v>154670</v>
      </c>
      <c r="E13" s="28">
        <v>100664794</v>
      </c>
      <c r="F13" s="28">
        <v>92338</v>
      </c>
      <c r="G13" s="28">
        <v>69301382</v>
      </c>
      <c r="H13" s="28">
        <v>125967</v>
      </c>
      <c r="I13" s="28">
        <v>90094960</v>
      </c>
      <c r="J13" s="28">
        <v>91540</v>
      </c>
      <c r="K13" s="28">
        <v>66187265</v>
      </c>
      <c r="L13" s="28">
        <v>122775</v>
      </c>
      <c r="M13" s="28">
        <v>91963531</v>
      </c>
      <c r="N13" s="16" t="s">
        <v>107</v>
      </c>
    </row>
    <row r="14" spans="1:14" ht="18" customHeight="1">
      <c r="A14" s="15" t="s">
        <v>51</v>
      </c>
      <c r="B14" s="26">
        <v>17791</v>
      </c>
      <c r="C14" s="27">
        <v>9062175</v>
      </c>
      <c r="D14" s="28">
        <v>24239</v>
      </c>
      <c r="E14" s="28">
        <v>11756128</v>
      </c>
      <c r="F14" s="28">
        <v>12870</v>
      </c>
      <c r="G14" s="28">
        <v>6709433</v>
      </c>
      <c r="H14" s="28">
        <v>15274</v>
      </c>
      <c r="I14" s="28">
        <v>7997587</v>
      </c>
      <c r="J14" s="28">
        <v>13300</v>
      </c>
      <c r="K14" s="28">
        <v>7035408</v>
      </c>
      <c r="L14" s="28">
        <v>12940</v>
      </c>
      <c r="M14" s="28">
        <v>6936860</v>
      </c>
      <c r="N14" s="16" t="s">
        <v>108</v>
      </c>
    </row>
    <row r="15" spans="1:14" ht="18" customHeight="1">
      <c r="A15" s="15" t="s">
        <v>52</v>
      </c>
      <c r="B15" s="26">
        <v>1340</v>
      </c>
      <c r="C15" s="27">
        <v>1166222</v>
      </c>
      <c r="D15" s="28">
        <v>1039</v>
      </c>
      <c r="E15" s="28">
        <v>727844</v>
      </c>
      <c r="F15" s="28">
        <v>1004</v>
      </c>
      <c r="G15" s="28">
        <v>830592</v>
      </c>
      <c r="H15" s="28">
        <v>1005</v>
      </c>
      <c r="I15" s="28">
        <v>782118</v>
      </c>
      <c r="J15" s="28">
        <v>655</v>
      </c>
      <c r="K15" s="28">
        <v>608585</v>
      </c>
      <c r="L15" s="28">
        <v>372</v>
      </c>
      <c r="M15" s="28">
        <v>308827</v>
      </c>
      <c r="N15" s="16" t="s">
        <v>109</v>
      </c>
    </row>
    <row r="16" spans="1:14" ht="18" customHeight="1">
      <c r="A16" s="13" t="s">
        <v>71</v>
      </c>
      <c r="B16" s="24">
        <f aca="true" t="shared" si="2" ref="B16:M16">SUM(B17:B20)</f>
        <v>758169</v>
      </c>
      <c r="C16" s="25">
        <f t="shared" si="2"/>
        <v>434114835</v>
      </c>
      <c r="D16" s="25">
        <f t="shared" si="2"/>
        <v>1047713</v>
      </c>
      <c r="E16" s="25">
        <f t="shared" si="2"/>
        <v>546151818</v>
      </c>
      <c r="F16" s="25">
        <f t="shared" si="2"/>
        <v>585294</v>
      </c>
      <c r="G16" s="25">
        <f t="shared" si="2"/>
        <v>349891780</v>
      </c>
      <c r="H16" s="25">
        <f t="shared" si="2"/>
        <v>814308</v>
      </c>
      <c r="I16" s="25">
        <f t="shared" si="2"/>
        <v>462375442</v>
      </c>
      <c r="J16" s="25">
        <f t="shared" si="2"/>
        <v>456856</v>
      </c>
      <c r="K16" s="25">
        <f t="shared" si="2"/>
        <v>279384296</v>
      </c>
      <c r="L16" s="25">
        <f t="shared" si="2"/>
        <v>647056</v>
      </c>
      <c r="M16" s="25">
        <f t="shared" si="2"/>
        <v>388958397</v>
      </c>
      <c r="N16" s="14" t="s">
        <v>110</v>
      </c>
    </row>
    <row r="17" spans="1:14" ht="18" customHeight="1">
      <c r="A17" s="15" t="s">
        <v>53</v>
      </c>
      <c r="B17" s="26">
        <v>94652</v>
      </c>
      <c r="C17" s="27">
        <v>56811295</v>
      </c>
      <c r="D17" s="28">
        <v>130662</v>
      </c>
      <c r="E17" s="28">
        <v>69965949</v>
      </c>
      <c r="F17" s="28">
        <v>72445</v>
      </c>
      <c r="G17" s="28">
        <v>46047731</v>
      </c>
      <c r="H17" s="28">
        <v>101041</v>
      </c>
      <c r="I17" s="28">
        <v>59860169</v>
      </c>
      <c r="J17" s="28">
        <v>54283</v>
      </c>
      <c r="K17" s="28">
        <v>35073728</v>
      </c>
      <c r="L17" s="28">
        <v>78463</v>
      </c>
      <c r="M17" s="28">
        <v>50193778</v>
      </c>
      <c r="N17" s="16" t="s">
        <v>17</v>
      </c>
    </row>
    <row r="18" spans="1:14" ht="18" customHeight="1">
      <c r="A18" s="15" t="s">
        <v>54</v>
      </c>
      <c r="B18" s="26">
        <v>448707</v>
      </c>
      <c r="C18" s="27">
        <v>259065176</v>
      </c>
      <c r="D18" s="28">
        <v>631311</v>
      </c>
      <c r="E18" s="28">
        <v>337208861</v>
      </c>
      <c r="F18" s="28">
        <v>329889</v>
      </c>
      <c r="G18" s="28">
        <v>199884328</v>
      </c>
      <c r="H18" s="28">
        <v>478136</v>
      </c>
      <c r="I18" s="28">
        <v>276762543</v>
      </c>
      <c r="J18" s="28">
        <v>237493</v>
      </c>
      <c r="K18" s="28">
        <v>146182139</v>
      </c>
      <c r="L18" s="28">
        <v>357056</v>
      </c>
      <c r="M18" s="28">
        <v>219958076</v>
      </c>
      <c r="N18" s="16" t="s">
        <v>18</v>
      </c>
    </row>
    <row r="19" spans="1:14" ht="18" customHeight="1">
      <c r="A19" s="15" t="s">
        <v>55</v>
      </c>
      <c r="B19" s="26">
        <v>91376</v>
      </c>
      <c r="C19" s="27">
        <v>48907178</v>
      </c>
      <c r="D19" s="28">
        <v>120938</v>
      </c>
      <c r="E19" s="28">
        <v>56563593</v>
      </c>
      <c r="F19" s="28">
        <v>72293</v>
      </c>
      <c r="G19" s="28">
        <v>39813293</v>
      </c>
      <c r="H19" s="28">
        <v>97340</v>
      </c>
      <c r="I19" s="28">
        <v>50123714</v>
      </c>
      <c r="J19" s="28">
        <v>62686</v>
      </c>
      <c r="K19" s="28">
        <v>36437031</v>
      </c>
      <c r="L19" s="28">
        <v>84987</v>
      </c>
      <c r="M19" s="28">
        <v>46107469</v>
      </c>
      <c r="N19" s="16" t="s">
        <v>19</v>
      </c>
    </row>
    <row r="20" spans="1:14" ht="18" customHeight="1">
      <c r="A20" s="15" t="s">
        <v>56</v>
      </c>
      <c r="B20" s="26">
        <v>123434</v>
      </c>
      <c r="C20" s="27">
        <v>69331186</v>
      </c>
      <c r="D20" s="28">
        <v>164802</v>
      </c>
      <c r="E20" s="28">
        <v>82413415</v>
      </c>
      <c r="F20" s="28">
        <v>110667</v>
      </c>
      <c r="G20" s="28">
        <v>64146428</v>
      </c>
      <c r="H20" s="28">
        <v>137791</v>
      </c>
      <c r="I20" s="28">
        <v>75629016</v>
      </c>
      <c r="J20" s="28">
        <v>102394</v>
      </c>
      <c r="K20" s="28">
        <v>61691398</v>
      </c>
      <c r="L20" s="28">
        <v>126550</v>
      </c>
      <c r="M20" s="28">
        <v>72699074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1190393</v>
      </c>
      <c r="C21" s="25">
        <f t="shared" si="3"/>
        <v>650341990</v>
      </c>
      <c r="D21" s="25">
        <f t="shared" si="3"/>
        <v>1592086</v>
      </c>
      <c r="E21" s="25">
        <f t="shared" si="3"/>
        <v>790023914</v>
      </c>
      <c r="F21" s="25">
        <f t="shared" si="3"/>
        <v>941229</v>
      </c>
      <c r="G21" s="25">
        <f t="shared" si="3"/>
        <v>536005950</v>
      </c>
      <c r="H21" s="25">
        <f t="shared" si="3"/>
        <v>1241344</v>
      </c>
      <c r="I21" s="25">
        <f t="shared" si="3"/>
        <v>664589347</v>
      </c>
      <c r="J21" s="25">
        <f t="shared" si="3"/>
        <v>746153</v>
      </c>
      <c r="K21" s="25">
        <f t="shared" si="3"/>
        <v>432130032</v>
      </c>
      <c r="L21" s="25">
        <f t="shared" si="3"/>
        <v>977017</v>
      </c>
      <c r="M21" s="25">
        <f t="shared" si="3"/>
        <v>564780176</v>
      </c>
      <c r="N21" s="14" t="s">
        <v>111</v>
      </c>
    </row>
    <row r="22" spans="1:14" ht="18" customHeight="1">
      <c r="A22" s="15" t="s">
        <v>88</v>
      </c>
      <c r="B22" s="26">
        <v>743154</v>
      </c>
      <c r="C22" s="27">
        <v>394781817</v>
      </c>
      <c r="D22" s="28">
        <v>1011324</v>
      </c>
      <c r="E22" s="28">
        <v>490617309</v>
      </c>
      <c r="F22" s="28">
        <v>564004</v>
      </c>
      <c r="G22" s="28">
        <v>312457620</v>
      </c>
      <c r="H22" s="28">
        <v>762421</v>
      </c>
      <c r="I22" s="28">
        <v>395323545</v>
      </c>
      <c r="J22" s="28">
        <v>420277</v>
      </c>
      <c r="K22" s="28">
        <v>236790932</v>
      </c>
      <c r="L22" s="28">
        <v>571400</v>
      </c>
      <c r="M22" s="28">
        <v>320099657</v>
      </c>
      <c r="N22" s="16" t="s">
        <v>21</v>
      </c>
    </row>
    <row r="23" spans="1:14" ht="18" customHeight="1">
      <c r="A23" s="15" t="s">
        <v>57</v>
      </c>
      <c r="B23" s="26">
        <v>307935</v>
      </c>
      <c r="C23" s="27">
        <v>176623325</v>
      </c>
      <c r="D23" s="28">
        <v>405363</v>
      </c>
      <c r="E23" s="28">
        <v>209671378</v>
      </c>
      <c r="F23" s="28">
        <v>257555</v>
      </c>
      <c r="G23" s="28">
        <v>154090810</v>
      </c>
      <c r="H23" s="28">
        <v>328212</v>
      </c>
      <c r="I23" s="28">
        <v>186323337</v>
      </c>
      <c r="J23" s="28">
        <v>219517</v>
      </c>
      <c r="K23" s="28">
        <v>132757504</v>
      </c>
      <c r="L23" s="28">
        <v>272607</v>
      </c>
      <c r="M23" s="28">
        <v>166805179</v>
      </c>
      <c r="N23" s="16" t="s">
        <v>22</v>
      </c>
    </row>
    <row r="24" spans="1:14" ht="18" customHeight="1">
      <c r="A24" s="15" t="s">
        <v>58</v>
      </c>
      <c r="B24" s="26">
        <v>139304</v>
      </c>
      <c r="C24" s="27">
        <v>78936848</v>
      </c>
      <c r="D24" s="28">
        <v>175399</v>
      </c>
      <c r="E24" s="28">
        <v>89735227</v>
      </c>
      <c r="F24" s="28">
        <v>119670</v>
      </c>
      <c r="G24" s="28">
        <v>69457520</v>
      </c>
      <c r="H24" s="28">
        <v>150711</v>
      </c>
      <c r="I24" s="28">
        <v>82942465</v>
      </c>
      <c r="J24" s="28">
        <v>106359</v>
      </c>
      <c r="K24" s="28">
        <v>62581596</v>
      </c>
      <c r="L24" s="28">
        <v>133010</v>
      </c>
      <c r="M24" s="28">
        <v>77875340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992702</v>
      </c>
      <c r="C25" s="25">
        <f t="shared" si="4"/>
        <v>510514471</v>
      </c>
      <c r="D25" s="25">
        <f t="shared" si="4"/>
        <v>1295076</v>
      </c>
      <c r="E25" s="25">
        <f t="shared" si="4"/>
        <v>621331077</v>
      </c>
      <c r="F25" s="25">
        <f t="shared" si="4"/>
        <v>856849</v>
      </c>
      <c r="G25" s="25">
        <f t="shared" si="4"/>
        <v>451019340</v>
      </c>
      <c r="H25" s="25">
        <f t="shared" si="4"/>
        <v>1104928</v>
      </c>
      <c r="I25" s="25">
        <f t="shared" si="4"/>
        <v>563946377</v>
      </c>
      <c r="J25" s="25">
        <f t="shared" si="4"/>
        <v>724175</v>
      </c>
      <c r="K25" s="25">
        <f t="shared" si="4"/>
        <v>379428541</v>
      </c>
      <c r="L25" s="25">
        <f t="shared" si="4"/>
        <v>939611</v>
      </c>
      <c r="M25" s="25">
        <f t="shared" si="4"/>
        <v>503754449</v>
      </c>
      <c r="N25" s="14" t="s">
        <v>112</v>
      </c>
    </row>
    <row r="26" spans="1:14" ht="18" customHeight="1">
      <c r="A26" s="15" t="s">
        <v>89</v>
      </c>
      <c r="B26" s="26">
        <v>566832</v>
      </c>
      <c r="C26" s="27">
        <v>291152490</v>
      </c>
      <c r="D26" s="28">
        <v>743346</v>
      </c>
      <c r="E26" s="28">
        <v>355937291</v>
      </c>
      <c r="F26" s="28">
        <v>473569</v>
      </c>
      <c r="G26" s="28">
        <v>248102211</v>
      </c>
      <c r="H26" s="28">
        <v>608819</v>
      </c>
      <c r="I26" s="28">
        <v>308706281</v>
      </c>
      <c r="J26" s="28">
        <v>375942</v>
      </c>
      <c r="K26" s="28">
        <v>194002006</v>
      </c>
      <c r="L26" s="28">
        <v>493635</v>
      </c>
      <c r="M26" s="28">
        <v>262779441</v>
      </c>
      <c r="N26" s="16" t="s">
        <v>24</v>
      </c>
    </row>
    <row r="27" spans="1:14" ht="18" customHeight="1">
      <c r="A27" s="15" t="s">
        <v>59</v>
      </c>
      <c r="B27" s="26">
        <v>114275</v>
      </c>
      <c r="C27" s="27">
        <v>63122961</v>
      </c>
      <c r="D27" s="28">
        <v>150276</v>
      </c>
      <c r="E27" s="28">
        <v>75932721</v>
      </c>
      <c r="F27" s="28">
        <v>88775</v>
      </c>
      <c r="G27" s="28">
        <v>51402664</v>
      </c>
      <c r="H27" s="28">
        <v>123815</v>
      </c>
      <c r="I27" s="28">
        <v>68446595</v>
      </c>
      <c r="J27" s="28">
        <v>65617</v>
      </c>
      <c r="K27" s="28">
        <v>38381264</v>
      </c>
      <c r="L27" s="28">
        <v>92960</v>
      </c>
      <c r="M27" s="28">
        <v>54846146</v>
      </c>
      <c r="N27" s="16" t="s">
        <v>25</v>
      </c>
    </row>
    <row r="28" spans="1:14" ht="18" customHeight="1">
      <c r="A28" s="15" t="s">
        <v>60</v>
      </c>
      <c r="B28" s="26">
        <v>203572</v>
      </c>
      <c r="C28" s="27">
        <v>103958744</v>
      </c>
      <c r="D28" s="28">
        <v>267267</v>
      </c>
      <c r="E28" s="28">
        <v>127968205</v>
      </c>
      <c r="F28" s="28">
        <v>192994</v>
      </c>
      <c r="G28" s="28">
        <v>101733784</v>
      </c>
      <c r="H28" s="28">
        <v>240004</v>
      </c>
      <c r="I28" s="28">
        <v>123773452</v>
      </c>
      <c r="J28" s="28">
        <v>181238</v>
      </c>
      <c r="K28" s="28">
        <v>96415554</v>
      </c>
      <c r="L28" s="28">
        <v>221036</v>
      </c>
      <c r="M28" s="28">
        <v>121785805</v>
      </c>
      <c r="N28" s="16" t="s">
        <v>26</v>
      </c>
    </row>
    <row r="29" spans="1:14" ht="18" customHeight="1">
      <c r="A29" s="15" t="s">
        <v>61</v>
      </c>
      <c r="B29" s="26">
        <v>108023</v>
      </c>
      <c r="C29" s="27">
        <v>52280276</v>
      </c>
      <c r="D29" s="28">
        <v>134187</v>
      </c>
      <c r="E29" s="28">
        <v>61492860</v>
      </c>
      <c r="F29" s="28">
        <v>101511</v>
      </c>
      <c r="G29" s="28">
        <v>49780681</v>
      </c>
      <c r="H29" s="28">
        <v>132290</v>
      </c>
      <c r="I29" s="28">
        <v>63020049</v>
      </c>
      <c r="J29" s="28">
        <v>101378</v>
      </c>
      <c r="K29" s="28">
        <v>50629717</v>
      </c>
      <c r="L29" s="28">
        <v>131980</v>
      </c>
      <c r="M29" s="28">
        <v>64343057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1202705</v>
      </c>
      <c r="C30" s="25">
        <f t="shared" si="5"/>
        <v>636268249</v>
      </c>
      <c r="D30" s="25">
        <f t="shared" si="5"/>
        <v>1629541</v>
      </c>
      <c r="E30" s="25">
        <f t="shared" si="5"/>
        <v>797102797</v>
      </c>
      <c r="F30" s="25">
        <f t="shared" si="5"/>
        <v>1024398</v>
      </c>
      <c r="G30" s="25">
        <f t="shared" si="5"/>
        <v>559388221</v>
      </c>
      <c r="H30" s="25">
        <f t="shared" si="5"/>
        <v>1374914</v>
      </c>
      <c r="I30" s="25">
        <f t="shared" si="5"/>
        <v>722060987</v>
      </c>
      <c r="J30" s="25">
        <f t="shared" si="5"/>
        <v>836856</v>
      </c>
      <c r="K30" s="25">
        <f t="shared" si="5"/>
        <v>457353851</v>
      </c>
      <c r="L30" s="25">
        <f t="shared" si="5"/>
        <v>1073724</v>
      </c>
      <c r="M30" s="25">
        <f t="shared" si="5"/>
        <v>598621184</v>
      </c>
      <c r="N30" s="14" t="s">
        <v>113</v>
      </c>
    </row>
    <row r="31" spans="1:14" ht="18" customHeight="1">
      <c r="A31" s="15" t="s">
        <v>90</v>
      </c>
      <c r="B31" s="26">
        <v>894249</v>
      </c>
      <c r="C31" s="27">
        <v>478316761</v>
      </c>
      <c r="D31" s="28">
        <v>1220474</v>
      </c>
      <c r="E31" s="28">
        <v>597975199</v>
      </c>
      <c r="F31" s="28">
        <v>746557</v>
      </c>
      <c r="G31" s="28">
        <v>412166019</v>
      </c>
      <c r="H31" s="28">
        <v>1008534</v>
      </c>
      <c r="I31" s="28">
        <v>531665777</v>
      </c>
      <c r="J31" s="28">
        <v>585608</v>
      </c>
      <c r="K31" s="28">
        <v>325065633</v>
      </c>
      <c r="L31" s="28">
        <v>758122</v>
      </c>
      <c r="M31" s="28">
        <v>428074254</v>
      </c>
      <c r="N31" s="16" t="s">
        <v>28</v>
      </c>
    </row>
    <row r="32" spans="1:14" ht="18" customHeight="1">
      <c r="A32" s="15" t="s">
        <v>62</v>
      </c>
      <c r="B32" s="26">
        <v>259595</v>
      </c>
      <c r="C32" s="27">
        <v>131206843</v>
      </c>
      <c r="D32" s="28">
        <v>347680</v>
      </c>
      <c r="E32" s="28">
        <v>166450623</v>
      </c>
      <c r="F32" s="28">
        <v>237368</v>
      </c>
      <c r="G32" s="28">
        <v>123765590</v>
      </c>
      <c r="H32" s="28">
        <v>312013</v>
      </c>
      <c r="I32" s="28">
        <v>161049537</v>
      </c>
      <c r="J32" s="28">
        <v>213258</v>
      </c>
      <c r="K32" s="28">
        <v>110652201</v>
      </c>
      <c r="L32" s="28">
        <v>269850</v>
      </c>
      <c r="M32" s="28">
        <v>144614622</v>
      </c>
      <c r="N32" s="16" t="s">
        <v>114</v>
      </c>
    </row>
    <row r="33" spans="1:14" ht="18" customHeight="1">
      <c r="A33" s="15" t="s">
        <v>63</v>
      </c>
      <c r="B33" s="26">
        <v>48861</v>
      </c>
      <c r="C33" s="27">
        <v>26744645</v>
      </c>
      <c r="D33" s="28">
        <v>61387</v>
      </c>
      <c r="E33" s="28">
        <v>32676975</v>
      </c>
      <c r="F33" s="28">
        <v>40473</v>
      </c>
      <c r="G33" s="28">
        <v>23456612</v>
      </c>
      <c r="H33" s="28">
        <v>54367</v>
      </c>
      <c r="I33" s="28">
        <v>29345673</v>
      </c>
      <c r="J33" s="28">
        <v>37990</v>
      </c>
      <c r="K33" s="28">
        <v>21636017</v>
      </c>
      <c r="L33" s="28">
        <v>45752</v>
      </c>
      <c r="M33" s="28">
        <v>25932308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145844</v>
      </c>
      <c r="C34" s="25">
        <f t="shared" si="6"/>
        <v>83875189</v>
      </c>
      <c r="D34" s="25">
        <f t="shared" si="6"/>
        <v>200671</v>
      </c>
      <c r="E34" s="25">
        <f t="shared" si="6"/>
        <v>107064528</v>
      </c>
      <c r="F34" s="25">
        <f t="shared" si="6"/>
        <v>130960</v>
      </c>
      <c r="G34" s="25">
        <f t="shared" si="6"/>
        <v>74962732</v>
      </c>
      <c r="H34" s="25">
        <f t="shared" si="6"/>
        <v>182116</v>
      </c>
      <c r="I34" s="25">
        <f t="shared" si="6"/>
        <v>101447787</v>
      </c>
      <c r="J34" s="25">
        <f t="shared" si="6"/>
        <v>111514</v>
      </c>
      <c r="K34" s="25">
        <f t="shared" si="6"/>
        <v>61947604</v>
      </c>
      <c r="L34" s="25">
        <f t="shared" si="6"/>
        <v>150664</v>
      </c>
      <c r="M34" s="25">
        <f t="shared" si="6"/>
        <v>85435688</v>
      </c>
      <c r="N34" s="14" t="s">
        <v>115</v>
      </c>
    </row>
    <row r="35" spans="1:14" ht="18" customHeight="1">
      <c r="A35" s="15" t="s">
        <v>64</v>
      </c>
      <c r="B35" s="26">
        <v>93847</v>
      </c>
      <c r="C35" s="27">
        <v>55651984</v>
      </c>
      <c r="D35" s="28">
        <v>125174</v>
      </c>
      <c r="E35" s="28">
        <v>69200348</v>
      </c>
      <c r="F35" s="28">
        <v>82439</v>
      </c>
      <c r="G35" s="28">
        <v>48657761</v>
      </c>
      <c r="H35" s="28">
        <v>112219</v>
      </c>
      <c r="I35" s="28">
        <v>65873498</v>
      </c>
      <c r="J35" s="28">
        <v>67778</v>
      </c>
      <c r="K35" s="28">
        <v>39006120</v>
      </c>
      <c r="L35" s="28">
        <v>92343</v>
      </c>
      <c r="M35" s="28">
        <v>55059249</v>
      </c>
      <c r="N35" s="16" t="s">
        <v>30</v>
      </c>
    </row>
    <row r="36" spans="1:14" ht="18" customHeight="1" thickBot="1">
      <c r="A36" s="17" t="s">
        <v>65</v>
      </c>
      <c r="B36" s="32">
        <v>51997</v>
      </c>
      <c r="C36" s="33">
        <v>28223205</v>
      </c>
      <c r="D36" s="33">
        <v>75497</v>
      </c>
      <c r="E36" s="33">
        <v>37864180</v>
      </c>
      <c r="F36" s="33">
        <v>48521</v>
      </c>
      <c r="G36" s="33">
        <v>26304971</v>
      </c>
      <c r="H36" s="33">
        <v>69897</v>
      </c>
      <c r="I36" s="33">
        <v>35574289</v>
      </c>
      <c r="J36" s="33">
        <v>43736</v>
      </c>
      <c r="K36" s="33">
        <v>22941484</v>
      </c>
      <c r="L36" s="33">
        <v>58321</v>
      </c>
      <c r="M36" s="36">
        <v>30376439</v>
      </c>
      <c r="N36" s="18" t="s">
        <v>31</v>
      </c>
    </row>
  </sheetData>
  <sheetProtection/>
  <mergeCells count="18"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  <mergeCell ref="A2:G2"/>
    <mergeCell ref="H2:N2"/>
    <mergeCell ref="A3:G3"/>
    <mergeCell ref="J6:K6"/>
    <mergeCell ref="L6:M6"/>
    <mergeCell ref="A5:A7"/>
    <mergeCell ref="B5:E5"/>
    <mergeCell ref="F5:G5"/>
  </mergeCells>
  <printOptions horizontalCentered="1"/>
  <pageMargins left="0.7874015748031497" right="0.7874015748031497" top="1.3779527559055118" bottom="0.7086614173228347" header="0.3937007874015748" footer="0.3937007874015748"/>
  <pageSetup firstPageNumber="458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G3"/>
      <selection pane="topRight" activeCell="A3" sqref="A3:G3"/>
      <selection pane="bottomLeft" activeCell="A3" sqref="A3:G3"/>
      <selection pane="bottomRight" activeCell="A3" sqref="A3:G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1" t="s">
        <v>91</v>
      </c>
      <c r="B1" s="61"/>
      <c r="C1" s="61"/>
      <c r="D1" s="61"/>
      <c r="E1" s="61"/>
      <c r="F1" s="61"/>
      <c r="G1" s="61"/>
      <c r="H1" s="55" t="s">
        <v>98</v>
      </c>
      <c r="I1" s="55"/>
      <c r="J1" s="55"/>
      <c r="K1" s="55"/>
      <c r="L1" s="55"/>
      <c r="M1" s="55"/>
      <c r="N1" s="55"/>
    </row>
    <row r="2" spans="1:14" ht="24.75" customHeight="1">
      <c r="A2" s="76" t="s">
        <v>103</v>
      </c>
      <c r="B2" s="76"/>
      <c r="C2" s="76"/>
      <c r="D2" s="76"/>
      <c r="E2" s="76"/>
      <c r="F2" s="76"/>
      <c r="G2" s="76"/>
      <c r="H2" s="55" t="s">
        <v>104</v>
      </c>
      <c r="I2" s="56"/>
      <c r="J2" s="56"/>
      <c r="K2" s="56"/>
      <c r="L2" s="56"/>
      <c r="M2" s="56"/>
      <c r="N2" s="56"/>
    </row>
    <row r="3" spans="1:14" s="37" customFormat="1" ht="21" customHeight="1">
      <c r="A3" s="57" t="s">
        <v>120</v>
      </c>
      <c r="B3" s="57"/>
      <c r="C3" s="57"/>
      <c r="D3" s="57"/>
      <c r="E3" s="57"/>
      <c r="F3" s="57"/>
      <c r="G3" s="57"/>
      <c r="H3" s="57">
        <v>2011</v>
      </c>
      <c r="I3" s="57"/>
      <c r="J3" s="57"/>
      <c r="K3" s="57"/>
      <c r="L3" s="57"/>
      <c r="M3" s="57"/>
      <c r="N3" s="57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6" t="s">
        <v>66</v>
      </c>
      <c r="B5" s="58" t="s">
        <v>44</v>
      </c>
      <c r="C5" s="59"/>
      <c r="D5" s="59"/>
      <c r="E5" s="60"/>
      <c r="F5" s="72" t="s">
        <v>45</v>
      </c>
      <c r="G5" s="73"/>
      <c r="H5" s="74"/>
      <c r="I5" s="75"/>
      <c r="J5" s="58" t="s">
        <v>46</v>
      </c>
      <c r="K5" s="59"/>
      <c r="L5" s="59"/>
      <c r="M5" s="60"/>
      <c r="N5" s="63" t="s">
        <v>76</v>
      </c>
    </row>
    <row r="6" spans="1:14" ht="31.5" customHeight="1">
      <c r="A6" s="67"/>
      <c r="B6" s="51" t="s">
        <v>2</v>
      </c>
      <c r="C6" s="52"/>
      <c r="D6" s="54" t="s">
        <v>3</v>
      </c>
      <c r="E6" s="52"/>
      <c r="F6" s="51" t="s">
        <v>2</v>
      </c>
      <c r="G6" s="52"/>
      <c r="H6" s="53" t="s">
        <v>3</v>
      </c>
      <c r="I6" s="52"/>
      <c r="J6" s="51" t="s">
        <v>2</v>
      </c>
      <c r="K6" s="52"/>
      <c r="L6" s="54" t="s">
        <v>3</v>
      </c>
      <c r="M6" s="52"/>
      <c r="N6" s="64"/>
    </row>
    <row r="7" spans="1:14" ht="31.5" customHeight="1">
      <c r="A7" s="6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5"/>
    </row>
    <row r="8" spans="1:14" ht="18" customHeight="1">
      <c r="A8" s="11" t="s">
        <v>68</v>
      </c>
      <c r="B8" s="23">
        <f aca="true" t="shared" si="0" ref="B8:M8">SUM(B9,B16,B21,B25,B30,B34)</f>
        <v>4023209</v>
      </c>
      <c r="C8" s="23">
        <f t="shared" si="0"/>
        <v>2302037857</v>
      </c>
      <c r="D8" s="23">
        <f t="shared" si="0"/>
        <v>5333763</v>
      </c>
      <c r="E8" s="23">
        <f t="shared" si="0"/>
        <v>3124205618</v>
      </c>
      <c r="F8" s="23">
        <f t="shared" si="0"/>
        <v>3178786</v>
      </c>
      <c r="G8" s="23">
        <f t="shared" si="0"/>
        <v>1823651734</v>
      </c>
      <c r="H8" s="23">
        <f t="shared" si="0"/>
        <v>4008589</v>
      </c>
      <c r="I8" s="23">
        <f t="shared" si="0"/>
        <v>2346355987</v>
      </c>
      <c r="J8" s="23">
        <f t="shared" si="0"/>
        <v>2352497</v>
      </c>
      <c r="K8" s="23">
        <f t="shared" si="0"/>
        <v>1366980020</v>
      </c>
      <c r="L8" s="23">
        <f t="shared" si="0"/>
        <v>2461136</v>
      </c>
      <c r="M8" s="23">
        <f t="shared" si="0"/>
        <v>1403941483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982432</v>
      </c>
      <c r="C9" s="25">
        <f t="shared" si="1"/>
        <v>598829863</v>
      </c>
      <c r="D9" s="25">
        <f t="shared" si="1"/>
        <v>1376341</v>
      </c>
      <c r="E9" s="23">
        <f t="shared" si="1"/>
        <v>849910293</v>
      </c>
      <c r="F9" s="25">
        <f t="shared" si="1"/>
        <v>738841</v>
      </c>
      <c r="G9" s="23">
        <f t="shared" si="1"/>
        <v>463909388</v>
      </c>
      <c r="H9" s="25">
        <f t="shared" si="1"/>
        <v>987829</v>
      </c>
      <c r="I9" s="23">
        <f t="shared" si="1"/>
        <v>622269520</v>
      </c>
      <c r="J9" s="25">
        <f t="shared" si="1"/>
        <v>570567</v>
      </c>
      <c r="K9" s="23">
        <f t="shared" si="1"/>
        <v>369348047</v>
      </c>
      <c r="L9" s="25">
        <f t="shared" si="1"/>
        <v>622685</v>
      </c>
      <c r="M9" s="23">
        <f t="shared" si="1"/>
        <v>390905742</v>
      </c>
      <c r="N9" s="14" t="s">
        <v>105</v>
      </c>
    </row>
    <row r="10" spans="1:14" ht="18" customHeight="1">
      <c r="A10" s="15" t="s">
        <v>48</v>
      </c>
      <c r="B10" s="26">
        <v>313346</v>
      </c>
      <c r="C10" s="27">
        <v>212837958</v>
      </c>
      <c r="D10" s="28">
        <v>472768</v>
      </c>
      <c r="E10" s="28">
        <v>317069045</v>
      </c>
      <c r="F10" s="28">
        <v>246532</v>
      </c>
      <c r="G10" s="28">
        <v>174030021</v>
      </c>
      <c r="H10" s="28">
        <v>350456</v>
      </c>
      <c r="I10" s="28">
        <v>243529826</v>
      </c>
      <c r="J10" s="28">
        <v>204076</v>
      </c>
      <c r="K10" s="28">
        <v>149711693</v>
      </c>
      <c r="L10" s="28">
        <v>224245</v>
      </c>
      <c r="M10" s="28">
        <v>157292481</v>
      </c>
      <c r="N10" s="16" t="s">
        <v>15</v>
      </c>
    </row>
    <row r="11" spans="1:14" ht="18" customHeight="1">
      <c r="A11" s="15" t="s">
        <v>70</v>
      </c>
      <c r="B11" s="26">
        <v>468602</v>
      </c>
      <c r="C11" s="27">
        <v>260122839</v>
      </c>
      <c r="D11" s="28">
        <v>650156</v>
      </c>
      <c r="E11" s="28">
        <v>369170641</v>
      </c>
      <c r="F11" s="28">
        <v>335272</v>
      </c>
      <c r="G11" s="28">
        <v>190531158</v>
      </c>
      <c r="H11" s="28">
        <v>451618</v>
      </c>
      <c r="I11" s="28">
        <v>256037729</v>
      </c>
      <c r="J11" s="28">
        <v>256770</v>
      </c>
      <c r="K11" s="28">
        <v>148459470</v>
      </c>
      <c r="L11" s="28">
        <v>284563</v>
      </c>
      <c r="M11" s="28">
        <v>161397483</v>
      </c>
      <c r="N11" s="16" t="s">
        <v>106</v>
      </c>
    </row>
    <row r="12" spans="1:14" ht="18" customHeight="1">
      <c r="A12" s="15" t="s">
        <v>49</v>
      </c>
      <c r="B12" s="29">
        <v>68863</v>
      </c>
      <c r="C12" s="30">
        <v>36139466</v>
      </c>
      <c r="D12" s="31">
        <v>103241</v>
      </c>
      <c r="E12" s="31">
        <v>53788490</v>
      </c>
      <c r="F12" s="31">
        <v>50025</v>
      </c>
      <c r="G12" s="31">
        <v>26326128</v>
      </c>
      <c r="H12" s="31">
        <v>70257</v>
      </c>
      <c r="I12" s="31">
        <v>37749418</v>
      </c>
      <c r="J12" s="31">
        <v>38595</v>
      </c>
      <c r="K12" s="31">
        <v>20230062</v>
      </c>
      <c r="L12" s="31">
        <v>42953</v>
      </c>
      <c r="M12" s="31">
        <v>21716220</v>
      </c>
      <c r="N12" s="16" t="s">
        <v>16</v>
      </c>
    </row>
    <row r="13" spans="1:14" ht="18" customHeight="1">
      <c r="A13" s="15" t="s">
        <v>50</v>
      </c>
      <c r="B13" s="26">
        <v>116074</v>
      </c>
      <c r="C13" s="27">
        <v>81236878</v>
      </c>
      <c r="D13" s="28">
        <v>137311</v>
      </c>
      <c r="E13" s="28">
        <v>102771947</v>
      </c>
      <c r="F13" s="28">
        <v>93064</v>
      </c>
      <c r="G13" s="28">
        <v>65493708</v>
      </c>
      <c r="H13" s="28">
        <v>103921</v>
      </c>
      <c r="I13" s="28">
        <v>78596683</v>
      </c>
      <c r="J13" s="28">
        <v>64921</v>
      </c>
      <c r="K13" s="28">
        <v>47457797</v>
      </c>
      <c r="L13" s="28">
        <v>62189</v>
      </c>
      <c r="M13" s="28">
        <v>45521622</v>
      </c>
      <c r="N13" s="16" t="s">
        <v>107</v>
      </c>
    </row>
    <row r="14" spans="1:14" ht="18" customHeight="1">
      <c r="A14" s="15" t="s">
        <v>51</v>
      </c>
      <c r="B14" s="26">
        <v>15137</v>
      </c>
      <c r="C14" s="27">
        <v>8157912</v>
      </c>
      <c r="D14" s="28">
        <v>12455</v>
      </c>
      <c r="E14" s="28">
        <v>6806496</v>
      </c>
      <c r="F14" s="28">
        <v>13642</v>
      </c>
      <c r="G14" s="28">
        <v>7228306</v>
      </c>
      <c r="H14" s="28">
        <v>11149</v>
      </c>
      <c r="I14" s="28">
        <v>6031345</v>
      </c>
      <c r="J14" s="28">
        <v>5984</v>
      </c>
      <c r="K14" s="28">
        <v>3271471</v>
      </c>
      <c r="L14" s="28">
        <v>8440</v>
      </c>
      <c r="M14" s="28">
        <v>4691833</v>
      </c>
      <c r="N14" s="16" t="s">
        <v>108</v>
      </c>
    </row>
    <row r="15" spans="1:14" ht="18" customHeight="1">
      <c r="A15" s="15" t="s">
        <v>52</v>
      </c>
      <c r="B15" s="26">
        <v>410</v>
      </c>
      <c r="C15" s="27">
        <v>334810</v>
      </c>
      <c r="D15" s="28">
        <v>410</v>
      </c>
      <c r="E15" s="28">
        <v>303674</v>
      </c>
      <c r="F15" s="28">
        <v>306</v>
      </c>
      <c r="G15" s="28">
        <v>300067</v>
      </c>
      <c r="H15" s="28">
        <v>428</v>
      </c>
      <c r="I15" s="28">
        <v>324519</v>
      </c>
      <c r="J15" s="28">
        <v>221</v>
      </c>
      <c r="K15" s="28">
        <v>217554</v>
      </c>
      <c r="L15" s="28">
        <v>295</v>
      </c>
      <c r="M15" s="28">
        <v>286103</v>
      </c>
      <c r="N15" s="16" t="s">
        <v>109</v>
      </c>
    </row>
    <row r="16" spans="1:14" ht="18" customHeight="1">
      <c r="A16" s="13" t="s">
        <v>71</v>
      </c>
      <c r="B16" s="24">
        <f aca="true" t="shared" si="2" ref="B16:M16">SUM(B17:B20)</f>
        <v>480798</v>
      </c>
      <c r="C16" s="25">
        <f t="shared" si="2"/>
        <v>291905796</v>
      </c>
      <c r="D16" s="25">
        <f t="shared" si="2"/>
        <v>653608</v>
      </c>
      <c r="E16" s="25">
        <f t="shared" si="2"/>
        <v>399092310</v>
      </c>
      <c r="F16" s="25">
        <f t="shared" si="2"/>
        <v>409746</v>
      </c>
      <c r="G16" s="25">
        <f t="shared" si="2"/>
        <v>248283754</v>
      </c>
      <c r="H16" s="25">
        <f t="shared" si="2"/>
        <v>476478</v>
      </c>
      <c r="I16" s="25">
        <f t="shared" si="2"/>
        <v>291010513</v>
      </c>
      <c r="J16" s="25">
        <f t="shared" si="2"/>
        <v>384186</v>
      </c>
      <c r="K16" s="25">
        <f t="shared" si="2"/>
        <v>231446231</v>
      </c>
      <c r="L16" s="25">
        <f t="shared" si="2"/>
        <v>305299</v>
      </c>
      <c r="M16" s="25">
        <f t="shared" si="2"/>
        <v>180044766</v>
      </c>
      <c r="N16" s="14" t="s">
        <v>110</v>
      </c>
    </row>
    <row r="17" spans="1:14" ht="18" customHeight="1">
      <c r="A17" s="15" t="s">
        <v>53</v>
      </c>
      <c r="B17" s="26">
        <v>50491</v>
      </c>
      <c r="C17" s="27">
        <v>33972448</v>
      </c>
      <c r="D17" s="28">
        <v>77852</v>
      </c>
      <c r="E17" s="28">
        <v>50134471</v>
      </c>
      <c r="F17" s="28">
        <v>39518</v>
      </c>
      <c r="G17" s="28">
        <v>27240993</v>
      </c>
      <c r="H17" s="28">
        <v>55053</v>
      </c>
      <c r="I17" s="28">
        <v>37026886</v>
      </c>
      <c r="J17" s="28">
        <v>36708</v>
      </c>
      <c r="K17" s="28">
        <v>24848784</v>
      </c>
      <c r="L17" s="28">
        <v>36077</v>
      </c>
      <c r="M17" s="28">
        <v>24105360</v>
      </c>
      <c r="N17" s="16" t="s">
        <v>17</v>
      </c>
    </row>
    <row r="18" spans="1:14" ht="18" customHeight="1">
      <c r="A18" s="15" t="s">
        <v>54</v>
      </c>
      <c r="B18" s="26">
        <v>233191</v>
      </c>
      <c r="C18" s="27">
        <v>143809955</v>
      </c>
      <c r="D18" s="28">
        <v>336510</v>
      </c>
      <c r="E18" s="28">
        <v>210296436</v>
      </c>
      <c r="F18" s="28">
        <v>210781</v>
      </c>
      <c r="G18" s="28">
        <v>129873274</v>
      </c>
      <c r="H18" s="28">
        <v>234366</v>
      </c>
      <c r="I18" s="28">
        <v>145755070</v>
      </c>
      <c r="J18" s="28">
        <v>237460</v>
      </c>
      <c r="K18" s="28">
        <v>144995094</v>
      </c>
      <c r="L18" s="28">
        <v>148599</v>
      </c>
      <c r="M18" s="28">
        <v>89393726</v>
      </c>
      <c r="N18" s="16" t="s">
        <v>18</v>
      </c>
    </row>
    <row r="19" spans="1:14" ht="18" customHeight="1">
      <c r="A19" s="15" t="s">
        <v>55</v>
      </c>
      <c r="B19" s="26">
        <v>76324</v>
      </c>
      <c r="C19" s="27">
        <v>44243112</v>
      </c>
      <c r="D19" s="28">
        <v>93919</v>
      </c>
      <c r="E19" s="28">
        <v>54234012</v>
      </c>
      <c r="F19" s="28">
        <v>61837</v>
      </c>
      <c r="G19" s="28">
        <v>35979569</v>
      </c>
      <c r="H19" s="28">
        <v>72269</v>
      </c>
      <c r="I19" s="28">
        <v>41477074</v>
      </c>
      <c r="J19" s="28">
        <v>42755</v>
      </c>
      <c r="K19" s="28">
        <v>23839569</v>
      </c>
      <c r="L19" s="28">
        <v>45498</v>
      </c>
      <c r="M19" s="28">
        <v>24463438</v>
      </c>
      <c r="N19" s="16" t="s">
        <v>19</v>
      </c>
    </row>
    <row r="20" spans="1:14" ht="18" customHeight="1">
      <c r="A20" s="15" t="s">
        <v>56</v>
      </c>
      <c r="B20" s="26">
        <v>120792</v>
      </c>
      <c r="C20" s="27">
        <v>69880281</v>
      </c>
      <c r="D20" s="28">
        <v>145327</v>
      </c>
      <c r="E20" s="28">
        <v>84427391</v>
      </c>
      <c r="F20" s="28">
        <v>97610</v>
      </c>
      <c r="G20" s="28">
        <v>55189918</v>
      </c>
      <c r="H20" s="28">
        <v>114790</v>
      </c>
      <c r="I20" s="28">
        <v>66751483</v>
      </c>
      <c r="J20" s="28">
        <v>67263</v>
      </c>
      <c r="K20" s="28">
        <v>37762784</v>
      </c>
      <c r="L20" s="28">
        <v>75125</v>
      </c>
      <c r="M20" s="28">
        <v>42082242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791159</v>
      </c>
      <c r="C21" s="25">
        <f t="shared" si="3"/>
        <v>460284129</v>
      </c>
      <c r="D21" s="25">
        <f t="shared" si="3"/>
        <v>1026015</v>
      </c>
      <c r="E21" s="25">
        <f t="shared" si="3"/>
        <v>610544793</v>
      </c>
      <c r="F21" s="25">
        <f t="shared" si="3"/>
        <v>625270</v>
      </c>
      <c r="G21" s="25">
        <f t="shared" si="3"/>
        <v>361482425</v>
      </c>
      <c r="H21" s="25">
        <f t="shared" si="3"/>
        <v>793996</v>
      </c>
      <c r="I21" s="25">
        <f t="shared" si="3"/>
        <v>476700871</v>
      </c>
      <c r="J21" s="25">
        <f t="shared" si="3"/>
        <v>425860</v>
      </c>
      <c r="K21" s="25">
        <f t="shared" si="3"/>
        <v>244079180</v>
      </c>
      <c r="L21" s="25">
        <f t="shared" si="3"/>
        <v>486766</v>
      </c>
      <c r="M21" s="25">
        <f t="shared" si="3"/>
        <v>283425615</v>
      </c>
      <c r="N21" s="14" t="s">
        <v>111</v>
      </c>
    </row>
    <row r="22" spans="1:14" ht="18" customHeight="1">
      <c r="A22" s="15" t="s">
        <v>88</v>
      </c>
      <c r="B22" s="26">
        <v>407694</v>
      </c>
      <c r="C22" s="27">
        <v>230930735</v>
      </c>
      <c r="D22" s="28">
        <v>562175</v>
      </c>
      <c r="E22" s="28">
        <v>325257606</v>
      </c>
      <c r="F22" s="28">
        <v>315006</v>
      </c>
      <c r="G22" s="28">
        <v>177821603</v>
      </c>
      <c r="H22" s="28">
        <v>411387</v>
      </c>
      <c r="I22" s="28">
        <v>240015711</v>
      </c>
      <c r="J22" s="28">
        <v>236080</v>
      </c>
      <c r="K22" s="28">
        <v>134849840</v>
      </c>
      <c r="L22" s="28">
        <v>252994</v>
      </c>
      <c r="M22" s="28">
        <v>145596274</v>
      </c>
      <c r="N22" s="16" t="s">
        <v>21</v>
      </c>
    </row>
    <row r="23" spans="1:14" ht="18" customHeight="1">
      <c r="A23" s="15" t="s">
        <v>57</v>
      </c>
      <c r="B23" s="26">
        <v>262451</v>
      </c>
      <c r="C23" s="27">
        <v>157270134</v>
      </c>
      <c r="D23" s="28">
        <v>309645</v>
      </c>
      <c r="E23" s="28">
        <v>191579258</v>
      </c>
      <c r="F23" s="28">
        <v>208971</v>
      </c>
      <c r="G23" s="28">
        <v>124238895</v>
      </c>
      <c r="H23" s="28">
        <v>258387</v>
      </c>
      <c r="I23" s="28">
        <v>162010248</v>
      </c>
      <c r="J23" s="28">
        <v>127272</v>
      </c>
      <c r="K23" s="28">
        <v>73245072</v>
      </c>
      <c r="L23" s="28">
        <v>155923</v>
      </c>
      <c r="M23" s="28">
        <v>91763950</v>
      </c>
      <c r="N23" s="16" t="s">
        <v>22</v>
      </c>
    </row>
    <row r="24" spans="1:14" ht="18" customHeight="1">
      <c r="A24" s="15" t="s">
        <v>58</v>
      </c>
      <c r="B24" s="26">
        <v>121014</v>
      </c>
      <c r="C24" s="27">
        <v>72083260</v>
      </c>
      <c r="D24" s="28">
        <v>154195</v>
      </c>
      <c r="E24" s="28">
        <v>93707929</v>
      </c>
      <c r="F24" s="28">
        <v>101293</v>
      </c>
      <c r="G24" s="28">
        <v>59421927</v>
      </c>
      <c r="H24" s="28">
        <v>124222</v>
      </c>
      <c r="I24" s="28">
        <v>74674912</v>
      </c>
      <c r="J24" s="28">
        <v>62508</v>
      </c>
      <c r="K24" s="28">
        <v>35984268</v>
      </c>
      <c r="L24" s="28">
        <v>77849</v>
      </c>
      <c r="M24" s="28">
        <v>46065391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809625</v>
      </c>
      <c r="C25" s="25">
        <f t="shared" si="4"/>
        <v>426099897</v>
      </c>
      <c r="D25" s="25">
        <f t="shared" si="4"/>
        <v>1043043</v>
      </c>
      <c r="E25" s="25">
        <f t="shared" si="4"/>
        <v>569186593</v>
      </c>
      <c r="F25" s="25">
        <f t="shared" si="4"/>
        <v>653590</v>
      </c>
      <c r="G25" s="25">
        <f t="shared" si="4"/>
        <v>338940760</v>
      </c>
      <c r="H25" s="25">
        <f t="shared" si="4"/>
        <v>838140</v>
      </c>
      <c r="I25" s="25">
        <f t="shared" si="4"/>
        <v>446845524</v>
      </c>
      <c r="J25" s="25">
        <f t="shared" si="4"/>
        <v>420089</v>
      </c>
      <c r="K25" s="25">
        <f t="shared" si="4"/>
        <v>213544797</v>
      </c>
      <c r="L25" s="25">
        <f t="shared" si="4"/>
        <v>512456</v>
      </c>
      <c r="M25" s="25">
        <f t="shared" si="4"/>
        <v>263170456</v>
      </c>
      <c r="N25" s="14" t="s">
        <v>112</v>
      </c>
    </row>
    <row r="26" spans="1:14" ht="18" customHeight="1">
      <c r="A26" s="15" t="s">
        <v>89</v>
      </c>
      <c r="B26" s="26">
        <v>404725</v>
      </c>
      <c r="C26" s="27">
        <v>208916961</v>
      </c>
      <c r="D26" s="28">
        <v>533028</v>
      </c>
      <c r="E26" s="28">
        <v>288489840</v>
      </c>
      <c r="F26" s="28">
        <v>336621</v>
      </c>
      <c r="G26" s="28">
        <v>172318529</v>
      </c>
      <c r="H26" s="28">
        <v>428785</v>
      </c>
      <c r="I26" s="28">
        <v>226635657</v>
      </c>
      <c r="J26" s="28">
        <v>224497</v>
      </c>
      <c r="K26" s="28">
        <v>113425172</v>
      </c>
      <c r="L26" s="28">
        <v>261455</v>
      </c>
      <c r="M26" s="28">
        <v>131642072</v>
      </c>
      <c r="N26" s="16" t="s">
        <v>24</v>
      </c>
    </row>
    <row r="27" spans="1:14" ht="18" customHeight="1">
      <c r="A27" s="15" t="s">
        <v>59</v>
      </c>
      <c r="B27" s="26">
        <v>66371</v>
      </c>
      <c r="C27" s="27">
        <v>40452362</v>
      </c>
      <c r="D27" s="28">
        <v>96234</v>
      </c>
      <c r="E27" s="28">
        <v>58897525</v>
      </c>
      <c r="F27" s="28">
        <v>51477</v>
      </c>
      <c r="G27" s="28">
        <v>31628694</v>
      </c>
      <c r="H27" s="28">
        <v>72447</v>
      </c>
      <c r="I27" s="28">
        <v>43901416</v>
      </c>
      <c r="J27" s="28">
        <v>34163</v>
      </c>
      <c r="K27" s="28">
        <v>20761572</v>
      </c>
      <c r="L27" s="28">
        <v>42819</v>
      </c>
      <c r="M27" s="28">
        <v>25028555</v>
      </c>
      <c r="N27" s="16" t="s">
        <v>25</v>
      </c>
    </row>
    <row r="28" spans="1:14" ht="18" customHeight="1">
      <c r="A28" s="15" t="s">
        <v>60</v>
      </c>
      <c r="B28" s="26">
        <v>209626</v>
      </c>
      <c r="C28" s="27">
        <v>114671765</v>
      </c>
      <c r="D28" s="28">
        <v>254019</v>
      </c>
      <c r="E28" s="28">
        <v>142083483</v>
      </c>
      <c r="F28" s="28">
        <v>156722</v>
      </c>
      <c r="G28" s="28">
        <v>83395768</v>
      </c>
      <c r="H28" s="28">
        <v>202582</v>
      </c>
      <c r="I28" s="28">
        <v>110890035</v>
      </c>
      <c r="J28" s="28">
        <v>94557</v>
      </c>
      <c r="K28" s="28">
        <v>48046649</v>
      </c>
      <c r="L28" s="28">
        <v>120918</v>
      </c>
      <c r="M28" s="28">
        <v>65526558</v>
      </c>
      <c r="N28" s="16" t="s">
        <v>26</v>
      </c>
    </row>
    <row r="29" spans="1:14" ht="18" customHeight="1">
      <c r="A29" s="15" t="s">
        <v>61</v>
      </c>
      <c r="B29" s="26">
        <v>128903</v>
      </c>
      <c r="C29" s="27">
        <v>62058809</v>
      </c>
      <c r="D29" s="28">
        <v>159762</v>
      </c>
      <c r="E29" s="28">
        <v>79715745</v>
      </c>
      <c r="F29" s="28">
        <v>108770</v>
      </c>
      <c r="G29" s="28">
        <v>51597769</v>
      </c>
      <c r="H29" s="28">
        <v>134326</v>
      </c>
      <c r="I29" s="28">
        <v>65418416</v>
      </c>
      <c r="J29" s="28">
        <v>66872</v>
      </c>
      <c r="K29" s="28">
        <v>31311404</v>
      </c>
      <c r="L29" s="28">
        <v>87264</v>
      </c>
      <c r="M29" s="28">
        <v>40973271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845078</v>
      </c>
      <c r="C30" s="25">
        <f t="shared" si="5"/>
        <v>462357496</v>
      </c>
      <c r="D30" s="25">
        <f t="shared" si="5"/>
        <v>1082461</v>
      </c>
      <c r="E30" s="25">
        <f t="shared" si="5"/>
        <v>610218514</v>
      </c>
      <c r="F30" s="25">
        <f t="shared" si="5"/>
        <v>658786</v>
      </c>
      <c r="G30" s="25">
        <f t="shared" si="5"/>
        <v>361228678</v>
      </c>
      <c r="H30" s="25">
        <f t="shared" si="5"/>
        <v>791912</v>
      </c>
      <c r="I30" s="25">
        <f t="shared" si="5"/>
        <v>443108471</v>
      </c>
      <c r="J30" s="25">
        <f t="shared" si="5"/>
        <v>479541</v>
      </c>
      <c r="K30" s="25">
        <f t="shared" si="5"/>
        <v>268330429</v>
      </c>
      <c r="L30" s="25">
        <f t="shared" si="5"/>
        <v>461879</v>
      </c>
      <c r="M30" s="25">
        <f t="shared" si="5"/>
        <v>248743333</v>
      </c>
      <c r="N30" s="14" t="s">
        <v>113</v>
      </c>
    </row>
    <row r="31" spans="1:14" ht="18" customHeight="1">
      <c r="A31" s="15" t="s">
        <v>90</v>
      </c>
      <c r="B31" s="26">
        <v>549381</v>
      </c>
      <c r="C31" s="27">
        <v>306864214</v>
      </c>
      <c r="D31" s="28">
        <v>734800</v>
      </c>
      <c r="E31" s="28">
        <v>422935130</v>
      </c>
      <c r="F31" s="28">
        <v>422945</v>
      </c>
      <c r="G31" s="28">
        <v>238536667</v>
      </c>
      <c r="H31" s="28">
        <v>515383</v>
      </c>
      <c r="I31" s="28">
        <v>297191681</v>
      </c>
      <c r="J31" s="28">
        <v>330998</v>
      </c>
      <c r="K31" s="28">
        <v>191903433</v>
      </c>
      <c r="L31" s="28">
        <v>303082</v>
      </c>
      <c r="M31" s="28">
        <v>168917782</v>
      </c>
      <c r="N31" s="16" t="s">
        <v>28</v>
      </c>
    </row>
    <row r="32" spans="1:14" ht="18" customHeight="1">
      <c r="A32" s="15" t="s">
        <v>62</v>
      </c>
      <c r="B32" s="26">
        <v>249074</v>
      </c>
      <c r="C32" s="27">
        <v>128200267</v>
      </c>
      <c r="D32" s="28">
        <v>298004</v>
      </c>
      <c r="E32" s="28">
        <v>159028376</v>
      </c>
      <c r="F32" s="28">
        <v>195082</v>
      </c>
      <c r="G32" s="28">
        <v>99257184</v>
      </c>
      <c r="H32" s="28">
        <v>228207</v>
      </c>
      <c r="I32" s="28">
        <v>117326133</v>
      </c>
      <c r="J32" s="28">
        <v>120159</v>
      </c>
      <c r="K32" s="28">
        <v>60636824</v>
      </c>
      <c r="L32" s="28">
        <v>130632</v>
      </c>
      <c r="M32" s="28">
        <v>63770128</v>
      </c>
      <c r="N32" s="16" t="s">
        <v>114</v>
      </c>
    </row>
    <row r="33" spans="1:14" ht="18" customHeight="1">
      <c r="A33" s="15" t="s">
        <v>63</v>
      </c>
      <c r="B33" s="26">
        <v>46623</v>
      </c>
      <c r="C33" s="27">
        <v>27293015</v>
      </c>
      <c r="D33" s="28">
        <v>49657</v>
      </c>
      <c r="E33" s="28">
        <v>28255008</v>
      </c>
      <c r="F33" s="28">
        <v>40759</v>
      </c>
      <c r="G33" s="28">
        <v>23434827</v>
      </c>
      <c r="H33" s="28">
        <v>48322</v>
      </c>
      <c r="I33" s="28">
        <v>28590657</v>
      </c>
      <c r="J33" s="28">
        <v>28384</v>
      </c>
      <c r="K33" s="28">
        <v>15790172</v>
      </c>
      <c r="L33" s="28">
        <v>28165</v>
      </c>
      <c r="M33" s="28">
        <v>16055423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114117</v>
      </c>
      <c r="C34" s="25">
        <f t="shared" si="6"/>
        <v>62560676</v>
      </c>
      <c r="D34" s="25">
        <f t="shared" si="6"/>
        <v>152295</v>
      </c>
      <c r="E34" s="25">
        <f t="shared" si="6"/>
        <v>85253115</v>
      </c>
      <c r="F34" s="25">
        <f t="shared" si="6"/>
        <v>92553</v>
      </c>
      <c r="G34" s="25">
        <f t="shared" si="6"/>
        <v>49806729</v>
      </c>
      <c r="H34" s="25">
        <f t="shared" si="6"/>
        <v>120234</v>
      </c>
      <c r="I34" s="25">
        <f t="shared" si="6"/>
        <v>66421088</v>
      </c>
      <c r="J34" s="25">
        <f t="shared" si="6"/>
        <v>72254</v>
      </c>
      <c r="K34" s="25">
        <f t="shared" si="6"/>
        <v>40231336</v>
      </c>
      <c r="L34" s="25">
        <f t="shared" si="6"/>
        <v>72051</v>
      </c>
      <c r="M34" s="25">
        <f t="shared" si="6"/>
        <v>37651571</v>
      </c>
      <c r="N34" s="14" t="s">
        <v>115</v>
      </c>
    </row>
    <row r="35" spans="1:14" ht="18" customHeight="1">
      <c r="A35" s="15" t="s">
        <v>64</v>
      </c>
      <c r="B35" s="26">
        <v>69566</v>
      </c>
      <c r="C35" s="27">
        <v>39159576</v>
      </c>
      <c r="D35" s="28">
        <v>90432</v>
      </c>
      <c r="E35" s="28">
        <v>53478721</v>
      </c>
      <c r="F35" s="28">
        <v>54785</v>
      </c>
      <c r="G35" s="28">
        <v>30872985</v>
      </c>
      <c r="H35" s="28">
        <v>71456</v>
      </c>
      <c r="I35" s="28">
        <v>41306632</v>
      </c>
      <c r="J35" s="28">
        <v>45623</v>
      </c>
      <c r="K35" s="28">
        <v>26476336</v>
      </c>
      <c r="L35" s="28">
        <v>42038</v>
      </c>
      <c r="M35" s="28">
        <v>23407286</v>
      </c>
      <c r="N35" s="16" t="s">
        <v>30</v>
      </c>
    </row>
    <row r="36" spans="1:14" ht="18" customHeight="1" thickBot="1">
      <c r="A36" s="17" t="s">
        <v>65</v>
      </c>
      <c r="B36" s="32">
        <v>44551</v>
      </c>
      <c r="C36" s="33">
        <v>23401100</v>
      </c>
      <c r="D36" s="33">
        <v>61863</v>
      </c>
      <c r="E36" s="33">
        <v>31774394</v>
      </c>
      <c r="F36" s="33">
        <v>37768</v>
      </c>
      <c r="G36" s="33">
        <v>18933744</v>
      </c>
      <c r="H36" s="33">
        <v>48778</v>
      </c>
      <c r="I36" s="33">
        <v>25114456</v>
      </c>
      <c r="J36" s="33">
        <v>26631</v>
      </c>
      <c r="K36" s="33">
        <v>13755000</v>
      </c>
      <c r="L36" s="33">
        <v>30013</v>
      </c>
      <c r="M36" s="36">
        <v>14244285</v>
      </c>
      <c r="N36" s="18" t="s">
        <v>31</v>
      </c>
    </row>
  </sheetData>
  <sheetProtection/>
  <mergeCells count="18"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  <mergeCell ref="A2:G2"/>
    <mergeCell ref="H2:N2"/>
    <mergeCell ref="A3:G3"/>
    <mergeCell ref="J6:K6"/>
    <mergeCell ref="L6:M6"/>
    <mergeCell ref="A5:A7"/>
    <mergeCell ref="B5:E5"/>
    <mergeCell ref="F5:G5"/>
  </mergeCells>
  <printOptions horizontalCentered="1"/>
  <pageMargins left="0.7874015748031497" right="0.7874015748031497" top="1.3779527559055118" bottom="0.7086614173228347" header="0.3937007874015748" footer="0.3937007874015748"/>
  <pageSetup firstPageNumber="460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G3"/>
      <selection pane="topRight" activeCell="A3" sqref="A3:G3"/>
      <selection pane="bottomLeft" activeCell="A3" sqref="A3:G3"/>
      <selection pane="bottomRight" activeCell="A3" sqref="A3:G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19.125" style="1" customWidth="1"/>
    <col min="7" max="16384" width="9.00390625" style="1" customWidth="1"/>
  </cols>
  <sheetData>
    <row r="1" spans="1:6" ht="24.75" customHeight="1">
      <c r="A1" s="61" t="s">
        <v>94</v>
      </c>
      <c r="B1" s="61"/>
      <c r="C1" s="61"/>
      <c r="D1" s="61"/>
      <c r="E1" s="61"/>
      <c r="F1" s="61"/>
    </row>
    <row r="2" spans="1:6" ht="24.75" customHeight="1">
      <c r="A2" s="78" t="s">
        <v>67</v>
      </c>
      <c r="B2" s="78"/>
      <c r="C2" s="78"/>
      <c r="D2" s="78"/>
      <c r="E2" s="78"/>
      <c r="F2" s="78"/>
    </row>
    <row r="3" spans="1:6" s="37" customFormat="1" ht="21" customHeight="1">
      <c r="A3" s="57" t="s">
        <v>120</v>
      </c>
      <c r="B3" s="57"/>
      <c r="C3" s="57"/>
      <c r="D3" s="57"/>
      <c r="E3" s="57"/>
      <c r="F3" s="77"/>
    </row>
    <row r="4" spans="1:6" ht="21" customHeight="1" thickBot="1">
      <c r="A4" s="2" t="s">
        <v>0</v>
      </c>
      <c r="C4" s="3"/>
      <c r="D4" s="3"/>
      <c r="F4" s="7" t="s">
        <v>13</v>
      </c>
    </row>
    <row r="5" spans="1:6" ht="31.5" customHeight="1">
      <c r="A5" s="66" t="s">
        <v>66</v>
      </c>
      <c r="B5" s="58" t="s">
        <v>47</v>
      </c>
      <c r="C5" s="59"/>
      <c r="D5" s="59"/>
      <c r="E5" s="60"/>
      <c r="F5" s="63" t="s">
        <v>76</v>
      </c>
    </row>
    <row r="6" spans="1:6" ht="31.5" customHeight="1">
      <c r="A6" s="67"/>
      <c r="B6" s="51" t="s">
        <v>2</v>
      </c>
      <c r="C6" s="52"/>
      <c r="D6" s="54" t="s">
        <v>3</v>
      </c>
      <c r="E6" s="52"/>
      <c r="F6" s="64"/>
    </row>
    <row r="7" spans="1:6" ht="31.5" customHeight="1">
      <c r="A7" s="68"/>
      <c r="B7" s="8" t="s">
        <v>4</v>
      </c>
      <c r="C7" s="9" t="s">
        <v>5</v>
      </c>
      <c r="D7" s="8" t="s">
        <v>4</v>
      </c>
      <c r="E7" s="9" t="s">
        <v>5</v>
      </c>
      <c r="F7" s="65"/>
    </row>
    <row r="8" spans="1:6" ht="18" customHeight="1">
      <c r="A8" s="11" t="s">
        <v>68</v>
      </c>
      <c r="B8" s="23">
        <f>SUM(B9,B16,B21,B25,B30,B34)</f>
        <v>1242259</v>
      </c>
      <c r="C8" s="23">
        <f>SUM(C9,C16,C21,C25,C30,C34)</f>
        <v>711924190</v>
      </c>
      <c r="D8" s="23">
        <f>SUM(D9,D16,D21,D25,D30,D34)</f>
        <v>1421699</v>
      </c>
      <c r="E8" s="23">
        <f>SUM(E9,E16,E21,E25,E30,E34)</f>
        <v>769717647</v>
      </c>
      <c r="F8" s="12" t="s">
        <v>14</v>
      </c>
    </row>
    <row r="9" spans="1:6" ht="18" customHeight="1">
      <c r="A9" s="13" t="s">
        <v>69</v>
      </c>
      <c r="B9" s="24">
        <f>SUM(B10:B15)</f>
        <v>345683</v>
      </c>
      <c r="C9" s="25">
        <f>SUM(C10:C15)</f>
        <v>222699979</v>
      </c>
      <c r="D9" s="25">
        <f>SUM(D10:D15)</f>
        <v>389674</v>
      </c>
      <c r="E9" s="23">
        <f>SUM(E10:E15)</f>
        <v>233727903</v>
      </c>
      <c r="F9" s="14" t="s">
        <v>105</v>
      </c>
    </row>
    <row r="10" spans="1:6" ht="18" customHeight="1">
      <c r="A10" s="15" t="s">
        <v>48</v>
      </c>
      <c r="B10" s="26">
        <v>139076</v>
      </c>
      <c r="C10" s="27">
        <v>101709608</v>
      </c>
      <c r="D10" s="28">
        <v>145661</v>
      </c>
      <c r="E10" s="28">
        <v>97523957</v>
      </c>
      <c r="F10" s="16" t="s">
        <v>15</v>
      </c>
    </row>
    <row r="11" spans="1:6" ht="18" customHeight="1">
      <c r="A11" s="15" t="s">
        <v>70</v>
      </c>
      <c r="B11" s="26">
        <v>150275</v>
      </c>
      <c r="C11" s="27">
        <v>86452120</v>
      </c>
      <c r="D11" s="28">
        <v>176707</v>
      </c>
      <c r="E11" s="28">
        <v>97015976</v>
      </c>
      <c r="F11" s="16" t="s">
        <v>106</v>
      </c>
    </row>
    <row r="12" spans="1:6" ht="18" customHeight="1">
      <c r="A12" s="15" t="s">
        <v>49</v>
      </c>
      <c r="B12" s="29">
        <v>20863</v>
      </c>
      <c r="C12" s="30">
        <v>10803378</v>
      </c>
      <c r="D12" s="31">
        <v>24475</v>
      </c>
      <c r="E12" s="31">
        <v>11876588</v>
      </c>
      <c r="F12" s="16" t="s">
        <v>16</v>
      </c>
    </row>
    <row r="13" spans="1:6" ht="18" customHeight="1">
      <c r="A13" s="15" t="s">
        <v>50</v>
      </c>
      <c r="B13" s="26">
        <v>30682</v>
      </c>
      <c r="C13" s="27">
        <v>21338337</v>
      </c>
      <c r="D13" s="28">
        <v>34684</v>
      </c>
      <c r="E13" s="28">
        <v>22947248</v>
      </c>
      <c r="F13" s="16" t="s">
        <v>107</v>
      </c>
    </row>
    <row r="14" spans="1:6" ht="18" customHeight="1">
      <c r="A14" s="15" t="s">
        <v>51</v>
      </c>
      <c r="B14" s="26">
        <v>4584</v>
      </c>
      <c r="C14" s="27">
        <v>2230206</v>
      </c>
      <c r="D14" s="28">
        <v>7829</v>
      </c>
      <c r="E14" s="28">
        <v>4129147</v>
      </c>
      <c r="F14" s="16" t="s">
        <v>108</v>
      </c>
    </row>
    <row r="15" spans="1:6" ht="18" customHeight="1">
      <c r="A15" s="15" t="s">
        <v>52</v>
      </c>
      <c r="B15" s="26">
        <v>203</v>
      </c>
      <c r="C15" s="27">
        <v>166330</v>
      </c>
      <c r="D15" s="28">
        <v>318</v>
      </c>
      <c r="E15" s="28">
        <v>234987</v>
      </c>
      <c r="F15" s="16" t="s">
        <v>109</v>
      </c>
    </row>
    <row r="16" spans="1:6" ht="18" customHeight="1">
      <c r="A16" s="13" t="s">
        <v>71</v>
      </c>
      <c r="B16" s="24">
        <f>SUM(B17:B20)</f>
        <v>202511</v>
      </c>
      <c r="C16" s="25">
        <f>SUM(C17:C20)</f>
        <v>117648345</v>
      </c>
      <c r="D16" s="25">
        <f>SUM(D17:D20)</f>
        <v>179897</v>
      </c>
      <c r="E16" s="25">
        <f>SUM(E17:E20)</f>
        <v>100780790</v>
      </c>
      <c r="F16" s="14" t="s">
        <v>110</v>
      </c>
    </row>
    <row r="17" spans="1:6" ht="18" customHeight="1">
      <c r="A17" s="15" t="s">
        <v>53</v>
      </c>
      <c r="B17" s="26">
        <v>24656</v>
      </c>
      <c r="C17" s="27">
        <v>15744619</v>
      </c>
      <c r="D17" s="28">
        <v>19646</v>
      </c>
      <c r="E17" s="28">
        <v>12410735</v>
      </c>
      <c r="F17" s="16" t="s">
        <v>17</v>
      </c>
    </row>
    <row r="18" spans="1:6" ht="18" customHeight="1">
      <c r="A18" s="15" t="s">
        <v>54</v>
      </c>
      <c r="B18" s="26">
        <v>121564</v>
      </c>
      <c r="C18" s="27">
        <v>71073867</v>
      </c>
      <c r="D18" s="28">
        <v>89771</v>
      </c>
      <c r="E18" s="28">
        <v>50338855</v>
      </c>
      <c r="F18" s="16" t="s">
        <v>18</v>
      </c>
    </row>
    <row r="19" spans="1:6" ht="18" customHeight="1">
      <c r="A19" s="15" t="s">
        <v>55</v>
      </c>
      <c r="B19" s="26">
        <v>22810</v>
      </c>
      <c r="C19" s="27">
        <v>12592601</v>
      </c>
      <c r="D19" s="28">
        <v>26708</v>
      </c>
      <c r="E19" s="28">
        <v>14145067</v>
      </c>
      <c r="F19" s="16" t="s">
        <v>19</v>
      </c>
    </row>
    <row r="20" spans="1:6" ht="18" customHeight="1">
      <c r="A20" s="15" t="s">
        <v>56</v>
      </c>
      <c r="B20" s="26">
        <v>33481</v>
      </c>
      <c r="C20" s="27">
        <v>18237258</v>
      </c>
      <c r="D20" s="28">
        <v>43772</v>
      </c>
      <c r="E20" s="28">
        <v>23886133</v>
      </c>
      <c r="F20" s="16" t="s">
        <v>20</v>
      </c>
    </row>
    <row r="21" spans="1:6" ht="18" customHeight="1">
      <c r="A21" s="13" t="s">
        <v>72</v>
      </c>
      <c r="B21" s="24">
        <f>SUM(B22:B24)</f>
        <v>210846</v>
      </c>
      <c r="C21" s="25">
        <f>SUM(C22:C24)</f>
        <v>116982138</v>
      </c>
      <c r="D21" s="25">
        <f>SUM(D22:D24)</f>
        <v>276793</v>
      </c>
      <c r="E21" s="25">
        <f>SUM(E22:E24)</f>
        <v>151502966</v>
      </c>
      <c r="F21" s="14" t="s">
        <v>111</v>
      </c>
    </row>
    <row r="22" spans="1:6" ht="18" customHeight="1">
      <c r="A22" s="15" t="s">
        <v>88</v>
      </c>
      <c r="B22" s="26">
        <v>123257</v>
      </c>
      <c r="C22" s="27">
        <v>68433999</v>
      </c>
      <c r="D22" s="28">
        <v>142590</v>
      </c>
      <c r="E22" s="28">
        <v>77069932</v>
      </c>
      <c r="F22" s="16" t="s">
        <v>21</v>
      </c>
    </row>
    <row r="23" spans="1:6" ht="18" customHeight="1">
      <c r="A23" s="15" t="s">
        <v>57</v>
      </c>
      <c r="B23" s="26">
        <v>60332</v>
      </c>
      <c r="C23" s="27">
        <v>33129458</v>
      </c>
      <c r="D23" s="28">
        <v>90330</v>
      </c>
      <c r="E23" s="28">
        <v>49892925</v>
      </c>
      <c r="F23" s="16" t="s">
        <v>22</v>
      </c>
    </row>
    <row r="24" spans="1:6" ht="18" customHeight="1">
      <c r="A24" s="15" t="s">
        <v>58</v>
      </c>
      <c r="B24" s="26">
        <v>27257</v>
      </c>
      <c r="C24" s="27">
        <v>15418681</v>
      </c>
      <c r="D24" s="28">
        <v>43873</v>
      </c>
      <c r="E24" s="28">
        <v>24540109</v>
      </c>
      <c r="F24" s="16" t="s">
        <v>23</v>
      </c>
    </row>
    <row r="25" spans="1:6" ht="18" customHeight="1">
      <c r="A25" s="13" t="s">
        <v>73</v>
      </c>
      <c r="B25" s="24">
        <f>SUM(B26:B29)</f>
        <v>193860</v>
      </c>
      <c r="C25" s="25">
        <f>SUM(C26:C29)</f>
        <v>95413887</v>
      </c>
      <c r="D25" s="25">
        <f>SUM(D26:D29)</f>
        <v>276696</v>
      </c>
      <c r="E25" s="25">
        <f>SUM(E26:E29)</f>
        <v>132207809</v>
      </c>
      <c r="F25" s="14" t="s">
        <v>112</v>
      </c>
    </row>
    <row r="26" spans="1:6" ht="18" customHeight="1">
      <c r="A26" s="15" t="s">
        <v>89</v>
      </c>
      <c r="B26" s="26">
        <v>108376</v>
      </c>
      <c r="C26" s="27">
        <v>52449815</v>
      </c>
      <c r="D26" s="28">
        <v>145197</v>
      </c>
      <c r="E26" s="28">
        <v>68229195</v>
      </c>
      <c r="F26" s="16" t="s">
        <v>24</v>
      </c>
    </row>
    <row r="27" spans="1:6" ht="18" customHeight="1">
      <c r="A27" s="15" t="s">
        <v>59</v>
      </c>
      <c r="B27" s="26">
        <v>16830</v>
      </c>
      <c r="C27" s="27">
        <v>9570276</v>
      </c>
      <c r="D27" s="28">
        <v>22776</v>
      </c>
      <c r="E27" s="28">
        <v>11585265</v>
      </c>
      <c r="F27" s="16" t="s">
        <v>25</v>
      </c>
    </row>
    <row r="28" spans="1:6" ht="18" customHeight="1">
      <c r="A28" s="15" t="s">
        <v>60</v>
      </c>
      <c r="B28" s="26">
        <v>41000</v>
      </c>
      <c r="C28" s="27">
        <v>20579977</v>
      </c>
      <c r="D28" s="28">
        <v>66020</v>
      </c>
      <c r="E28" s="28">
        <v>33509003</v>
      </c>
      <c r="F28" s="16" t="s">
        <v>26</v>
      </c>
    </row>
    <row r="29" spans="1:6" ht="18" customHeight="1">
      <c r="A29" s="15" t="s">
        <v>61</v>
      </c>
      <c r="B29" s="26">
        <v>27654</v>
      </c>
      <c r="C29" s="27">
        <v>12813819</v>
      </c>
      <c r="D29" s="28">
        <v>42703</v>
      </c>
      <c r="E29" s="28">
        <v>18884346</v>
      </c>
      <c r="F29" s="16" t="s">
        <v>27</v>
      </c>
    </row>
    <row r="30" spans="1:6" ht="18" customHeight="1">
      <c r="A30" s="13" t="s">
        <v>74</v>
      </c>
      <c r="B30" s="24">
        <f>SUM(B31:B33)</f>
        <v>243949</v>
      </c>
      <c r="C30" s="25">
        <f>SUM(C31:C33)</f>
        <v>133463001</v>
      </c>
      <c r="D30" s="25">
        <f>SUM(D31:D33)</f>
        <v>261446</v>
      </c>
      <c r="E30" s="25">
        <f>SUM(E31:E33)</f>
        <v>132653458</v>
      </c>
      <c r="F30" s="14" t="s">
        <v>113</v>
      </c>
    </row>
    <row r="31" spans="1:6" ht="18" customHeight="1">
      <c r="A31" s="15" t="s">
        <v>90</v>
      </c>
      <c r="B31" s="26">
        <v>174503</v>
      </c>
      <c r="C31" s="27">
        <v>98935333</v>
      </c>
      <c r="D31" s="28">
        <v>177084</v>
      </c>
      <c r="E31" s="28">
        <v>93563702</v>
      </c>
      <c r="F31" s="16" t="s">
        <v>28</v>
      </c>
    </row>
    <row r="32" spans="1:6" ht="18" customHeight="1">
      <c r="A32" s="15" t="s">
        <v>62</v>
      </c>
      <c r="B32" s="26">
        <v>56015</v>
      </c>
      <c r="C32" s="27">
        <v>27307645</v>
      </c>
      <c r="D32" s="28">
        <v>67184</v>
      </c>
      <c r="E32" s="28">
        <v>30032256</v>
      </c>
      <c r="F32" s="16" t="s">
        <v>114</v>
      </c>
    </row>
    <row r="33" spans="1:6" ht="18" customHeight="1">
      <c r="A33" s="15" t="s">
        <v>63</v>
      </c>
      <c r="B33" s="26">
        <v>13431</v>
      </c>
      <c r="C33" s="27">
        <v>7220023</v>
      </c>
      <c r="D33" s="28">
        <v>17178</v>
      </c>
      <c r="E33" s="28">
        <v>9057500</v>
      </c>
      <c r="F33" s="16" t="s">
        <v>29</v>
      </c>
    </row>
    <row r="34" spans="1:6" ht="18" customHeight="1">
      <c r="A34" s="13" t="s">
        <v>75</v>
      </c>
      <c r="B34" s="24">
        <f>SUM(B35:B36)</f>
        <v>45410</v>
      </c>
      <c r="C34" s="25">
        <f>SUM(C35:C36)</f>
        <v>25716840</v>
      </c>
      <c r="D34" s="25">
        <f>SUM(D35:D36)</f>
        <v>37193</v>
      </c>
      <c r="E34" s="25">
        <f>SUM(E35:E36)</f>
        <v>18844721</v>
      </c>
      <c r="F34" s="14" t="s">
        <v>115</v>
      </c>
    </row>
    <row r="35" spans="1:6" ht="18" customHeight="1">
      <c r="A35" s="15" t="s">
        <v>64</v>
      </c>
      <c r="B35" s="26">
        <v>29570</v>
      </c>
      <c r="C35" s="27">
        <v>17247380</v>
      </c>
      <c r="D35" s="28">
        <v>21991</v>
      </c>
      <c r="E35" s="28">
        <v>11565814</v>
      </c>
      <c r="F35" s="16" t="s">
        <v>30</v>
      </c>
    </row>
    <row r="36" spans="1:6" ht="18" customHeight="1" thickBot="1">
      <c r="A36" s="17" t="s">
        <v>65</v>
      </c>
      <c r="B36" s="32">
        <v>15840</v>
      </c>
      <c r="C36" s="33">
        <v>8469460</v>
      </c>
      <c r="D36" s="33">
        <v>15202</v>
      </c>
      <c r="E36" s="36">
        <v>7278907</v>
      </c>
      <c r="F36" s="18" t="s">
        <v>31</v>
      </c>
    </row>
  </sheetData>
  <sheetProtection/>
  <mergeCells count="8">
    <mergeCell ref="A1:F1"/>
    <mergeCell ref="A3:F3"/>
    <mergeCell ref="A5:A7"/>
    <mergeCell ref="B5:E5"/>
    <mergeCell ref="F5:F7"/>
    <mergeCell ref="B6:C6"/>
    <mergeCell ref="D6:E6"/>
    <mergeCell ref="A2:F2"/>
  </mergeCells>
  <printOptions horizontalCentered="1"/>
  <pageMargins left="0.7874015748031497" right="0.7874015748031497" top="1.3779527559055118" bottom="0.7086614173228347" header="0.3937007874015748" footer="0.3937007874015748"/>
  <pageSetup firstPageNumber="462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2012-10-09T08:21:14Z</cp:lastPrinted>
  <dcterms:created xsi:type="dcterms:W3CDTF">2001-06-11T09:35:31Z</dcterms:created>
  <dcterms:modified xsi:type="dcterms:W3CDTF">2012-10-11T04:04:30Z</dcterms:modified>
  <cp:category/>
  <cp:version/>
  <cp:contentType/>
  <cp:contentStatus/>
</cp:coreProperties>
</file>