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773" activeTab="0"/>
  </bookViews>
  <sheets>
    <sheet name="門診" sheetId="1" r:id="rId1"/>
    <sheet name="門診-1" sheetId="2" r:id="rId2"/>
    <sheet name="門診-2" sheetId="3" r:id="rId3"/>
    <sheet name="門診-3" sheetId="4" r:id="rId4"/>
    <sheet name="門診-4" sheetId="5" r:id="rId5"/>
    <sheet name="門診-5" sheetId="6" r:id="rId6"/>
    <sheet name="門診-6" sheetId="7" r:id="rId7"/>
  </sheets>
  <definedNames>
    <definedName name="_xlnm.Print_Area" localSheetId="0">'門診'!$A$1:$N$40</definedName>
    <definedName name="_xlnm.Print_Area" localSheetId="1">'門診-1'!$A$1:$N$36</definedName>
    <definedName name="_xlnm.Print_Area" localSheetId="2">'門診-2'!$A$1:$N$36</definedName>
    <definedName name="_xlnm.Print_Area" localSheetId="3">'門診-3'!$A$1:$N$36</definedName>
    <definedName name="_xlnm.Print_Area" localSheetId="4">'門診-4'!$A$1:$N$36</definedName>
    <definedName name="_xlnm.Print_Area" localSheetId="5">'門診-5'!$A$1:$N$36</definedName>
    <definedName name="_xlnm.Print_Area" localSheetId="6">'門診-6'!$A$1:$F$36</definedName>
  </definedNames>
  <calcPr fullCalcOnLoad="1"/>
</workbook>
</file>

<file path=xl/sharedStrings.xml><?xml version="1.0" encoding="utf-8"?>
<sst xmlns="http://schemas.openxmlformats.org/spreadsheetml/2006/main" count="605" uniqueCount="125">
  <si>
    <t xml:space="preserve">單位：件,點 </t>
  </si>
  <si>
    <r>
      <t xml:space="preserve">總計
</t>
    </r>
    <r>
      <rPr>
        <sz val="11"/>
        <rFont val="Times New Roman"/>
        <family val="1"/>
      </rPr>
      <t>Grand Total</t>
    </r>
  </si>
  <si>
    <r>
      <t xml:space="preserve"> </t>
    </r>
    <r>
      <rPr>
        <sz val="11"/>
        <rFont val="文鼎粗楷"/>
        <family val="3"/>
      </rPr>
      <t xml:space="preserve">男
</t>
    </r>
    <r>
      <rPr>
        <sz val="11"/>
        <rFont val="Times New Roman"/>
        <family val="1"/>
      </rPr>
      <t xml:space="preserve"> male</t>
    </r>
  </si>
  <si>
    <r>
      <t xml:space="preserve">女
</t>
    </r>
    <r>
      <rPr>
        <sz val="11"/>
        <rFont val="Times New Roman"/>
        <family val="1"/>
      </rPr>
      <t>female</t>
    </r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</si>
  <si>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 xml:space="preserve"> 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</si>
  <si>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</si>
  <si>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 xml:space="preserve"> </t>
    </r>
    <r>
      <rPr>
        <sz val="11"/>
        <rFont val="文鼎粗楷"/>
        <family val="3"/>
      </rPr>
      <t xml:space="preserve">男
</t>
    </r>
    <r>
      <rPr>
        <sz val="11"/>
        <rFont val="Times New Roman"/>
        <family val="1"/>
      </rPr>
      <t xml:space="preserve"> male</t>
    </r>
  </si>
  <si>
    <r>
      <t xml:space="preserve">女
</t>
    </r>
    <r>
      <rPr>
        <sz val="11"/>
        <rFont val="Times New Roman"/>
        <family val="1"/>
      </rPr>
      <t>female</t>
    </r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</si>
  <si>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 xml:space="preserve"> 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</si>
  <si>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</si>
  <si>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</si>
  <si>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t>5-9</t>
  </si>
  <si>
    <t>0-4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</si>
  <si>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Case, RVU</t>
    </r>
  </si>
  <si>
    <t xml:space="preserve">Grand Total </t>
  </si>
  <si>
    <t>Taipei City</t>
  </si>
  <si>
    <t>Keelung City</t>
  </si>
  <si>
    <t>Hsinchu City</t>
  </si>
  <si>
    <t>Taoyuan County</t>
  </si>
  <si>
    <t>Hsinchu County</t>
  </si>
  <si>
    <t>Miaoli County</t>
  </si>
  <si>
    <t>Taichung City</t>
  </si>
  <si>
    <t>Changhua County</t>
  </si>
  <si>
    <t>Nantou County</t>
  </si>
  <si>
    <t xml:space="preserve">Tainan City </t>
  </si>
  <si>
    <t xml:space="preserve">Chiayi City </t>
  </si>
  <si>
    <t>Yunlin County</t>
  </si>
  <si>
    <t>Chiayi County</t>
  </si>
  <si>
    <t xml:space="preserve">Kaohsiung City </t>
  </si>
  <si>
    <t>Penghu County</t>
  </si>
  <si>
    <t>Hualien County</t>
  </si>
  <si>
    <t>Taitung County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</si>
  <si>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</si>
  <si>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</si>
  <si>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</si>
  <si>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</si>
  <si>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</si>
  <si>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</si>
  <si>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</si>
  <si>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</si>
  <si>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</si>
  <si>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</si>
  <si>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</si>
  <si>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</si>
  <si>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</si>
  <si>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</si>
  <si>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</si>
  <si>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</si>
  <si>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臺北市</t>
  </si>
  <si>
    <t>基隆市</t>
  </si>
  <si>
    <t>宜蘭縣</t>
  </si>
  <si>
    <t>金門縣</t>
  </si>
  <si>
    <t>連江縣</t>
  </si>
  <si>
    <t>新竹市</t>
  </si>
  <si>
    <t>桃園縣</t>
  </si>
  <si>
    <t>新竹縣</t>
  </si>
  <si>
    <t>苗栗縣</t>
  </si>
  <si>
    <t>彰化縣</t>
  </si>
  <si>
    <t>南投縣</t>
  </si>
  <si>
    <t>嘉義市</t>
  </si>
  <si>
    <t>雲林縣</t>
  </si>
  <si>
    <t>嘉義縣</t>
  </si>
  <si>
    <t>屏東縣</t>
  </si>
  <si>
    <t>澎湖縣</t>
  </si>
  <si>
    <t>花蓮縣</t>
  </si>
  <si>
    <t>臺東縣</t>
  </si>
  <si>
    <t>業務組
縣市別</t>
  </si>
  <si>
    <r>
      <t xml:space="preserve">                 </t>
    </r>
    <r>
      <rPr>
        <sz val="17"/>
        <rFont val="細明體"/>
        <family val="3"/>
      </rPr>
      <t>－按年齡性別及縣市別分（續完）</t>
    </r>
    <r>
      <rPr>
        <sz val="17"/>
        <rFont val="Times New Roman"/>
        <family val="1"/>
      </rPr>
      <t xml:space="preserve">                                                                    </t>
    </r>
  </si>
  <si>
    <t xml:space="preserve">總計        </t>
  </si>
  <si>
    <t>臺北業務組</t>
  </si>
  <si>
    <t>新北市</t>
  </si>
  <si>
    <t>北區業務組</t>
  </si>
  <si>
    <t>中區業務組</t>
  </si>
  <si>
    <t>南區業務組</t>
  </si>
  <si>
    <t>高屏業務組</t>
  </si>
  <si>
    <t>東區業務組</t>
  </si>
  <si>
    <t>Division &amp; Locale</t>
  </si>
  <si>
    <t>Taipei Division</t>
  </si>
  <si>
    <t>New Taipei City</t>
  </si>
  <si>
    <t>Yilan County</t>
  </si>
  <si>
    <t>Kinmen County</t>
  </si>
  <si>
    <t>Lienchiang County</t>
  </si>
  <si>
    <t>Northern Division</t>
  </si>
  <si>
    <t>Central Division</t>
  </si>
  <si>
    <t>Southern Division</t>
  </si>
  <si>
    <t>KaoPing Division</t>
  </si>
  <si>
    <t>Pingtung County</t>
  </si>
  <si>
    <t>Eastern Division</t>
  </si>
  <si>
    <r>
      <t xml:space="preserve">  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2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</si>
  <si>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r>
      <t xml:space="preserve">  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3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</si>
  <si>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r>
      <t xml:space="preserve">  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4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</si>
  <si>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r>
      <t xml:space="preserve">  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5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</si>
  <si>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t>臺中市</t>
  </si>
  <si>
    <t>臺南市</t>
  </si>
  <si>
    <t>高雄市</t>
  </si>
  <si>
    <r>
      <t>表</t>
    </r>
    <r>
      <rPr>
        <sz val="17"/>
        <rFont val="Times New Roman"/>
        <family val="1"/>
      </rPr>
      <t xml:space="preserve"> 83</t>
    </r>
    <r>
      <rPr>
        <sz val="17"/>
        <rFont val="文鼎粗楷"/>
        <family val="3"/>
      </rPr>
      <t>　醫院總額門診醫療費用申報狀況</t>
    </r>
  </si>
  <si>
    <t>Table 83   Outpatient Medical Benefit Claims of Hospital</t>
  </si>
  <si>
    <r>
      <t>表</t>
    </r>
    <r>
      <rPr>
        <sz val="17"/>
        <rFont val="Times New Roman"/>
        <family val="1"/>
      </rPr>
      <t xml:space="preserve"> 83</t>
    </r>
    <r>
      <rPr>
        <sz val="17"/>
        <rFont val="文鼎粗楷"/>
        <family val="3"/>
      </rPr>
      <t>　醫院總額門診醫療費用申報狀況</t>
    </r>
  </si>
  <si>
    <r>
      <t xml:space="preserve">                                  </t>
    </r>
    <r>
      <rPr>
        <sz val="17"/>
        <rFont val="細明體"/>
        <family val="3"/>
      </rPr>
      <t>－按年齡性別及縣市別分</t>
    </r>
    <r>
      <rPr>
        <sz val="17"/>
        <rFont val="Times New Roman"/>
        <family val="1"/>
      </rPr>
      <t xml:space="preserve">             </t>
    </r>
  </si>
  <si>
    <t xml:space="preserve">                         by NHI Regional Division, Locale, Gender and Age                            </t>
  </si>
  <si>
    <r>
      <t xml:space="preserve">                                  </t>
    </r>
    <r>
      <rPr>
        <sz val="17"/>
        <rFont val="細明體"/>
        <family val="3"/>
      </rPr>
      <t>－按年齡性別及縣市別分（續一）</t>
    </r>
    <r>
      <rPr>
        <sz val="17"/>
        <rFont val="Times New Roman"/>
        <family val="1"/>
      </rPr>
      <t xml:space="preserve">               </t>
    </r>
  </si>
  <si>
    <t>Table 83  Outpatient Medical Benefit Claims of Hospital</t>
  </si>
  <si>
    <r>
      <t xml:space="preserve">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1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</si>
  <si>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r>
      <t xml:space="preserve">                                  </t>
    </r>
    <r>
      <rPr>
        <sz val="17"/>
        <rFont val="細明體"/>
        <family val="3"/>
      </rPr>
      <t>－按年齡性別及縣市別分（續三）</t>
    </r>
    <r>
      <rPr>
        <sz val="17"/>
        <rFont val="Times New Roman"/>
        <family val="1"/>
      </rPr>
      <t xml:space="preserve">               </t>
    </r>
  </si>
  <si>
    <t>Taipei Division</t>
  </si>
  <si>
    <t>New Taipei City</t>
  </si>
  <si>
    <t>Yilan County</t>
  </si>
  <si>
    <t>Kinmen County</t>
  </si>
  <si>
    <t>Lienchiang County</t>
  </si>
  <si>
    <t>Northern Division</t>
  </si>
  <si>
    <t>Central Division</t>
  </si>
  <si>
    <t>Southern Division</t>
  </si>
  <si>
    <t>KaoPing Division</t>
  </si>
  <si>
    <t>Pingtung County</t>
  </si>
  <si>
    <t>Eastern Division</t>
  </si>
  <si>
    <r>
      <t xml:space="preserve">                                  </t>
    </r>
    <r>
      <rPr>
        <sz val="17"/>
        <rFont val="細明體"/>
        <family val="3"/>
      </rPr>
      <t>－按年齡性別及縣市別分</t>
    </r>
    <r>
      <rPr>
        <sz val="17"/>
        <rFont val="細明體"/>
        <family val="3"/>
      </rPr>
      <t>（續二）</t>
    </r>
    <r>
      <rPr>
        <sz val="17"/>
        <rFont val="Times New Roman"/>
        <family val="1"/>
      </rPr>
      <t xml:space="preserve">              </t>
    </r>
  </si>
  <si>
    <r>
      <t xml:space="preserve">                                  </t>
    </r>
    <r>
      <rPr>
        <sz val="17"/>
        <rFont val="細明體"/>
        <family val="3"/>
      </rPr>
      <t>－按年齡性別及縣市別分</t>
    </r>
    <r>
      <rPr>
        <sz val="17"/>
        <rFont val="細明體"/>
        <family val="3"/>
      </rPr>
      <t>（續四）</t>
    </r>
    <r>
      <rPr>
        <sz val="17"/>
        <rFont val="Times New Roman"/>
        <family val="1"/>
      </rPr>
      <t xml:space="preserve">              </t>
    </r>
  </si>
  <si>
    <r>
      <t xml:space="preserve">                                  </t>
    </r>
    <r>
      <rPr>
        <sz val="17"/>
        <rFont val="細明體"/>
        <family val="3"/>
      </rPr>
      <t>－按年齡性別及縣市別分（續五）</t>
    </r>
    <r>
      <rPr>
        <sz val="17"/>
        <rFont val="Times New Roman"/>
        <family val="1"/>
      </rPr>
      <t xml:space="preserve">               </t>
    </r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</si>
  <si>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</si>
  <si>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</si>
  <si>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r>
      <rPr>
        <sz val="10"/>
        <rFont val="文鼎粗楷"/>
        <family val="3"/>
      </rPr>
      <t>　　　</t>
    </r>
    <r>
      <rPr>
        <sz val="10"/>
        <rFont val="Times New Roman"/>
        <family val="1"/>
      </rPr>
      <t>2.</t>
    </r>
    <r>
      <rPr>
        <sz val="10"/>
        <rFont val="文鼎粗楷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點數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欄不含部分負擔。</t>
    </r>
  </si>
  <si>
    <t>備註：1.本表"件數"欄總計不含藥局及醫事檢驗機構等交付機構申報數。</t>
  </si>
  <si>
    <t xml:space="preserve">Notes : 1. Figures of the "Cases" columns in this table exclude cases to delivery institutions, such as pharmacies </t>
  </si>
  <si>
    <t xml:space="preserve">                and laboratory institutions.</t>
  </si>
  <si>
    <t xml:space="preserve">            2. Figures of the "RVU" columns in this table exclude copayments.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</si>
</sst>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);[Red]\(#,##0\)"/>
    <numFmt numFmtId="178" formatCode="0.00_ ;[Red]\-0.00\ "/>
    <numFmt numFmtId="179" formatCode="0_ ;[Red]\-0\ "/>
    <numFmt numFmtId="180" formatCode="000"/>
    <numFmt numFmtId="181" formatCode="#,##0,"/>
    <numFmt numFmtId="182" formatCode="#,##0,,"/>
    <numFmt numFmtId="183" formatCode="m&quot;月&quot;d&quot;日&quot;"/>
    <numFmt numFmtId="184" formatCode="##,###,"/>
    <numFmt numFmtId="185" formatCode="##,###,,"/>
    <numFmt numFmtId="186" formatCode="##,##0,"/>
    <numFmt numFmtId="187" formatCode="##,##0,,"/>
  </numFmts>
  <fonts count="64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文鼎粗楷"/>
      <family val="3"/>
    </font>
    <font>
      <sz val="10"/>
      <name val="文鼎粗楷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細明體"/>
      <family val="3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文鼎粗楷"/>
      <family val="3"/>
    </font>
    <font>
      <sz val="17"/>
      <name val="文鼎粗楷"/>
      <family val="3"/>
    </font>
    <font>
      <sz val="17"/>
      <name val="Times New Roman"/>
      <family val="1"/>
    </font>
    <font>
      <b/>
      <sz val="10"/>
      <name val="文鼎粗楷"/>
      <family val="3"/>
    </font>
    <font>
      <sz val="17"/>
      <name val="細明體"/>
      <family val="3"/>
    </font>
    <font>
      <b/>
      <sz val="12"/>
      <name val="Times New Roman"/>
      <family val="1"/>
    </font>
    <font>
      <sz val="10"/>
      <name val="全真楷書"/>
      <family val="3"/>
    </font>
    <font>
      <sz val="16"/>
      <name val="細明體"/>
      <family val="3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文鼎粗楷"/>
      <family val="3"/>
    </font>
    <font>
      <sz val="9"/>
      <name val="全真楷書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3" fontId="14" fillId="0" borderId="11" xfId="0" applyNumberFormat="1" applyFont="1" applyFill="1" applyBorder="1" applyAlignment="1" quotePrefix="1">
      <alignment horizontal="center" vertical="center" wrapText="1"/>
    </xf>
    <xf numFmtId="3" fontId="14" fillId="0" borderId="12" xfId="0" applyNumberFormat="1" applyFont="1" applyFill="1" applyBorder="1" applyAlignment="1" quotePrefix="1">
      <alignment horizontal="center" vertical="center" wrapText="1"/>
    </xf>
    <xf numFmtId="3" fontId="14" fillId="0" borderId="13" xfId="0" applyNumberFormat="1" applyFont="1" applyFill="1" applyBorder="1" applyAlignment="1" quotePrefix="1">
      <alignment horizontal="center" vertical="center" wrapText="1"/>
    </xf>
    <xf numFmtId="0" fontId="17" fillId="0" borderId="14" xfId="34" applyFont="1" applyFill="1" applyBorder="1" applyAlignment="1">
      <alignment horizontal="left"/>
      <protection/>
    </xf>
    <xf numFmtId="0" fontId="13" fillId="0" borderId="15" xfId="0" applyFont="1" applyFill="1" applyBorder="1" applyAlignment="1" quotePrefix="1">
      <alignment horizontal="left" indent="1"/>
    </xf>
    <xf numFmtId="0" fontId="17" fillId="0" borderId="16" xfId="34" applyFont="1" applyFill="1" applyBorder="1" applyAlignment="1">
      <alignment horizontal="left" indent="1"/>
      <protection/>
    </xf>
    <xf numFmtId="0" fontId="13" fillId="0" borderId="17" xfId="0" applyFont="1" applyFill="1" applyBorder="1" applyAlignment="1">
      <alignment horizontal="left" indent="2"/>
    </xf>
    <xf numFmtId="0" fontId="8" fillId="0" borderId="16" xfId="34" applyFont="1" applyFill="1" applyBorder="1" applyAlignment="1">
      <alignment horizontal="left" indent="2"/>
      <protection/>
    </xf>
    <xf numFmtId="0" fontId="1" fillId="0" borderId="17" xfId="0" applyFont="1" applyFill="1" applyBorder="1" applyAlignment="1">
      <alignment horizontal="left" indent="3"/>
    </xf>
    <xf numFmtId="0" fontId="8" fillId="0" borderId="18" xfId="34" applyFont="1" applyFill="1" applyBorder="1" applyAlignment="1">
      <alignment horizontal="left" indent="2"/>
      <protection/>
    </xf>
    <xf numFmtId="0" fontId="1" fillId="0" borderId="19" xfId="0" applyFont="1" applyFill="1" applyBorder="1" applyAlignment="1">
      <alignment horizontal="left" indent="3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33" applyFont="1" applyAlignment="1" applyProtection="1">
      <alignment vertical="center"/>
      <protection locked="0"/>
    </xf>
    <xf numFmtId="177" fontId="22" fillId="0" borderId="0" xfId="0" applyNumberFormat="1" applyFont="1" applyFill="1" applyAlignment="1">
      <alignment/>
    </xf>
    <xf numFmtId="177" fontId="23" fillId="0" borderId="17" xfId="0" applyNumberFormat="1" applyFont="1" applyFill="1" applyBorder="1" applyAlignment="1">
      <alignment/>
    </xf>
    <xf numFmtId="177" fontId="23" fillId="0" borderId="0" xfId="0" applyNumberFormat="1" applyFont="1" applyFill="1" applyAlignment="1">
      <alignment/>
    </xf>
    <xf numFmtId="177" fontId="24" fillId="0" borderId="17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177" fontId="24" fillId="0" borderId="0" xfId="0" applyNumberFormat="1" applyFont="1" applyFill="1" applyAlignment="1">
      <alignment/>
    </xf>
    <xf numFmtId="177" fontId="24" fillId="0" borderId="17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177" fontId="24" fillId="0" borderId="0" xfId="0" applyNumberFormat="1" applyFont="1" applyFill="1" applyAlignment="1">
      <alignment/>
    </xf>
    <xf numFmtId="177" fontId="24" fillId="0" borderId="19" xfId="0" applyNumberFormat="1" applyFont="1" applyFill="1" applyBorder="1" applyAlignment="1">
      <alignment/>
    </xf>
    <xf numFmtId="177" fontId="24" fillId="0" borderId="10" xfId="0" applyNumberFormat="1" applyFont="1" applyFill="1" applyBorder="1" applyAlignment="1">
      <alignment/>
    </xf>
    <xf numFmtId="177" fontId="25" fillId="0" borderId="10" xfId="0" applyNumberFormat="1" applyFont="1" applyFill="1" applyBorder="1" applyAlignment="1">
      <alignment/>
    </xf>
    <xf numFmtId="177" fontId="24" fillId="0" borderId="10" xfId="0" applyNumberFormat="1" applyFont="1" applyFill="1" applyBorder="1" applyAlignment="1" applyProtection="1">
      <alignment/>
      <protection locked="0"/>
    </xf>
    <xf numFmtId="177" fontId="24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3" fontId="26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wrapText="1" indent="3"/>
    </xf>
    <xf numFmtId="0" fontId="5" fillId="0" borderId="20" xfId="0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21" xfId="0" applyFont="1" applyFill="1" applyBorder="1" applyAlignment="1" quotePrefix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 quotePrefix="1">
      <alignment horizontal="right" vertical="center" wrapText="1"/>
    </xf>
    <xf numFmtId="3" fontId="4" fillId="0" borderId="24" xfId="0" applyNumberFormat="1" applyFont="1" applyFill="1" applyBorder="1" applyAlignment="1" quotePrefix="1">
      <alignment horizontal="right" vertical="center" wrapText="1"/>
    </xf>
    <xf numFmtId="3" fontId="4" fillId="0" borderId="24" xfId="0" applyNumberFormat="1" applyFont="1" applyFill="1" applyBorder="1" applyAlignment="1" quotePrefix="1">
      <alignment horizontal="center" vertical="center" wrapText="1"/>
    </xf>
    <xf numFmtId="3" fontId="4" fillId="0" borderId="25" xfId="0" applyNumberFormat="1" applyFont="1" applyFill="1" applyBorder="1" applyAlignment="1" quotePrefix="1">
      <alignment horizontal="center" vertical="center" wrapText="1"/>
    </xf>
    <xf numFmtId="0" fontId="16" fillId="0" borderId="0" xfId="0" applyFont="1" applyFill="1" applyAlignment="1">
      <alignment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center"/>
    </xf>
    <xf numFmtId="3" fontId="4" fillId="0" borderId="23" xfId="0" applyNumberFormat="1" applyFont="1" applyFill="1" applyBorder="1" applyAlignment="1" quotePrefix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TABLE29OK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75" zoomScaleNormal="50" zoomScaleSheetLayoutView="75" zoomScalePageLayoutView="0" workbookViewId="0" topLeftCell="A1">
      <selection activeCell="H40" sqref="H40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50" t="s">
        <v>95</v>
      </c>
      <c r="B1" s="50"/>
      <c r="C1" s="50"/>
      <c r="D1" s="50"/>
      <c r="E1" s="50"/>
      <c r="F1" s="50"/>
      <c r="G1" s="50"/>
      <c r="H1" s="51" t="s">
        <v>96</v>
      </c>
      <c r="I1" s="51"/>
      <c r="J1" s="51"/>
      <c r="K1" s="51"/>
      <c r="L1" s="51"/>
      <c r="M1" s="51"/>
      <c r="N1" s="51"/>
    </row>
    <row r="2" spans="1:14" ht="24.75" customHeight="1">
      <c r="A2" s="65" t="s">
        <v>98</v>
      </c>
      <c r="B2" s="65"/>
      <c r="C2" s="65"/>
      <c r="D2" s="65"/>
      <c r="E2" s="65"/>
      <c r="F2" s="65"/>
      <c r="G2" s="65"/>
      <c r="H2" s="70" t="s">
        <v>99</v>
      </c>
      <c r="I2" s="71"/>
      <c r="J2" s="71"/>
      <c r="K2" s="71"/>
      <c r="L2" s="71"/>
      <c r="M2" s="71"/>
      <c r="N2" s="71"/>
    </row>
    <row r="3" spans="1:14" s="36" customFormat="1" ht="21" customHeight="1">
      <c r="A3" s="72" t="s">
        <v>118</v>
      </c>
      <c r="B3" s="72"/>
      <c r="C3" s="72"/>
      <c r="D3" s="72"/>
      <c r="E3" s="72"/>
      <c r="F3" s="72"/>
      <c r="G3" s="72"/>
      <c r="H3" s="72">
        <v>2011</v>
      </c>
      <c r="I3" s="72"/>
      <c r="J3" s="72"/>
      <c r="K3" s="72"/>
      <c r="L3" s="72"/>
      <c r="M3" s="72"/>
      <c r="N3" s="72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0" customHeight="1">
      <c r="A5" s="55" t="s">
        <v>66</v>
      </c>
      <c r="B5" s="58" t="s">
        <v>1</v>
      </c>
      <c r="C5" s="59"/>
      <c r="D5" s="59"/>
      <c r="E5" s="60"/>
      <c r="F5" s="61" t="s">
        <v>12</v>
      </c>
      <c r="G5" s="62"/>
      <c r="H5" s="63"/>
      <c r="I5" s="64"/>
      <c r="J5" s="73" t="s">
        <v>11</v>
      </c>
      <c r="K5" s="74"/>
      <c r="L5" s="74"/>
      <c r="M5" s="75"/>
      <c r="N5" s="52" t="s">
        <v>76</v>
      </c>
    </row>
    <row r="6" spans="1:14" ht="30" customHeight="1">
      <c r="A6" s="56"/>
      <c r="B6" s="66" t="s">
        <v>2</v>
      </c>
      <c r="C6" s="67"/>
      <c r="D6" s="68" t="s">
        <v>3</v>
      </c>
      <c r="E6" s="67"/>
      <c r="F6" s="66" t="s">
        <v>6</v>
      </c>
      <c r="G6" s="67"/>
      <c r="H6" s="69" t="s">
        <v>7</v>
      </c>
      <c r="I6" s="67"/>
      <c r="J6" s="66" t="s">
        <v>6</v>
      </c>
      <c r="K6" s="67"/>
      <c r="L6" s="68" t="s">
        <v>7</v>
      </c>
      <c r="M6" s="67"/>
      <c r="N6" s="53"/>
    </row>
    <row r="7" spans="1:14" ht="30" customHeight="1">
      <c r="A7" s="57"/>
      <c r="B7" s="8" t="s">
        <v>4</v>
      </c>
      <c r="C7" s="9" t="s">
        <v>5</v>
      </c>
      <c r="D7" s="8" t="s">
        <v>4</v>
      </c>
      <c r="E7" s="9" t="s">
        <v>10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8</v>
      </c>
      <c r="K7" s="9" t="s">
        <v>9</v>
      </c>
      <c r="L7" s="8" t="s">
        <v>8</v>
      </c>
      <c r="M7" s="9" t="s">
        <v>9</v>
      </c>
      <c r="N7" s="54"/>
    </row>
    <row r="8" spans="1:14" ht="16.5" customHeight="1">
      <c r="A8" s="11" t="s">
        <v>68</v>
      </c>
      <c r="B8" s="22">
        <f aca="true" t="shared" si="0" ref="B8:M8">SUM(B9,B16,B21,B25,B30,B34)</f>
        <v>48238952</v>
      </c>
      <c r="C8" s="22">
        <f t="shared" si="0"/>
        <v>87850861477</v>
      </c>
      <c r="D8" s="22">
        <f t="shared" si="0"/>
        <v>51080730</v>
      </c>
      <c r="E8" s="22">
        <f t="shared" si="0"/>
        <v>80928747955</v>
      </c>
      <c r="F8" s="22">
        <f t="shared" si="0"/>
        <v>2149749</v>
      </c>
      <c r="G8" s="22">
        <f t="shared" si="0"/>
        <v>2307638508</v>
      </c>
      <c r="H8" s="22">
        <f t="shared" si="0"/>
        <v>1702205</v>
      </c>
      <c r="I8" s="22">
        <f t="shared" si="0"/>
        <v>1553343077</v>
      </c>
      <c r="J8" s="22">
        <f t="shared" si="0"/>
        <v>1332668</v>
      </c>
      <c r="K8" s="22">
        <f t="shared" si="0"/>
        <v>1762969504</v>
      </c>
      <c r="L8" s="22">
        <f t="shared" si="0"/>
        <v>943591</v>
      </c>
      <c r="M8" s="22">
        <f t="shared" si="0"/>
        <v>965017299</v>
      </c>
      <c r="N8" s="12" t="s">
        <v>14</v>
      </c>
    </row>
    <row r="9" spans="1:14" ht="16.5" customHeight="1">
      <c r="A9" s="13" t="s">
        <v>69</v>
      </c>
      <c r="B9" s="23">
        <f aca="true" t="shared" si="1" ref="B9:M9">SUM(B10:B15)</f>
        <v>16912373</v>
      </c>
      <c r="C9" s="24">
        <f t="shared" si="1"/>
        <v>32196289787</v>
      </c>
      <c r="D9" s="24">
        <f t="shared" si="1"/>
        <v>18472463</v>
      </c>
      <c r="E9" s="22">
        <f t="shared" si="1"/>
        <v>30163589991</v>
      </c>
      <c r="F9" s="24">
        <f t="shared" si="1"/>
        <v>645064</v>
      </c>
      <c r="G9" s="22">
        <f t="shared" si="1"/>
        <v>733133546</v>
      </c>
      <c r="H9" s="24">
        <f t="shared" si="1"/>
        <v>510256</v>
      </c>
      <c r="I9" s="22">
        <f t="shared" si="1"/>
        <v>492432435</v>
      </c>
      <c r="J9" s="24">
        <f t="shared" si="1"/>
        <v>452183</v>
      </c>
      <c r="K9" s="22">
        <f t="shared" si="1"/>
        <v>616225344</v>
      </c>
      <c r="L9" s="24">
        <f t="shared" si="1"/>
        <v>313306</v>
      </c>
      <c r="M9" s="22">
        <f t="shared" si="1"/>
        <v>333335285</v>
      </c>
      <c r="N9" s="14" t="s">
        <v>77</v>
      </c>
    </row>
    <row r="10" spans="1:14" ht="16.5" customHeight="1">
      <c r="A10" s="15" t="s">
        <v>48</v>
      </c>
      <c r="B10" s="25">
        <f>F10+J10+'門診-1'!B10+'門診-1'!F10+'門診-1'!J10+'門診-2'!B10+'門診-2'!F10+'門診-2'!J10+'門診-3'!B10+'門診-3'!F10+'門診-3'!J10+'門診-4'!B10+'門診-4'!F10+'門診-4'!J10+'門診-5'!B10+'門診-5'!F10+'門診-5'!J10+'門診-6'!B10</f>
        <v>10382552</v>
      </c>
      <c r="C10" s="26">
        <f>G10+K10+'門診-1'!C10+'門診-1'!G10+'門診-1'!K10+'門診-2'!C10+'門診-2'!G10+'門診-2'!K10+'門診-3'!C10+'門診-3'!G10+'門診-3'!K10+'門診-4'!C10+'門診-4'!G10+'門診-4'!K10+'門診-5'!C10+'門診-5'!G10+'門診-5'!K10+'門診-6'!C10</f>
        <v>21190434199</v>
      </c>
      <c r="D10" s="26">
        <f>H10+L10+'門診-1'!D10+'門診-1'!H10+'門診-1'!L10+'門診-2'!D10+'門診-2'!H10+'門診-2'!L10+'門診-3'!D10+'門診-3'!H10+'門診-3'!L10+'門診-4'!D10+'門診-4'!H10+'門診-4'!L10+'門診-5'!D10+'門診-5'!H10+'門診-5'!L10+'門診-6'!D10</f>
        <v>11505892</v>
      </c>
      <c r="E10" s="26">
        <f>I10+M10+'門診-1'!E10+'門診-1'!I10+'門診-1'!M10+'門診-2'!E10+'門診-2'!I10+'門診-2'!M10+'門診-3'!E10+'門診-3'!I10+'門診-3'!M10+'門診-4'!E10+'門診-4'!I10+'門診-4'!M10+'門診-5'!E10+'門診-5'!I10+'門診-5'!M10+'門診-6'!E10</f>
        <v>19847985648</v>
      </c>
      <c r="F10" s="27">
        <v>384249</v>
      </c>
      <c r="G10" s="27">
        <v>458625819</v>
      </c>
      <c r="H10" s="27">
        <v>306032</v>
      </c>
      <c r="I10" s="27">
        <v>306225540</v>
      </c>
      <c r="J10" s="27">
        <v>259877</v>
      </c>
      <c r="K10" s="27">
        <v>396964341</v>
      </c>
      <c r="L10" s="27">
        <v>180297</v>
      </c>
      <c r="M10" s="27">
        <v>210843808</v>
      </c>
      <c r="N10" s="16" t="s">
        <v>15</v>
      </c>
    </row>
    <row r="11" spans="1:14" ht="16.5" customHeight="1">
      <c r="A11" s="15" t="s">
        <v>70</v>
      </c>
      <c r="B11" s="28">
        <f>F11+J11+'門診-1'!B11+'門診-1'!F11+'門診-1'!J11+'門診-2'!B11+'門診-2'!F11+'門診-2'!J11+'門診-3'!B11+'門診-3'!F11+'門診-3'!J11+'門診-4'!B11+'門診-4'!F11+'門診-4'!J11+'門診-5'!B11+'門診-5'!F11+'門診-5'!J11+'門診-6'!B11</f>
        <v>4383411</v>
      </c>
      <c r="C11" s="29">
        <f>G11+K11+'門診-1'!C11+'門診-1'!G11+'門診-1'!K11+'門診-2'!C11+'門診-2'!G11+'門診-2'!K11+'門診-3'!C11+'門診-3'!G11+'門診-3'!K11+'門診-4'!C11+'門診-4'!G11+'門診-4'!K11+'門診-5'!C11+'門診-5'!G11+'門診-5'!K11+'門診-6'!C11</f>
        <v>7785025802</v>
      </c>
      <c r="D11" s="29">
        <f>H11+L11+'門診-1'!D11+'門診-1'!H11+'門診-1'!L11+'門診-2'!D11+'門診-2'!H11+'門診-2'!L11+'門診-3'!D11+'門診-3'!H11+'門診-3'!L11+'門診-4'!D11+'門診-4'!H11+'門診-4'!L11+'門診-5'!D11+'門診-5'!H11+'門診-5'!L11+'門診-6'!D11</f>
        <v>4749033</v>
      </c>
      <c r="E11" s="29">
        <f>I11+M11+'門診-1'!E11+'門診-1'!I11+'門診-1'!M11+'門診-2'!E11+'門診-2'!I11+'門診-2'!M11+'門診-3'!E11+'門診-3'!I11+'門診-3'!M11+'門診-4'!E11+'門診-4'!I11+'門診-4'!M11+'門診-5'!E11+'門診-5'!I11+'門診-5'!M11+'門診-6'!E11</f>
        <v>7336075694</v>
      </c>
      <c r="F11" s="30">
        <v>166008</v>
      </c>
      <c r="G11" s="30">
        <v>188784250</v>
      </c>
      <c r="H11" s="30">
        <v>128518</v>
      </c>
      <c r="I11" s="30">
        <v>123865161</v>
      </c>
      <c r="J11" s="30">
        <v>129523</v>
      </c>
      <c r="K11" s="30">
        <v>155686542</v>
      </c>
      <c r="L11" s="30">
        <v>86739</v>
      </c>
      <c r="M11" s="30">
        <v>84914058</v>
      </c>
      <c r="N11" s="16" t="s">
        <v>78</v>
      </c>
    </row>
    <row r="12" spans="1:14" ht="16.5" customHeight="1">
      <c r="A12" s="15" t="s">
        <v>49</v>
      </c>
      <c r="B12" s="25">
        <f>F12+J12+'門診-1'!B12+'門診-1'!F12+'門診-1'!J12+'門診-2'!B12+'門診-2'!F12+'門診-2'!J12+'門診-3'!B12+'門診-3'!F12+'門診-3'!J12+'門診-4'!B12+'門診-4'!F12+'門診-4'!J12+'門診-5'!B12+'門診-5'!F12+'門診-5'!J12+'門診-6'!B12</f>
        <v>964434</v>
      </c>
      <c r="C12" s="26">
        <f>G12+K12+'門診-1'!C12+'門診-1'!G12+'門診-1'!K12+'門診-2'!C12+'門診-2'!G12+'門診-2'!K12+'門診-3'!C12+'門診-3'!G12+'門診-3'!K12+'門診-4'!C12+'門診-4'!G12+'門診-4'!K12+'門診-5'!C12+'門診-5'!G12+'門診-5'!K12+'門診-6'!C12</f>
        <v>1488191928</v>
      </c>
      <c r="D12" s="26">
        <f>H12+L12+'門診-1'!D12+'門診-1'!H12+'門診-1'!L12+'門診-2'!D12+'門診-2'!H12+'門診-2'!L12+'門診-3'!D12+'門診-3'!H12+'門診-3'!L12+'門診-4'!D12+'門診-4'!H12+'門診-4'!L12+'門診-5'!D12+'門診-5'!H12+'門診-5'!L12+'門診-6'!D12</f>
        <v>1012196</v>
      </c>
      <c r="E12" s="26">
        <f>I12+M12+'門診-1'!E12+'門診-1'!I12+'門診-1'!M12+'門診-2'!E12+'門診-2'!I12+'門診-2'!M12+'門診-3'!E12+'門診-3'!I12+'門診-3'!M12+'門診-4'!E12+'門診-4'!I12+'門診-4'!M12+'門診-5'!E12+'門診-5'!I12+'門診-5'!M12+'門診-6'!E12</f>
        <v>1411905509</v>
      </c>
      <c r="F12" s="27">
        <v>26718</v>
      </c>
      <c r="G12" s="27">
        <v>28226075</v>
      </c>
      <c r="H12" s="27">
        <v>20106</v>
      </c>
      <c r="I12" s="27">
        <v>20606022</v>
      </c>
      <c r="J12" s="27">
        <v>21306</v>
      </c>
      <c r="K12" s="27">
        <v>22456099</v>
      </c>
      <c r="L12" s="27">
        <v>14123</v>
      </c>
      <c r="M12" s="27">
        <v>12417821</v>
      </c>
      <c r="N12" s="16" t="s">
        <v>16</v>
      </c>
    </row>
    <row r="13" spans="1:14" ht="16.5" customHeight="1">
      <c r="A13" s="15" t="s">
        <v>50</v>
      </c>
      <c r="B13" s="25">
        <f>F13+J13+'門診-1'!B13+'門診-1'!F13+'門診-1'!J13+'門診-2'!B13+'門診-2'!F13+'門診-2'!J13+'門診-3'!B13+'門診-3'!F13+'門診-3'!J13+'門診-4'!B13+'門診-4'!F13+'門診-4'!J13+'門診-5'!B13+'門診-5'!F13+'門診-5'!J13+'門診-6'!B13</f>
        <v>1007508</v>
      </c>
      <c r="C13" s="26">
        <f>G13+K13+'門診-1'!C13+'門診-1'!G13+'門診-1'!K13+'門診-2'!C13+'門診-2'!G13+'門診-2'!K13+'門診-3'!C13+'門診-3'!G13+'門診-3'!K13+'門診-4'!C13+'門診-4'!G13+'門診-4'!K13+'門診-5'!C13+'門診-5'!G13+'門診-5'!K13+'門診-6'!C13</f>
        <v>1539201691</v>
      </c>
      <c r="D13" s="26">
        <f>H13+L13+'門診-1'!D13+'門診-1'!H13+'門診-1'!L13+'門診-2'!D13+'門診-2'!H13+'門診-2'!L13+'門診-3'!D13+'門診-3'!H13+'門診-3'!L13+'門診-4'!D13+'門診-4'!H13+'門診-4'!L13+'門診-5'!D13+'門診-5'!H13+'門診-5'!L13+'門診-6'!D13</f>
        <v>1048356</v>
      </c>
      <c r="E13" s="26">
        <f>I13+M13+'門診-1'!E13+'門診-1'!I13+'門診-1'!M13+'門診-2'!E13+'門診-2'!I13+'門診-2'!M13+'門診-3'!E13+'門診-3'!I13+'門診-3'!M13+'門診-4'!E13+'門診-4'!I13+'門診-4'!M13+'門診-5'!E13+'門診-5'!I13+'門診-5'!M13+'門診-6'!E13</f>
        <v>1408366364</v>
      </c>
      <c r="F13" s="27">
        <v>59006</v>
      </c>
      <c r="G13" s="27">
        <v>50527711</v>
      </c>
      <c r="H13" s="27">
        <v>48220</v>
      </c>
      <c r="I13" s="27">
        <v>36988271</v>
      </c>
      <c r="J13" s="27">
        <v>34882</v>
      </c>
      <c r="K13" s="27">
        <v>34800493</v>
      </c>
      <c r="L13" s="27">
        <v>26961</v>
      </c>
      <c r="M13" s="27">
        <v>21971853</v>
      </c>
      <c r="N13" s="16" t="s">
        <v>79</v>
      </c>
    </row>
    <row r="14" spans="1:14" ht="16.5" customHeight="1">
      <c r="A14" s="15" t="s">
        <v>51</v>
      </c>
      <c r="B14" s="25">
        <f>F14+J14+'門診-1'!B14+'門診-1'!F14+'門診-1'!J14+'門診-2'!B14+'門診-2'!F14+'門診-2'!J14+'門診-3'!B14+'門診-3'!F14+'門診-3'!J14+'門診-4'!B14+'門診-4'!F14+'門診-4'!J14+'門診-5'!B14+'門診-5'!F14+'門診-5'!J14+'門診-6'!B14</f>
        <v>133620</v>
      </c>
      <c r="C14" s="26">
        <f>G14+K14+'門診-1'!C14+'門診-1'!G14+'門診-1'!K14+'門診-2'!C14+'門診-2'!G14+'門診-2'!K14+'門診-3'!C14+'門診-3'!G14+'門診-3'!K14+'門診-4'!C14+'門診-4'!G14+'門診-4'!K14+'門診-5'!C14+'門診-5'!G14+'門診-5'!K14+'門診-6'!C14</f>
        <v>156809057</v>
      </c>
      <c r="D14" s="26">
        <f>H14+L14+'門診-1'!D14+'門診-1'!H14+'門診-1'!L14+'門診-2'!D14+'門診-2'!H14+'門診-2'!L14+'門診-3'!D14+'門診-3'!H14+'門診-3'!L14+'門診-4'!D14+'門診-4'!H14+'門診-4'!L14+'門診-5'!D14+'門診-5'!H14+'門診-5'!L14+'門診-6'!D14</f>
        <v>131644</v>
      </c>
      <c r="E14" s="26">
        <f>I14+M14+'門診-1'!E14+'門診-1'!I14+'門診-1'!M14+'門診-2'!E14+'門診-2'!I14+'門診-2'!M14+'門診-3'!E14+'門診-3'!I14+'門診-3'!M14+'門診-4'!E14+'門診-4'!I14+'門診-4'!M14+'門診-5'!E14+'門診-5'!I14+'門診-5'!M14+'門診-6'!E14</f>
        <v>138278802</v>
      </c>
      <c r="F14" s="27">
        <v>7325</v>
      </c>
      <c r="G14" s="27">
        <v>5881547</v>
      </c>
      <c r="H14" s="27">
        <v>5435</v>
      </c>
      <c r="I14" s="27">
        <v>3663796</v>
      </c>
      <c r="J14" s="27">
        <v>4843</v>
      </c>
      <c r="K14" s="27">
        <v>5317732</v>
      </c>
      <c r="L14" s="27">
        <v>3877</v>
      </c>
      <c r="M14" s="27">
        <v>2474417</v>
      </c>
      <c r="N14" s="16" t="s">
        <v>80</v>
      </c>
    </row>
    <row r="15" spans="1:14" ht="16.5" customHeight="1">
      <c r="A15" s="15" t="s">
        <v>52</v>
      </c>
      <c r="B15" s="25">
        <f>F15+J15+'門診-1'!B15+'門診-1'!F15+'門診-1'!J15+'門診-2'!B15+'門診-2'!F15+'門診-2'!J15+'門診-3'!B15+'門診-3'!F15+'門診-3'!J15+'門診-4'!B15+'門診-4'!F15+'門診-4'!J15+'門診-5'!B15+'門診-5'!F15+'門診-5'!J15+'門診-6'!B15</f>
        <v>40848</v>
      </c>
      <c r="C15" s="26">
        <f>G15+K15+'門診-1'!C15+'門診-1'!G15+'門診-1'!K15+'門診-2'!C15+'門診-2'!G15+'門診-2'!K15+'門診-3'!C15+'門診-3'!G15+'門診-3'!K15+'門診-4'!C15+'門診-4'!G15+'門診-4'!K15+'門診-5'!C15+'門診-5'!G15+'門診-5'!K15+'門診-6'!C15</f>
        <v>36627110</v>
      </c>
      <c r="D15" s="26">
        <f>H15+L15+'門診-1'!D15+'門診-1'!H15+'門診-1'!L15+'門診-2'!D15+'門診-2'!H15+'門診-2'!L15+'門診-3'!D15+'門診-3'!H15+'門診-3'!L15+'門診-4'!D15+'門診-4'!H15+'門診-4'!L15+'門診-5'!D15+'門診-5'!H15+'門診-5'!L15+'門診-6'!D15</f>
        <v>25342</v>
      </c>
      <c r="E15" s="26">
        <f>I15+M15+'門診-1'!E15+'門診-1'!I15+'門診-1'!M15+'門診-2'!E15+'門診-2'!I15+'門診-2'!M15+'門診-3'!E15+'門診-3'!I15+'門診-3'!M15+'門診-4'!E15+'門診-4'!I15+'門診-4'!M15+'門診-5'!E15+'門診-5'!I15+'門診-5'!M15+'門診-6'!E15</f>
        <v>20977974</v>
      </c>
      <c r="F15" s="27">
        <v>1758</v>
      </c>
      <c r="G15" s="27">
        <v>1088144</v>
      </c>
      <c r="H15" s="27">
        <v>1945</v>
      </c>
      <c r="I15" s="27">
        <v>1083645</v>
      </c>
      <c r="J15" s="27">
        <v>1752</v>
      </c>
      <c r="K15" s="27">
        <v>1000137</v>
      </c>
      <c r="L15" s="27">
        <v>1309</v>
      </c>
      <c r="M15" s="27">
        <v>713328</v>
      </c>
      <c r="N15" s="16" t="s">
        <v>81</v>
      </c>
    </row>
    <row r="16" spans="1:14" ht="16.5" customHeight="1">
      <c r="A16" s="13" t="s">
        <v>71</v>
      </c>
      <c r="B16" s="23">
        <f aca="true" t="shared" si="2" ref="B16:M16">SUM(B17:B20)</f>
        <v>6818998</v>
      </c>
      <c r="C16" s="24">
        <f t="shared" si="2"/>
        <v>11485711761</v>
      </c>
      <c r="D16" s="24">
        <f t="shared" si="2"/>
        <v>6892602</v>
      </c>
      <c r="E16" s="24">
        <f t="shared" si="2"/>
        <v>10300469484</v>
      </c>
      <c r="F16" s="24">
        <f t="shared" si="2"/>
        <v>390519</v>
      </c>
      <c r="G16" s="24">
        <f t="shared" si="2"/>
        <v>420518393</v>
      </c>
      <c r="H16" s="24">
        <f t="shared" si="2"/>
        <v>307895</v>
      </c>
      <c r="I16" s="24">
        <f t="shared" si="2"/>
        <v>286411754</v>
      </c>
      <c r="J16" s="24">
        <f t="shared" si="2"/>
        <v>231791</v>
      </c>
      <c r="K16" s="24">
        <f t="shared" si="2"/>
        <v>302059660</v>
      </c>
      <c r="L16" s="24">
        <f t="shared" si="2"/>
        <v>159371</v>
      </c>
      <c r="M16" s="24">
        <f t="shared" si="2"/>
        <v>169038072</v>
      </c>
      <c r="N16" s="14" t="s">
        <v>82</v>
      </c>
    </row>
    <row r="17" spans="1:14" ht="16.5" customHeight="1">
      <c r="A17" s="15" t="s">
        <v>53</v>
      </c>
      <c r="B17" s="25">
        <f>F17+J17+'門診-1'!B17+'門診-1'!F17+'門診-1'!J17+'門診-2'!B17+'門診-2'!F17+'門診-2'!J17+'門診-3'!B17+'門診-3'!F17+'門診-3'!J17+'門診-4'!B17+'門診-4'!F17+'門診-4'!J17+'門診-5'!B17+'門診-5'!F17+'門診-5'!J17+'門診-6'!B17</f>
        <v>1150022</v>
      </c>
      <c r="C17" s="26">
        <f>G17+K17+'門診-1'!C17+'門診-1'!G17+'門診-1'!K17+'門診-2'!C17+'門診-2'!G17+'門診-2'!K17+'門診-3'!C17+'門診-3'!G17+'門診-3'!K17+'門診-4'!C17+'門診-4'!G17+'門診-4'!K17+'門診-5'!C17+'門診-5'!G17+'門診-5'!K17+'門診-6'!C17</f>
        <v>1450919303</v>
      </c>
      <c r="D17" s="26">
        <f>H17+L17+'門診-1'!D17+'門診-1'!H17+'門診-1'!L17+'門診-2'!D17+'門診-2'!H17+'門診-2'!L17+'門診-3'!D17+'門診-3'!H17+'門診-3'!L17+'門診-4'!D17+'門診-4'!H17+'門診-4'!L17+'門診-5'!D17+'門診-5'!H17+'門診-5'!L17+'門診-6'!D17</f>
        <v>1205838</v>
      </c>
      <c r="E17" s="26">
        <f>I17+M17+'門診-1'!E17+'門診-1'!I17+'門診-1'!M17+'門診-2'!E17+'門診-2'!I17+'門診-2'!M17+'門診-3'!E17+'門診-3'!I17+'門診-3'!M17+'門診-4'!E17+'門診-4'!I17+'門診-4'!M17+'門診-5'!E17+'門診-5'!I17+'門診-5'!M17+'門診-6'!E17</f>
        <v>1393564016</v>
      </c>
      <c r="F17" s="27">
        <v>80867</v>
      </c>
      <c r="G17" s="27">
        <v>71609765</v>
      </c>
      <c r="H17" s="27">
        <v>61158</v>
      </c>
      <c r="I17" s="27">
        <v>49019094</v>
      </c>
      <c r="J17" s="27">
        <v>40578</v>
      </c>
      <c r="K17" s="27">
        <v>45047645</v>
      </c>
      <c r="L17" s="27">
        <v>31289</v>
      </c>
      <c r="M17" s="27">
        <v>21468080</v>
      </c>
      <c r="N17" s="16" t="s">
        <v>17</v>
      </c>
    </row>
    <row r="18" spans="1:14" ht="16.5" customHeight="1">
      <c r="A18" s="15" t="s">
        <v>54</v>
      </c>
      <c r="B18" s="25">
        <f>F18+J18+'門診-1'!B18+'門診-1'!F18+'門診-1'!J18+'門診-2'!B18+'門診-2'!F18+'門診-2'!J18+'門診-3'!B18+'門診-3'!F18+'門診-3'!J18+'門診-4'!B18+'門診-4'!F18+'門診-4'!J18+'門診-5'!B18+'門診-5'!F18+'門診-5'!J18+'門診-6'!B18</f>
        <v>4394967</v>
      </c>
      <c r="C18" s="26">
        <f>G18+K18+'門診-1'!C18+'門診-1'!G18+'門診-1'!K18+'門診-2'!C18+'門診-2'!G18+'門診-2'!K18+'門診-3'!C18+'門診-3'!G18+'門診-3'!K18+'門診-4'!C18+'門診-4'!G18+'門診-4'!K18+'門診-5'!C18+'門診-5'!G18+'門診-5'!K18+'門診-6'!C18</f>
        <v>8147255190</v>
      </c>
      <c r="D18" s="26">
        <f>H18+L18+'門診-1'!D18+'門診-1'!H18+'門診-1'!L18+'門診-2'!D18+'門診-2'!H18+'門診-2'!L18+'門診-3'!D18+'門診-3'!H18+'門診-3'!L18+'門診-4'!D18+'門診-4'!H18+'門診-4'!L18+'門診-5'!D18+'門診-5'!H18+'門診-5'!L18+'門診-6'!D18</f>
        <v>4395330</v>
      </c>
      <c r="E18" s="26">
        <f>I18+M18+'門診-1'!E18+'門診-1'!I18+'門診-1'!M18+'門診-2'!E18+'門診-2'!I18+'門診-2'!M18+'門診-3'!E18+'門診-3'!I18+'門診-3'!M18+'門診-4'!E18+'門診-4'!I18+'門診-4'!M18+'門診-5'!E18+'門診-5'!I18+'門診-5'!M18+'門診-6'!E18</f>
        <v>7221869337</v>
      </c>
      <c r="F18" s="27">
        <v>259290</v>
      </c>
      <c r="G18" s="27">
        <v>295062099</v>
      </c>
      <c r="H18" s="27">
        <v>205901</v>
      </c>
      <c r="I18" s="27">
        <v>199096022</v>
      </c>
      <c r="J18" s="27">
        <v>152557</v>
      </c>
      <c r="K18" s="27">
        <v>209673759</v>
      </c>
      <c r="L18" s="27">
        <v>103161</v>
      </c>
      <c r="M18" s="27">
        <v>123640744</v>
      </c>
      <c r="N18" s="16" t="s">
        <v>18</v>
      </c>
    </row>
    <row r="19" spans="1:14" ht="16.5" customHeight="1">
      <c r="A19" s="15" t="s">
        <v>55</v>
      </c>
      <c r="B19" s="25">
        <f>F19+J19+'門診-1'!B19+'門診-1'!F19+'門診-1'!J19+'門診-2'!B19+'門診-2'!F19+'門診-2'!J19+'門診-3'!B19+'門診-3'!F19+'門診-3'!J19+'門診-4'!B19+'門診-4'!F19+'門診-4'!J19+'門診-5'!B19+'門診-5'!F19+'門診-5'!J19+'門診-6'!B19</f>
        <v>492955</v>
      </c>
      <c r="C19" s="26">
        <f>G19+K19+'門診-1'!C19+'門診-1'!G19+'門診-1'!K19+'門診-2'!C19+'門診-2'!G19+'門診-2'!K19+'門診-3'!C19+'門診-3'!G19+'門診-3'!K19+'門診-4'!C19+'門診-4'!G19+'門診-4'!K19+'門診-5'!C19+'門診-5'!G19+'門診-5'!K19+'門診-6'!C19</f>
        <v>673685340</v>
      </c>
      <c r="D19" s="26">
        <f>H19+L19+'門診-1'!D19+'門診-1'!H19+'門診-1'!L19+'門診-2'!D19+'門診-2'!H19+'門診-2'!L19+'門診-3'!D19+'門診-3'!H19+'門診-3'!L19+'門診-4'!D19+'門診-4'!H19+'門診-4'!L19+'門診-5'!D19+'門診-5'!H19+'門診-5'!L19+'門診-6'!D19</f>
        <v>470458</v>
      </c>
      <c r="E19" s="26">
        <f>I19+M19+'門診-1'!E19+'門診-1'!I19+'門診-1'!M19+'門診-2'!E19+'門診-2'!I19+'門診-2'!M19+'門診-3'!E19+'門診-3'!I19+'門診-3'!M19+'門診-4'!E19+'門診-4'!I19+'門診-4'!M19+'門診-5'!E19+'門診-5'!I19+'門診-5'!M19+'門診-6'!E19</f>
        <v>560039122</v>
      </c>
      <c r="F19" s="27">
        <v>18568</v>
      </c>
      <c r="G19" s="27">
        <v>20028665</v>
      </c>
      <c r="H19" s="27">
        <v>14566</v>
      </c>
      <c r="I19" s="27">
        <v>13893639</v>
      </c>
      <c r="J19" s="27">
        <v>11403</v>
      </c>
      <c r="K19" s="27">
        <v>11787110</v>
      </c>
      <c r="L19" s="27">
        <v>7314</v>
      </c>
      <c r="M19" s="27">
        <v>6081862</v>
      </c>
      <c r="N19" s="16" t="s">
        <v>19</v>
      </c>
    </row>
    <row r="20" spans="1:14" ht="16.5" customHeight="1">
      <c r="A20" s="15" t="s">
        <v>56</v>
      </c>
      <c r="B20" s="25">
        <f>F20+J20+'門診-1'!B20+'門診-1'!F20+'門診-1'!J20+'門診-2'!B20+'門診-2'!F20+'門診-2'!J20+'門診-3'!B20+'門診-3'!F20+'門診-3'!J20+'門診-4'!B20+'門診-4'!F20+'門診-4'!J20+'門診-5'!B20+'門診-5'!F20+'門診-5'!J20+'門診-6'!B20</f>
        <v>781054</v>
      </c>
      <c r="C20" s="26">
        <f>G20+K20+'門診-1'!C20+'門診-1'!G20+'門診-1'!K20+'門診-2'!C20+'門診-2'!G20+'門診-2'!K20+'門診-3'!C20+'門診-3'!G20+'門診-3'!K20+'門診-4'!C20+'門診-4'!G20+'門診-4'!K20+'門診-5'!C20+'門診-5'!G20+'門診-5'!K20+'門診-6'!C20</f>
        <v>1213851928</v>
      </c>
      <c r="D20" s="26">
        <f>H20+L20+'門診-1'!D20+'門診-1'!H20+'門診-1'!L20+'門診-2'!D20+'門診-2'!H20+'門診-2'!L20+'門診-3'!D20+'門診-3'!H20+'門診-3'!L20+'門診-4'!D20+'門診-4'!H20+'門診-4'!L20+'門診-5'!D20+'門診-5'!H20+'門診-5'!L20+'門診-6'!D20</f>
        <v>820976</v>
      </c>
      <c r="E20" s="26">
        <f>I20+M20+'門診-1'!E20+'門診-1'!I20+'門診-1'!M20+'門診-2'!E20+'門診-2'!I20+'門診-2'!M20+'門診-3'!E20+'門診-3'!I20+'門診-3'!M20+'門診-4'!E20+'門診-4'!I20+'門診-4'!M20+'門診-5'!E20+'門診-5'!I20+'門診-5'!M20+'門診-6'!E20</f>
        <v>1124997009</v>
      </c>
      <c r="F20" s="27">
        <v>31794</v>
      </c>
      <c r="G20" s="27">
        <v>33817864</v>
      </c>
      <c r="H20" s="27">
        <v>26270</v>
      </c>
      <c r="I20" s="27">
        <v>24402999</v>
      </c>
      <c r="J20" s="27">
        <v>27253</v>
      </c>
      <c r="K20" s="27">
        <v>35551146</v>
      </c>
      <c r="L20" s="27">
        <v>17607</v>
      </c>
      <c r="M20" s="27">
        <v>17847386</v>
      </c>
      <c r="N20" s="16" t="s">
        <v>20</v>
      </c>
    </row>
    <row r="21" spans="1:14" ht="16.5" customHeight="1">
      <c r="A21" s="13" t="s">
        <v>72</v>
      </c>
      <c r="B21" s="23">
        <f aca="true" t="shared" si="3" ref="B21:M21">SUM(B22:B24)</f>
        <v>9427599</v>
      </c>
      <c r="C21" s="24">
        <f t="shared" si="3"/>
        <v>17311970471</v>
      </c>
      <c r="D21" s="24">
        <f t="shared" si="3"/>
        <v>10018299</v>
      </c>
      <c r="E21" s="24">
        <f t="shared" si="3"/>
        <v>15693860661</v>
      </c>
      <c r="F21" s="24">
        <f t="shared" si="3"/>
        <v>472514</v>
      </c>
      <c r="G21" s="24">
        <f t="shared" si="3"/>
        <v>509211185</v>
      </c>
      <c r="H21" s="24">
        <f t="shared" si="3"/>
        <v>373959</v>
      </c>
      <c r="I21" s="24">
        <f t="shared" si="3"/>
        <v>337954770</v>
      </c>
      <c r="J21" s="24">
        <f t="shared" si="3"/>
        <v>279785</v>
      </c>
      <c r="K21" s="24">
        <f t="shared" si="3"/>
        <v>423244917</v>
      </c>
      <c r="L21" s="24">
        <f t="shared" si="3"/>
        <v>203698</v>
      </c>
      <c r="M21" s="24">
        <f t="shared" si="3"/>
        <v>207260137</v>
      </c>
      <c r="N21" s="14" t="s">
        <v>83</v>
      </c>
    </row>
    <row r="22" spans="1:14" ht="16.5" customHeight="1">
      <c r="A22" s="15" t="s">
        <v>92</v>
      </c>
      <c r="B22" s="25">
        <f>F22+J22+'門診-1'!B22+'門診-1'!F22+'門診-1'!J22+'門診-2'!B22+'門診-2'!F22+'門診-2'!J22+'門診-3'!B22+'門診-3'!F22+'門診-3'!J22+'門診-4'!B22+'門診-4'!F22+'門診-4'!J22+'門診-5'!B22+'門診-5'!F22+'門診-5'!J22+'門診-6'!B22</f>
        <v>5911504</v>
      </c>
      <c r="C22" s="26">
        <f>G22+K22+'門診-1'!C22+'門診-1'!G22+'門診-1'!K22+'門診-2'!C22+'門診-2'!G22+'門診-2'!K22+'門診-3'!C22+'門診-3'!G22+'門診-3'!K22+'門診-4'!C22+'門診-4'!G22+'門診-4'!K22+'門診-5'!C22+'門診-5'!G22+'門診-5'!K22+'門診-6'!C22</f>
        <v>11183963222</v>
      </c>
      <c r="D22" s="26">
        <f>H22+L22+'門診-1'!D22+'門診-1'!H22+'門診-1'!L22+'門診-2'!D22+'門診-2'!H22+'門診-2'!L22+'門診-3'!D22+'門診-3'!H22+'門診-3'!L22+'門診-4'!D22+'門診-4'!H22+'門診-4'!L22+'門診-5'!D22+'門診-5'!H22+'門診-5'!L22+'門診-6'!D22</f>
        <v>6183568</v>
      </c>
      <c r="E22" s="26">
        <f>I22+M22+'門診-1'!E22+'門診-1'!I22+'門診-1'!M22+'門診-2'!E22+'門診-2'!I22+'門診-2'!M22+'門診-3'!E22+'門診-3'!I22+'門診-3'!M22+'門診-4'!E22+'門診-4'!I22+'門診-4'!M22+'門診-5'!E22+'門診-5'!I22+'門診-5'!M22+'門診-6'!E22</f>
        <v>9897067990</v>
      </c>
      <c r="F22" s="27">
        <v>285975</v>
      </c>
      <c r="G22" s="27">
        <v>310517926</v>
      </c>
      <c r="H22" s="27">
        <v>224787</v>
      </c>
      <c r="I22" s="27">
        <v>208170138</v>
      </c>
      <c r="J22" s="27">
        <v>162148</v>
      </c>
      <c r="K22" s="27">
        <v>281445321</v>
      </c>
      <c r="L22" s="27">
        <v>119280</v>
      </c>
      <c r="M22" s="27">
        <v>135462712</v>
      </c>
      <c r="N22" s="16" t="s">
        <v>21</v>
      </c>
    </row>
    <row r="23" spans="1:14" ht="16.5" customHeight="1">
      <c r="A23" s="15" t="s">
        <v>57</v>
      </c>
      <c r="B23" s="25">
        <f>F23+J23+'門診-1'!B23+'門診-1'!F23+'門診-1'!J23+'門診-2'!B23+'門診-2'!F23+'門診-2'!J23+'門診-3'!B23+'門診-3'!F23+'門診-3'!J23+'門診-4'!B23+'門診-4'!F23+'門診-4'!J23+'門診-5'!B23+'門診-5'!F23+'門診-5'!J23+'門診-6'!B23</f>
        <v>2603050</v>
      </c>
      <c r="C23" s="26">
        <f>G23+K23+'門診-1'!C23+'門診-1'!G23+'門診-1'!K23+'門診-2'!C23+'門診-2'!G23+'門診-2'!K23+'門診-3'!C23+'門診-3'!G23+'門診-3'!K23+'門診-4'!C23+'門診-4'!G23+'門診-4'!K23+'門診-5'!C23+'門診-5'!G23+'門診-5'!K23+'門診-6'!C23</f>
        <v>4812761017</v>
      </c>
      <c r="D23" s="26">
        <f>H23+L23+'門診-1'!D23+'門診-1'!H23+'門診-1'!L23+'門診-2'!D23+'門診-2'!H23+'門診-2'!L23+'門診-3'!D23+'門診-3'!H23+'門診-3'!L23+'門診-4'!D23+'門診-4'!H23+'門診-4'!L23+'門診-5'!D23+'門診-5'!H23+'門診-5'!L23+'門診-6'!D23</f>
        <v>2861839</v>
      </c>
      <c r="E23" s="26">
        <f>I23+M23+'門診-1'!E23+'門診-1'!I23+'門診-1'!M23+'門診-2'!E23+'門診-2'!I23+'門診-2'!M23+'門診-3'!E23+'門診-3'!I23+'門診-3'!M23+'門診-4'!E23+'門診-4'!I23+'門診-4'!M23+'門診-5'!E23+'門診-5'!I23+'門診-5'!M23+'門診-6'!E23</f>
        <v>4557973197</v>
      </c>
      <c r="F23" s="27">
        <v>142335</v>
      </c>
      <c r="G23" s="27">
        <v>163928187</v>
      </c>
      <c r="H23" s="27">
        <v>112045</v>
      </c>
      <c r="I23" s="27">
        <v>102998684</v>
      </c>
      <c r="J23" s="27">
        <v>89644</v>
      </c>
      <c r="K23" s="27">
        <v>116921262</v>
      </c>
      <c r="L23" s="27">
        <v>62977</v>
      </c>
      <c r="M23" s="27">
        <v>55953099</v>
      </c>
      <c r="N23" s="16" t="s">
        <v>22</v>
      </c>
    </row>
    <row r="24" spans="1:14" ht="16.5" customHeight="1">
      <c r="A24" s="15" t="s">
        <v>58</v>
      </c>
      <c r="B24" s="25">
        <f>F24+J24+'門診-1'!B24+'門診-1'!F24+'門診-1'!J24+'門診-2'!B24+'門診-2'!F24+'門診-2'!J24+'門診-3'!B24+'門診-3'!F24+'門診-3'!J24+'門診-4'!B24+'門診-4'!F24+'門診-4'!J24+'門診-5'!B24+'門診-5'!F24+'門診-5'!J24+'門診-6'!B24</f>
        <v>913045</v>
      </c>
      <c r="C24" s="26">
        <f>G24+K24+'門診-1'!C24+'門診-1'!G24+'門診-1'!K24+'門診-2'!C24+'門診-2'!G24+'門診-2'!K24+'門診-3'!C24+'門診-3'!G24+'門診-3'!K24+'門診-4'!C24+'門診-4'!G24+'門診-4'!K24+'門診-5'!C24+'門診-5'!G24+'門診-5'!K24+'門診-6'!C24</f>
        <v>1315246232</v>
      </c>
      <c r="D24" s="26">
        <f>H24+L24+'門診-1'!D24+'門診-1'!H24+'門診-1'!L24+'門診-2'!D24+'門診-2'!H24+'門診-2'!L24+'門診-3'!D24+'門診-3'!H24+'門診-3'!L24+'門診-4'!D24+'門診-4'!H24+'門診-4'!L24+'門診-5'!D24+'門診-5'!H24+'門診-5'!L24+'門診-6'!D24</f>
        <v>972892</v>
      </c>
      <c r="E24" s="26">
        <f>I24+M24+'門診-1'!E24+'門診-1'!I24+'門診-1'!M24+'門診-2'!E24+'門診-2'!I24+'門診-2'!M24+'門診-3'!E24+'門診-3'!I24+'門診-3'!M24+'門診-4'!E24+'門診-4'!I24+'門診-4'!M24+'門診-5'!E24+'門診-5'!I24+'門診-5'!M24+'門診-6'!E24</f>
        <v>1238819474</v>
      </c>
      <c r="F24" s="27">
        <v>44204</v>
      </c>
      <c r="G24" s="27">
        <v>34765072</v>
      </c>
      <c r="H24" s="27">
        <v>37127</v>
      </c>
      <c r="I24" s="27">
        <v>26785948</v>
      </c>
      <c r="J24" s="27">
        <v>27993</v>
      </c>
      <c r="K24" s="27">
        <v>24878334</v>
      </c>
      <c r="L24" s="27">
        <v>21441</v>
      </c>
      <c r="M24" s="27">
        <v>15844326</v>
      </c>
      <c r="N24" s="16" t="s">
        <v>23</v>
      </c>
    </row>
    <row r="25" spans="1:14" ht="16.5" customHeight="1">
      <c r="A25" s="13" t="s">
        <v>73</v>
      </c>
      <c r="B25" s="23">
        <f aca="true" t="shared" si="4" ref="B25:M25">SUM(B26:B29)</f>
        <v>6166482</v>
      </c>
      <c r="C25" s="24">
        <f t="shared" si="4"/>
        <v>11618554586</v>
      </c>
      <c r="D25" s="24">
        <f t="shared" si="4"/>
        <v>6343171</v>
      </c>
      <c r="E25" s="24">
        <f t="shared" si="4"/>
        <v>10854292828</v>
      </c>
      <c r="F25" s="24">
        <f t="shared" si="4"/>
        <v>233282</v>
      </c>
      <c r="G25" s="24">
        <f t="shared" si="4"/>
        <v>264431009</v>
      </c>
      <c r="H25" s="24">
        <f t="shared" si="4"/>
        <v>175976</v>
      </c>
      <c r="I25" s="24">
        <f t="shared" si="4"/>
        <v>173053647</v>
      </c>
      <c r="J25" s="24">
        <f t="shared" si="4"/>
        <v>145982</v>
      </c>
      <c r="K25" s="24">
        <f t="shared" si="4"/>
        <v>179257422</v>
      </c>
      <c r="L25" s="24">
        <f t="shared" si="4"/>
        <v>102772</v>
      </c>
      <c r="M25" s="24">
        <f t="shared" si="4"/>
        <v>101128431</v>
      </c>
      <c r="N25" s="14" t="s">
        <v>84</v>
      </c>
    </row>
    <row r="26" spans="1:14" ht="16.5" customHeight="1">
      <c r="A26" s="15" t="s">
        <v>93</v>
      </c>
      <c r="B26" s="25">
        <f>F26+J26+'門診-1'!B26+'門診-1'!F26+'門診-1'!J26+'門診-2'!B26+'門診-2'!F26+'門診-2'!J26+'門診-3'!B26+'門診-3'!F26+'門診-3'!J26+'門診-4'!B26+'門診-4'!F26+'門診-4'!J26+'門診-5'!B26+'門診-5'!F26+'門診-5'!J26+'門診-6'!B26</f>
        <v>3024112</v>
      </c>
      <c r="C26" s="26">
        <f>G26+K26+'門診-1'!C26+'門診-1'!G26+'門診-1'!K26+'門診-2'!C26+'門診-2'!G26+'門診-2'!K26+'門診-3'!C26+'門診-3'!G26+'門診-3'!K26+'門診-4'!C26+'門診-4'!G26+'門診-4'!K26+'門診-5'!C26+'門診-5'!G26+'門診-5'!K26+'門診-6'!C26</f>
        <v>5941843352</v>
      </c>
      <c r="D26" s="26">
        <f>H26+L26+'門診-1'!D26+'門診-1'!H26+'門診-1'!L26+'門診-2'!D26+'門診-2'!H26+'門診-2'!L26+'門診-3'!D26+'門診-3'!H26+'門診-3'!L26+'門診-4'!D26+'門診-4'!H26+'門診-4'!L26+'門診-5'!D26+'門診-5'!H26+'門診-5'!L26+'門診-6'!D26</f>
        <v>3102404</v>
      </c>
      <c r="E26" s="26">
        <f>I26+M26+'門診-1'!E26+'門診-1'!I26+'門診-1'!M26+'門診-2'!E26+'門診-2'!I26+'門診-2'!M26+'門診-3'!E26+'門診-3'!I26+'門診-3'!M26+'門診-4'!E26+'門診-4'!I26+'門診-4'!M26+'門診-5'!E26+'門診-5'!I26+'門診-5'!M26+'門診-6'!E26</f>
        <v>5645367102</v>
      </c>
      <c r="F26" s="27">
        <v>110894</v>
      </c>
      <c r="G26" s="27">
        <v>139226074</v>
      </c>
      <c r="H26" s="27">
        <v>83424</v>
      </c>
      <c r="I26" s="27">
        <v>89444150</v>
      </c>
      <c r="J26" s="27">
        <v>68731</v>
      </c>
      <c r="K26" s="27">
        <v>97301252</v>
      </c>
      <c r="L26" s="27">
        <v>49057</v>
      </c>
      <c r="M26" s="27">
        <v>51991982</v>
      </c>
      <c r="N26" s="16" t="s">
        <v>24</v>
      </c>
    </row>
    <row r="27" spans="1:14" ht="16.5" customHeight="1">
      <c r="A27" s="15" t="s">
        <v>59</v>
      </c>
      <c r="B27" s="25">
        <f>F27+J27+'門診-1'!B27+'門診-1'!F27+'門診-1'!J27+'門診-2'!B27+'門診-2'!F27+'門診-2'!J27+'門診-3'!B27+'門診-3'!F27+'門診-3'!J27+'門診-4'!B27+'門診-4'!F27+'門診-4'!J27+'門診-5'!B27+'門診-5'!F27+'門診-5'!J27+'門診-6'!B27</f>
        <v>1198952</v>
      </c>
      <c r="C27" s="26">
        <f>G27+K27+'門診-1'!C27+'門診-1'!G27+'門診-1'!K27+'門診-2'!C27+'門診-2'!G27+'門診-2'!K27+'門診-3'!C27+'門診-3'!G27+'門診-3'!K27+'門診-4'!C27+'門診-4'!G27+'門診-4'!K27+'門診-5'!C27+'門診-5'!G27+'門診-5'!K27+'門診-6'!C27</f>
        <v>2070221545</v>
      </c>
      <c r="D27" s="26">
        <f>H27+L27+'門診-1'!D27+'門診-1'!H27+'門診-1'!L27+'門診-2'!D27+'門診-2'!H27+'門診-2'!L27+'門診-3'!D27+'門診-3'!H27+'門診-3'!L27+'門診-4'!D27+'門診-4'!H27+'門診-4'!L27+'門診-5'!D27+'門診-5'!H27+'門診-5'!L27+'門診-6'!D27</f>
        <v>1292796</v>
      </c>
      <c r="E27" s="26">
        <f>I27+M27+'門診-1'!E27+'門診-1'!I27+'門診-1'!M27+'門診-2'!E27+'門診-2'!I27+'門診-2'!M27+'門診-3'!E27+'門診-3'!I27+'門診-3'!M27+'門診-4'!E27+'門診-4'!I27+'門診-4'!M27+'門診-5'!E27+'門診-5'!I27+'門診-5'!M27+'門診-6'!E27</f>
        <v>1996341106</v>
      </c>
      <c r="F27" s="27">
        <v>51132</v>
      </c>
      <c r="G27" s="27">
        <v>50117973</v>
      </c>
      <c r="H27" s="27">
        <v>39682</v>
      </c>
      <c r="I27" s="27">
        <v>34129767</v>
      </c>
      <c r="J27" s="27">
        <v>33608</v>
      </c>
      <c r="K27" s="27">
        <v>32044426</v>
      </c>
      <c r="L27" s="27">
        <v>23508</v>
      </c>
      <c r="M27" s="27">
        <v>21175734</v>
      </c>
      <c r="N27" s="16" t="s">
        <v>25</v>
      </c>
    </row>
    <row r="28" spans="1:14" ht="16.5" customHeight="1">
      <c r="A28" s="15" t="s">
        <v>60</v>
      </c>
      <c r="B28" s="25">
        <f>F28+J28+'門診-1'!B28+'門診-1'!F28+'門診-1'!J28+'門診-2'!B28+'門診-2'!F28+'門診-2'!J28+'門診-3'!B28+'門診-3'!F28+'門診-3'!J28+'門診-4'!B28+'門診-4'!F28+'門診-4'!J28+'門診-5'!B28+'門診-5'!F28+'門診-5'!J28+'門診-6'!B28</f>
        <v>1056113</v>
      </c>
      <c r="C28" s="26">
        <f>G28+K28+'門診-1'!C28+'門診-1'!G28+'門診-1'!K28+'門診-2'!C28+'門診-2'!G28+'門診-2'!K28+'門診-3'!C28+'門診-3'!G28+'門診-3'!K28+'門診-4'!C28+'門診-4'!G28+'門診-4'!K28+'門診-5'!C28+'門診-5'!G28+'門診-5'!K28+'門診-6'!C28</f>
        <v>1731856520</v>
      </c>
      <c r="D28" s="26">
        <f>H28+L28+'門診-1'!D28+'門診-1'!H28+'門診-1'!L28+'門診-2'!D28+'門診-2'!H28+'門診-2'!L28+'門診-3'!D28+'門診-3'!H28+'門診-3'!L28+'門診-4'!D28+'門診-4'!H28+'門診-4'!L28+'門診-5'!D28+'門診-5'!H28+'門診-5'!L28+'門診-6'!D28</f>
        <v>1075705</v>
      </c>
      <c r="E28" s="26">
        <f>I28+M28+'門診-1'!E28+'門診-1'!I28+'門診-1'!M28+'門診-2'!E28+'門診-2'!I28+'門診-2'!M28+'門診-3'!E28+'門診-3'!I28+'門診-3'!M28+'門診-4'!E28+'門診-4'!I28+'門診-4'!M28+'門診-5'!E28+'門診-5'!I28+'門診-5'!M28+'門診-6'!E28</f>
        <v>1534251476</v>
      </c>
      <c r="F28" s="27">
        <v>52203</v>
      </c>
      <c r="G28" s="27">
        <v>53087755</v>
      </c>
      <c r="H28" s="27">
        <v>36671</v>
      </c>
      <c r="I28" s="27">
        <v>32446536</v>
      </c>
      <c r="J28" s="27">
        <v>30748</v>
      </c>
      <c r="K28" s="27">
        <v>35511469</v>
      </c>
      <c r="L28" s="27">
        <v>21637</v>
      </c>
      <c r="M28" s="27">
        <v>19519461</v>
      </c>
      <c r="N28" s="16" t="s">
        <v>26</v>
      </c>
    </row>
    <row r="29" spans="1:14" ht="16.5" customHeight="1">
      <c r="A29" s="15" t="s">
        <v>61</v>
      </c>
      <c r="B29" s="25">
        <f>F29+J29+'門診-1'!B29+'門診-1'!F29+'門診-1'!J29+'門診-2'!B29+'門診-2'!F29+'門診-2'!J29+'門診-3'!B29+'門診-3'!F29+'門診-3'!J29+'門診-4'!B29+'門診-4'!F29+'門診-4'!J29+'門診-5'!B29+'門診-5'!F29+'門診-5'!J29+'門診-6'!B29</f>
        <v>887305</v>
      </c>
      <c r="C29" s="26">
        <f>G29+K29+'門診-1'!C29+'門診-1'!G29+'門診-1'!K29+'門診-2'!C29+'門診-2'!G29+'門診-2'!K29+'門診-3'!C29+'門診-3'!G29+'門診-3'!K29+'門診-4'!C29+'門診-4'!G29+'門診-4'!K29+'門診-5'!C29+'門診-5'!G29+'門診-5'!K29+'門診-6'!C29</f>
        <v>1874633169</v>
      </c>
      <c r="D29" s="26">
        <f>H29+L29+'門診-1'!D29+'門診-1'!H29+'門診-1'!L29+'門診-2'!D29+'門診-2'!H29+'門診-2'!L29+'門診-3'!D29+'門診-3'!H29+'門診-3'!L29+'門診-4'!D29+'門診-4'!H29+'門診-4'!L29+'門診-5'!D29+'門診-5'!H29+'門診-5'!L29+'門診-6'!D29</f>
        <v>872266</v>
      </c>
      <c r="E29" s="26">
        <f>I29+M29+'門診-1'!E29+'門診-1'!I29+'門診-1'!M29+'門診-2'!E29+'門診-2'!I29+'門診-2'!M29+'門診-3'!E29+'門診-3'!I29+'門診-3'!M29+'門診-4'!E29+'門診-4'!I29+'門診-4'!M29+'門診-5'!E29+'門診-5'!I29+'門診-5'!M29+'門診-6'!E29</f>
        <v>1678333144</v>
      </c>
      <c r="F29" s="27">
        <v>19053</v>
      </c>
      <c r="G29" s="27">
        <v>21999207</v>
      </c>
      <c r="H29" s="27">
        <v>16199</v>
      </c>
      <c r="I29" s="27">
        <v>17033194</v>
      </c>
      <c r="J29" s="27">
        <v>12895</v>
      </c>
      <c r="K29" s="27">
        <v>14400275</v>
      </c>
      <c r="L29" s="27">
        <v>8570</v>
      </c>
      <c r="M29" s="27">
        <v>8441254</v>
      </c>
      <c r="N29" s="16" t="s">
        <v>27</v>
      </c>
    </row>
    <row r="30" spans="1:14" ht="16.5" customHeight="1">
      <c r="A30" s="13" t="s">
        <v>74</v>
      </c>
      <c r="B30" s="23">
        <f aca="true" t="shared" si="5" ref="B30:M30">SUM(B31:B33)</f>
        <v>7570559</v>
      </c>
      <c r="C30" s="24">
        <f t="shared" si="5"/>
        <v>12829239382</v>
      </c>
      <c r="D30" s="24">
        <f t="shared" si="5"/>
        <v>8046736</v>
      </c>
      <c r="E30" s="24">
        <f t="shared" si="5"/>
        <v>11813164453</v>
      </c>
      <c r="F30" s="24">
        <f t="shared" si="5"/>
        <v>352753</v>
      </c>
      <c r="G30" s="24">
        <f t="shared" si="5"/>
        <v>326813578</v>
      </c>
      <c r="H30" s="24">
        <f t="shared" si="5"/>
        <v>291659</v>
      </c>
      <c r="I30" s="24">
        <f t="shared" si="5"/>
        <v>228170654</v>
      </c>
      <c r="J30" s="24">
        <f t="shared" si="5"/>
        <v>186835</v>
      </c>
      <c r="K30" s="24">
        <f t="shared" si="5"/>
        <v>206772065</v>
      </c>
      <c r="L30" s="24">
        <f t="shared" si="5"/>
        <v>137404</v>
      </c>
      <c r="M30" s="24">
        <f t="shared" si="5"/>
        <v>133627294</v>
      </c>
      <c r="N30" s="14" t="s">
        <v>85</v>
      </c>
    </row>
    <row r="31" spans="1:14" ht="16.5" customHeight="1">
      <c r="A31" s="15" t="s">
        <v>94</v>
      </c>
      <c r="B31" s="25">
        <f>F31+J31+'門診-1'!B31+'門診-1'!F31+'門診-1'!J31+'門診-2'!B31+'門診-2'!F31+'門診-2'!J31+'門診-3'!B31+'門診-3'!F31+'門診-3'!J31+'門診-4'!B31+'門診-4'!F31+'門診-4'!J31+'門診-5'!B31+'門診-5'!F31+'門診-5'!J31+'門診-6'!B31</f>
        <v>6070479</v>
      </c>
      <c r="C31" s="26">
        <f>G31+K31+'門診-1'!C31+'門診-1'!G31+'門診-1'!K31+'門診-2'!C31+'門診-2'!G31+'門診-2'!K31+'門診-3'!C31+'門診-3'!G31+'門診-3'!K31+'門診-4'!C31+'門診-4'!G31+'門診-4'!K31+'門診-5'!C31+'門診-5'!G31+'門診-5'!K31+'門診-6'!C31</f>
        <v>10604870436</v>
      </c>
      <c r="D31" s="26">
        <f>H31+L31+'門診-1'!D31+'門診-1'!H31+'門診-1'!L31+'門診-2'!D31+'門診-2'!H31+'門診-2'!L31+'門診-3'!D31+'門診-3'!H31+'門診-3'!L31+'門診-4'!D31+'門診-4'!H31+'門診-4'!L31+'門診-5'!D31+'門診-5'!H31+'門診-5'!L31+'門診-6'!D31</f>
        <v>6472881</v>
      </c>
      <c r="E31" s="26">
        <f>I31+M31+'門診-1'!E31+'門診-1'!I31+'門診-1'!M31+'門診-2'!E31+'門診-2'!I31+'門診-2'!M31+'門診-3'!E31+'門診-3'!I31+'門診-3'!M31+'門診-4'!E31+'門診-4'!I31+'門診-4'!M31+'門診-5'!E31+'門診-5'!I31+'門診-5'!M31+'門診-6'!E31</f>
        <v>9815344627</v>
      </c>
      <c r="F31" s="27">
        <v>269843</v>
      </c>
      <c r="G31" s="27">
        <v>265058328</v>
      </c>
      <c r="H31" s="27">
        <v>220740</v>
      </c>
      <c r="I31" s="27">
        <v>182905517</v>
      </c>
      <c r="J31" s="27">
        <v>139218</v>
      </c>
      <c r="K31" s="27">
        <v>166967907</v>
      </c>
      <c r="L31" s="27">
        <v>101486</v>
      </c>
      <c r="M31" s="27">
        <v>109407670</v>
      </c>
      <c r="N31" s="16" t="s">
        <v>28</v>
      </c>
    </row>
    <row r="32" spans="1:14" ht="16.5" customHeight="1">
      <c r="A32" s="15" t="s">
        <v>62</v>
      </c>
      <c r="B32" s="25">
        <f>F32+J32+'門診-1'!B32+'門診-1'!F32+'門診-1'!J32+'門診-2'!B32+'門診-2'!F32+'門診-2'!J32+'門診-3'!B32+'門診-3'!F32+'門診-3'!J32+'門診-4'!B32+'門診-4'!F32+'門診-4'!J32+'門診-5'!B32+'門診-5'!F32+'門診-5'!J32+'門診-6'!B32</f>
        <v>1356012</v>
      </c>
      <c r="C32" s="26">
        <f>G32+K32+'門診-1'!C32+'門診-1'!G32+'門診-1'!K32+'門診-2'!C32+'門診-2'!G32+'門診-2'!K32+'門診-3'!C32+'門診-3'!G32+'門診-3'!K32+'門診-4'!C32+'門診-4'!G32+'門診-4'!K32+'門診-5'!C32+'門診-5'!G32+'門診-5'!K32+'門診-6'!C32</f>
        <v>2037076385</v>
      </c>
      <c r="D32" s="26">
        <f>H32+L32+'門診-1'!D32+'門診-1'!H32+'門診-1'!L32+'門診-2'!D32+'門診-2'!H32+'門診-2'!L32+'門診-3'!D32+'門診-3'!H32+'門診-3'!L32+'門診-4'!D32+'門診-4'!H32+'門診-4'!L32+'門診-5'!D32+'門診-5'!H32+'門診-5'!L32+'門診-6'!D32</f>
        <v>1431358</v>
      </c>
      <c r="E32" s="26">
        <f>I32+M32+'門診-1'!E32+'門診-1'!I32+'門診-1'!M32+'門診-2'!E32+'門診-2'!I32+'門診-2'!M32+'門診-3'!E32+'門診-3'!I32+'門診-3'!M32+'門診-4'!E32+'門診-4'!I32+'門診-4'!M32+'門診-5'!E32+'門診-5'!I32+'門診-5'!M32+'門診-6'!E32</f>
        <v>1833939598</v>
      </c>
      <c r="F32" s="27">
        <v>78069</v>
      </c>
      <c r="G32" s="27">
        <v>54945556</v>
      </c>
      <c r="H32" s="27">
        <v>67643</v>
      </c>
      <c r="I32" s="27">
        <v>41096092</v>
      </c>
      <c r="J32" s="27">
        <v>43683</v>
      </c>
      <c r="K32" s="27">
        <v>34969696</v>
      </c>
      <c r="L32" s="27">
        <v>33119</v>
      </c>
      <c r="M32" s="27">
        <v>21071678</v>
      </c>
      <c r="N32" s="16" t="s">
        <v>86</v>
      </c>
    </row>
    <row r="33" spans="1:14" ht="16.5" customHeight="1">
      <c r="A33" s="15" t="s">
        <v>63</v>
      </c>
      <c r="B33" s="25">
        <f>F33+J33+'門診-1'!B33+'門診-1'!F33+'門診-1'!J33+'門診-2'!B33+'門診-2'!F33+'門診-2'!J33+'門診-3'!B33+'門診-3'!F33+'門診-3'!J33+'門診-4'!B33+'門診-4'!F33+'門診-4'!J33+'門診-5'!B33+'門診-5'!F33+'門診-5'!J33+'門診-6'!B33</f>
        <v>144068</v>
      </c>
      <c r="C33" s="26">
        <f>G33+K33+'門診-1'!C33+'門診-1'!G33+'門診-1'!K33+'門診-2'!C33+'門診-2'!G33+'門診-2'!K33+'門診-3'!C33+'門診-3'!G33+'門診-3'!K33+'門診-4'!C33+'門診-4'!G33+'門診-4'!K33+'門診-5'!C33+'門診-5'!G33+'門診-5'!K33+'門診-6'!C33</f>
        <v>187292561</v>
      </c>
      <c r="D33" s="26">
        <f>H33+L33+'門診-1'!D33+'門診-1'!H33+'門診-1'!L33+'門診-2'!D33+'門診-2'!H33+'門診-2'!L33+'門診-3'!D33+'門診-3'!H33+'門診-3'!L33+'門診-4'!D33+'門診-4'!H33+'門診-4'!L33+'門診-5'!D33+'門診-5'!H33+'門診-5'!L33+'門診-6'!D33</f>
        <v>142497</v>
      </c>
      <c r="E33" s="26">
        <f>I33+M33+'門診-1'!E33+'門診-1'!I33+'門診-1'!M33+'門診-2'!E33+'門診-2'!I33+'門診-2'!M33+'門診-3'!E33+'門診-3'!I33+'門診-3'!M33+'門診-4'!E33+'門診-4'!I33+'門診-4'!M33+'門診-5'!E33+'門診-5'!I33+'門診-5'!M33+'門診-6'!E33</f>
        <v>163880228</v>
      </c>
      <c r="F33" s="27">
        <v>4841</v>
      </c>
      <c r="G33" s="27">
        <v>6809694</v>
      </c>
      <c r="H33" s="27">
        <v>3276</v>
      </c>
      <c r="I33" s="27">
        <v>4169045</v>
      </c>
      <c r="J33" s="27">
        <v>3934</v>
      </c>
      <c r="K33" s="27">
        <v>4834462</v>
      </c>
      <c r="L33" s="27">
        <v>2799</v>
      </c>
      <c r="M33" s="27">
        <v>3147946</v>
      </c>
      <c r="N33" s="16" t="s">
        <v>29</v>
      </c>
    </row>
    <row r="34" spans="1:14" ht="16.5" customHeight="1">
      <c r="A34" s="13" t="s">
        <v>75</v>
      </c>
      <c r="B34" s="23">
        <f aca="true" t="shared" si="6" ref="B34:M34">SUM(B35:B36)</f>
        <v>1342941</v>
      </c>
      <c r="C34" s="24">
        <f t="shared" si="6"/>
        <v>2409095490</v>
      </c>
      <c r="D34" s="24">
        <f t="shared" si="6"/>
        <v>1307459</v>
      </c>
      <c r="E34" s="24">
        <f t="shared" si="6"/>
        <v>2103370538</v>
      </c>
      <c r="F34" s="24">
        <f t="shared" si="6"/>
        <v>55617</v>
      </c>
      <c r="G34" s="24">
        <f t="shared" si="6"/>
        <v>53530797</v>
      </c>
      <c r="H34" s="24">
        <f t="shared" si="6"/>
        <v>42460</v>
      </c>
      <c r="I34" s="24">
        <f t="shared" si="6"/>
        <v>35319817</v>
      </c>
      <c r="J34" s="24">
        <f t="shared" si="6"/>
        <v>36092</v>
      </c>
      <c r="K34" s="24">
        <f t="shared" si="6"/>
        <v>35410096</v>
      </c>
      <c r="L34" s="24">
        <f t="shared" si="6"/>
        <v>27040</v>
      </c>
      <c r="M34" s="24">
        <f t="shared" si="6"/>
        <v>20628080</v>
      </c>
      <c r="N34" s="14" t="s">
        <v>87</v>
      </c>
    </row>
    <row r="35" spans="1:14" ht="16.5" customHeight="1">
      <c r="A35" s="15" t="s">
        <v>64</v>
      </c>
      <c r="B35" s="25">
        <f>F35+J35+'門診-1'!B35+'門診-1'!F35+'門診-1'!J35+'門診-2'!B35+'門診-2'!F35+'門診-2'!J35+'門診-3'!B35+'門診-3'!F35+'門診-3'!J35+'門診-4'!B35+'門診-4'!F35+'門診-4'!J35+'門診-5'!B35+'門診-5'!F35+'門診-5'!J35+'門診-6'!B35</f>
        <v>890843</v>
      </c>
      <c r="C35" s="26">
        <f>G35+K35+'門診-1'!C35+'門診-1'!G35+'門診-1'!K35+'門診-2'!C35+'門診-2'!G35+'門診-2'!K35+'門診-3'!C35+'門診-3'!G35+'門診-3'!K35+'門診-4'!C35+'門診-4'!G35+'門診-4'!K35+'門診-5'!C35+'門診-5'!G35+'門診-5'!K35+'門診-6'!C35</f>
        <v>1700169644</v>
      </c>
      <c r="D35" s="26">
        <f>H35+L35+'門診-1'!D35+'門診-1'!H35+'門診-1'!L35+'門診-2'!D35+'門診-2'!H35+'門診-2'!L35+'門診-3'!D35+'門診-3'!H35+'門診-3'!L35+'門診-4'!D35+'門診-4'!H35+'門診-4'!L35+'門診-5'!D35+'門診-5'!H35+'門診-5'!L35+'門診-6'!D35</f>
        <v>864644</v>
      </c>
      <c r="E35" s="26">
        <f>I35+M35+'門診-1'!E35+'門診-1'!I35+'門診-1'!M35+'門診-2'!E35+'門診-2'!I35+'門診-2'!M35+'門診-3'!E35+'門診-3'!I35+'門診-3'!M35+'門診-4'!E35+'門診-4'!I35+'門診-4'!M35+'門診-5'!E35+'門診-5'!I35+'門診-5'!M35+'門診-6'!E35</f>
        <v>1481859450</v>
      </c>
      <c r="F35" s="27">
        <v>31538</v>
      </c>
      <c r="G35" s="27">
        <v>32337988</v>
      </c>
      <c r="H35" s="27">
        <v>23028</v>
      </c>
      <c r="I35" s="27">
        <v>20992898</v>
      </c>
      <c r="J35" s="27">
        <v>20357</v>
      </c>
      <c r="K35" s="27">
        <v>22419051</v>
      </c>
      <c r="L35" s="27">
        <v>15255</v>
      </c>
      <c r="M35" s="27">
        <v>11952374</v>
      </c>
      <c r="N35" s="16" t="s">
        <v>30</v>
      </c>
    </row>
    <row r="36" spans="1:14" ht="16.5" customHeight="1" thickBot="1">
      <c r="A36" s="17" t="s">
        <v>65</v>
      </c>
      <c r="B36" s="31">
        <f>F36+J36+'門診-1'!B36+'門診-1'!F36+'門診-1'!J36+'門診-2'!B36+'門診-2'!F36+'門診-2'!J36+'門診-3'!B36+'門診-3'!F36+'門診-3'!J36+'門診-4'!B36+'門診-4'!F36+'門診-4'!J36+'門診-5'!B36+'門診-5'!F36+'門診-5'!J36+'門診-6'!B36</f>
        <v>452098</v>
      </c>
      <c r="C36" s="32">
        <f>G36+K36+'門診-1'!C36+'門診-1'!G36+'門診-1'!K36+'門診-2'!C36+'門診-2'!G36+'門診-2'!K36+'門診-3'!C36+'門診-3'!G36+'門診-3'!K36+'門診-4'!C36+'門診-4'!G36+'門診-4'!K36+'門診-5'!C36+'門診-5'!G36+'門診-5'!K36+'門診-6'!C36</f>
        <v>708925846</v>
      </c>
      <c r="D36" s="32">
        <f>H36+L36+'門診-1'!D36+'門診-1'!H36+'門診-1'!L36+'門診-2'!D36+'門診-2'!H36+'門診-2'!L36+'門診-3'!D36+'門診-3'!H36+'門診-3'!L36+'門診-4'!D36+'門診-4'!H36+'門診-4'!L36+'門診-5'!D36+'門診-5'!H36+'門診-5'!L36+'門診-6'!D36</f>
        <v>442815</v>
      </c>
      <c r="E36" s="32">
        <f>I36+M36+'門診-1'!E36+'門診-1'!I36+'門診-1'!M36+'門診-2'!E36+'門診-2'!I36+'門診-2'!M36+'門診-3'!E36+'門診-3'!I36+'門診-3'!M36+'門診-4'!E36+'門診-4'!I36+'門診-4'!M36+'門診-5'!E36+'門診-5'!I36+'門診-5'!M36+'門診-6'!E36</f>
        <v>621511088</v>
      </c>
      <c r="F36" s="33">
        <v>24079</v>
      </c>
      <c r="G36" s="34">
        <v>21192809</v>
      </c>
      <c r="H36" s="32">
        <v>19432</v>
      </c>
      <c r="I36" s="32">
        <v>14326919</v>
      </c>
      <c r="J36" s="32">
        <v>15735</v>
      </c>
      <c r="K36" s="32">
        <v>12991045</v>
      </c>
      <c r="L36" s="32">
        <v>11785</v>
      </c>
      <c r="M36" s="35">
        <v>8675706</v>
      </c>
      <c r="N36" s="18" t="s">
        <v>31</v>
      </c>
    </row>
    <row r="37" spans="1:18" s="40" customFormat="1" ht="15" customHeight="1">
      <c r="A37" s="19" t="s">
        <v>121</v>
      </c>
      <c r="B37" s="37"/>
      <c r="C37" s="37"/>
      <c r="D37" s="38"/>
      <c r="E37" s="39"/>
      <c r="H37" s="21" t="s">
        <v>122</v>
      </c>
      <c r="I37" s="41"/>
      <c r="J37" s="19"/>
      <c r="K37" s="19"/>
      <c r="L37" s="42"/>
      <c r="M37" s="43"/>
      <c r="N37" s="43"/>
      <c r="O37" s="43"/>
      <c r="P37" s="44"/>
      <c r="Q37" s="44"/>
      <c r="R37" s="44"/>
    </row>
    <row r="38" spans="1:18" s="40" customFormat="1" ht="15" customHeight="1">
      <c r="A38" s="19" t="s">
        <v>120</v>
      </c>
      <c r="B38" s="37"/>
      <c r="C38" s="37"/>
      <c r="D38" s="38"/>
      <c r="E38" s="39"/>
      <c r="H38" s="21" t="s">
        <v>123</v>
      </c>
      <c r="I38" s="41"/>
      <c r="J38" s="19"/>
      <c r="K38" s="19"/>
      <c r="L38" s="42"/>
      <c r="M38" s="43"/>
      <c r="N38" s="43"/>
      <c r="O38" s="43"/>
      <c r="P38" s="44"/>
      <c r="Q38" s="44"/>
      <c r="R38" s="44"/>
    </row>
    <row r="39" spans="1:18" s="40" customFormat="1" ht="15" customHeight="1">
      <c r="A39" s="45"/>
      <c r="B39" s="37"/>
      <c r="C39" s="37"/>
      <c r="D39" s="38"/>
      <c r="E39" s="39"/>
      <c r="H39" s="20" t="s">
        <v>124</v>
      </c>
      <c r="I39" s="41"/>
      <c r="J39" s="19"/>
      <c r="K39" s="19"/>
      <c r="L39" s="42"/>
      <c r="M39" s="43"/>
      <c r="N39" s="43"/>
      <c r="O39" s="43"/>
      <c r="P39" s="44"/>
      <c r="Q39" s="44"/>
      <c r="R39" s="44"/>
    </row>
    <row r="40" spans="1:18" s="40" customFormat="1" ht="15" customHeight="1">
      <c r="A40" s="45"/>
      <c r="B40" s="37"/>
      <c r="C40" s="46"/>
      <c r="D40" s="47"/>
      <c r="E40" s="39"/>
      <c r="H40" s="21"/>
      <c r="I40" s="41"/>
      <c r="J40" s="19"/>
      <c r="K40" s="19"/>
      <c r="L40" s="48"/>
      <c r="M40" s="43"/>
      <c r="N40" s="43"/>
      <c r="O40" s="43"/>
      <c r="P40" s="49"/>
      <c r="Q40" s="49"/>
      <c r="R40" s="49"/>
    </row>
  </sheetData>
  <sheetProtection/>
  <mergeCells count="18">
    <mergeCell ref="F6:G6"/>
    <mergeCell ref="H6:I6"/>
    <mergeCell ref="J6:K6"/>
    <mergeCell ref="L6:M6"/>
    <mergeCell ref="H2:N2"/>
    <mergeCell ref="A3:G3"/>
    <mergeCell ref="H3:N3"/>
    <mergeCell ref="J5:M5"/>
    <mergeCell ref="A1:G1"/>
    <mergeCell ref="H1:N1"/>
    <mergeCell ref="N5:N7"/>
    <mergeCell ref="A5:A7"/>
    <mergeCell ref="B5:E5"/>
    <mergeCell ref="F5:G5"/>
    <mergeCell ref="H5:I5"/>
    <mergeCell ref="A2:G2"/>
    <mergeCell ref="B6:C6"/>
    <mergeCell ref="D6:E6"/>
  </mergeCells>
  <printOptions horizontalCentered="1"/>
  <pageMargins left="0.7874015748031497" right="0.7874015748031497" top="1.3779527559055118" bottom="0.7086614173228347" header="0.3937007874015748" footer="0.3937007874015748"/>
  <pageSetup firstPageNumber="464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" sqref="A3:IV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50" t="s">
        <v>97</v>
      </c>
      <c r="B1" s="50"/>
      <c r="C1" s="50"/>
      <c r="D1" s="50"/>
      <c r="E1" s="50"/>
      <c r="F1" s="50"/>
      <c r="G1" s="50"/>
      <c r="H1" s="76" t="s">
        <v>101</v>
      </c>
      <c r="I1" s="76"/>
      <c r="J1" s="76"/>
      <c r="K1" s="76"/>
      <c r="L1" s="76"/>
      <c r="M1" s="76"/>
      <c r="N1" s="76"/>
    </row>
    <row r="2" spans="1:14" ht="24.75" customHeight="1">
      <c r="A2" s="65" t="s">
        <v>100</v>
      </c>
      <c r="B2" s="65"/>
      <c r="C2" s="65"/>
      <c r="D2" s="65"/>
      <c r="E2" s="65"/>
      <c r="F2" s="65"/>
      <c r="G2" s="65"/>
      <c r="H2" s="70" t="s">
        <v>102</v>
      </c>
      <c r="I2" s="71"/>
      <c r="J2" s="71"/>
      <c r="K2" s="71"/>
      <c r="L2" s="71"/>
      <c r="M2" s="71"/>
      <c r="N2" s="71"/>
    </row>
    <row r="3" spans="1:14" s="36" customFormat="1" ht="21" customHeight="1">
      <c r="A3" s="72" t="s">
        <v>119</v>
      </c>
      <c r="B3" s="72"/>
      <c r="C3" s="72"/>
      <c r="D3" s="72"/>
      <c r="E3" s="72"/>
      <c r="F3" s="72"/>
      <c r="G3" s="72"/>
      <c r="H3" s="72">
        <v>2011</v>
      </c>
      <c r="I3" s="72"/>
      <c r="J3" s="72"/>
      <c r="K3" s="72"/>
      <c r="L3" s="72"/>
      <c r="M3" s="72"/>
      <c r="N3" s="72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55" t="s">
        <v>66</v>
      </c>
      <c r="B5" s="73" t="s">
        <v>32</v>
      </c>
      <c r="C5" s="74"/>
      <c r="D5" s="74"/>
      <c r="E5" s="75"/>
      <c r="F5" s="61" t="s">
        <v>33</v>
      </c>
      <c r="G5" s="62"/>
      <c r="H5" s="63"/>
      <c r="I5" s="64"/>
      <c r="J5" s="73" t="s">
        <v>34</v>
      </c>
      <c r="K5" s="74"/>
      <c r="L5" s="74"/>
      <c r="M5" s="75"/>
      <c r="N5" s="52" t="s">
        <v>76</v>
      </c>
    </row>
    <row r="6" spans="1:14" ht="31.5" customHeight="1">
      <c r="A6" s="56"/>
      <c r="B6" s="66" t="s">
        <v>2</v>
      </c>
      <c r="C6" s="67"/>
      <c r="D6" s="68" t="s">
        <v>3</v>
      </c>
      <c r="E6" s="67"/>
      <c r="F6" s="66" t="s">
        <v>2</v>
      </c>
      <c r="G6" s="67"/>
      <c r="H6" s="69" t="s">
        <v>3</v>
      </c>
      <c r="I6" s="67"/>
      <c r="J6" s="66" t="s">
        <v>2</v>
      </c>
      <c r="K6" s="67"/>
      <c r="L6" s="68" t="s">
        <v>3</v>
      </c>
      <c r="M6" s="67"/>
      <c r="N6" s="53"/>
    </row>
    <row r="7" spans="1:14" ht="31.5" customHeight="1">
      <c r="A7" s="57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54"/>
    </row>
    <row r="8" spans="1:14" ht="18" customHeight="1">
      <c r="A8" s="11" t="s">
        <v>68</v>
      </c>
      <c r="B8" s="22">
        <f aca="true" t="shared" si="0" ref="B8:M8">SUM(B9,B16,B21,B25,B30,B34)</f>
        <v>960615</v>
      </c>
      <c r="C8" s="22">
        <f t="shared" si="0"/>
        <v>1483576882</v>
      </c>
      <c r="D8" s="22">
        <f t="shared" si="0"/>
        <v>678489</v>
      </c>
      <c r="E8" s="22">
        <f t="shared" si="0"/>
        <v>756846713</v>
      </c>
      <c r="F8" s="22">
        <f t="shared" si="0"/>
        <v>1093857</v>
      </c>
      <c r="G8" s="22">
        <f t="shared" si="0"/>
        <v>1789598420</v>
      </c>
      <c r="H8" s="22">
        <f t="shared" si="0"/>
        <v>955460</v>
      </c>
      <c r="I8" s="22">
        <f t="shared" si="0"/>
        <v>1108102819</v>
      </c>
      <c r="J8" s="22">
        <f t="shared" si="0"/>
        <v>1328266</v>
      </c>
      <c r="K8" s="22">
        <f t="shared" si="0"/>
        <v>1880920922</v>
      </c>
      <c r="L8" s="22">
        <f t="shared" si="0"/>
        <v>1337445</v>
      </c>
      <c r="M8" s="22">
        <f t="shared" si="0"/>
        <v>1438985170</v>
      </c>
      <c r="N8" s="12" t="s">
        <v>14</v>
      </c>
    </row>
    <row r="9" spans="1:14" ht="18" customHeight="1">
      <c r="A9" s="13" t="s">
        <v>69</v>
      </c>
      <c r="B9" s="23">
        <f aca="true" t="shared" si="1" ref="B9:M9">SUM(B10:B15)</f>
        <v>335808</v>
      </c>
      <c r="C9" s="24">
        <f t="shared" si="1"/>
        <v>600107882</v>
      </c>
      <c r="D9" s="24">
        <f t="shared" si="1"/>
        <v>236168</v>
      </c>
      <c r="E9" s="22">
        <f t="shared" si="1"/>
        <v>257118733</v>
      </c>
      <c r="F9" s="24">
        <f t="shared" si="1"/>
        <v>361560</v>
      </c>
      <c r="G9" s="22">
        <f t="shared" si="1"/>
        <v>715123451</v>
      </c>
      <c r="H9" s="24">
        <f t="shared" si="1"/>
        <v>310431</v>
      </c>
      <c r="I9" s="22">
        <f t="shared" si="1"/>
        <v>353313204</v>
      </c>
      <c r="J9" s="24">
        <f t="shared" si="1"/>
        <v>446947</v>
      </c>
      <c r="K9" s="22">
        <f t="shared" si="1"/>
        <v>684101108</v>
      </c>
      <c r="L9" s="24">
        <f t="shared" si="1"/>
        <v>430410</v>
      </c>
      <c r="M9" s="22">
        <f t="shared" si="1"/>
        <v>470662236</v>
      </c>
      <c r="N9" s="14" t="s">
        <v>104</v>
      </c>
    </row>
    <row r="10" spans="1:14" ht="18" customHeight="1">
      <c r="A10" s="15" t="s">
        <v>48</v>
      </c>
      <c r="B10" s="25">
        <v>192049</v>
      </c>
      <c r="C10" s="26">
        <v>459288587</v>
      </c>
      <c r="D10" s="27">
        <v>136013</v>
      </c>
      <c r="E10" s="27">
        <v>172413914</v>
      </c>
      <c r="F10" s="27">
        <v>192802</v>
      </c>
      <c r="G10" s="27">
        <v>512736423</v>
      </c>
      <c r="H10" s="27">
        <v>169988</v>
      </c>
      <c r="I10" s="27">
        <v>227137031</v>
      </c>
      <c r="J10" s="27">
        <v>258455</v>
      </c>
      <c r="K10" s="27">
        <v>481594778</v>
      </c>
      <c r="L10" s="27">
        <v>250152</v>
      </c>
      <c r="M10" s="27">
        <v>306676571</v>
      </c>
      <c r="N10" s="16" t="s">
        <v>15</v>
      </c>
    </row>
    <row r="11" spans="1:14" ht="18" customHeight="1">
      <c r="A11" s="15" t="s">
        <v>70</v>
      </c>
      <c r="B11" s="25">
        <v>94874</v>
      </c>
      <c r="C11" s="26">
        <v>95623113</v>
      </c>
      <c r="D11" s="27">
        <v>65670</v>
      </c>
      <c r="E11" s="27">
        <v>57477736</v>
      </c>
      <c r="F11" s="27">
        <v>113764</v>
      </c>
      <c r="G11" s="27">
        <v>133363094</v>
      </c>
      <c r="H11" s="27">
        <v>96004</v>
      </c>
      <c r="I11" s="27">
        <v>84904231</v>
      </c>
      <c r="J11" s="27">
        <v>120279</v>
      </c>
      <c r="K11" s="27">
        <v>126200938</v>
      </c>
      <c r="L11" s="27">
        <v>132379</v>
      </c>
      <c r="M11" s="27">
        <v>118230070</v>
      </c>
      <c r="N11" s="16" t="s">
        <v>105</v>
      </c>
    </row>
    <row r="12" spans="1:14" ht="18" customHeight="1">
      <c r="A12" s="15" t="s">
        <v>49</v>
      </c>
      <c r="B12" s="28">
        <v>17183</v>
      </c>
      <c r="C12" s="29">
        <v>17215191</v>
      </c>
      <c r="D12" s="30">
        <v>11371</v>
      </c>
      <c r="E12" s="30">
        <v>10503448</v>
      </c>
      <c r="F12" s="30">
        <v>18140</v>
      </c>
      <c r="G12" s="30">
        <v>18728279</v>
      </c>
      <c r="H12" s="30">
        <v>15355</v>
      </c>
      <c r="I12" s="30">
        <v>14583473</v>
      </c>
      <c r="J12" s="30">
        <v>21076</v>
      </c>
      <c r="K12" s="30">
        <v>23365411</v>
      </c>
      <c r="L12" s="30">
        <v>18335</v>
      </c>
      <c r="M12" s="30">
        <v>17600986</v>
      </c>
      <c r="N12" s="16" t="s">
        <v>16</v>
      </c>
    </row>
    <row r="13" spans="1:14" ht="18" customHeight="1">
      <c r="A13" s="15" t="s">
        <v>50</v>
      </c>
      <c r="B13" s="25">
        <v>26983</v>
      </c>
      <c r="C13" s="26">
        <v>24439976</v>
      </c>
      <c r="D13" s="27">
        <v>19230</v>
      </c>
      <c r="E13" s="27">
        <v>14208597</v>
      </c>
      <c r="F13" s="27">
        <v>26741</v>
      </c>
      <c r="G13" s="27">
        <v>41912672</v>
      </c>
      <c r="H13" s="27">
        <v>24750</v>
      </c>
      <c r="I13" s="27">
        <v>23262398</v>
      </c>
      <c r="J13" s="27">
        <v>24785</v>
      </c>
      <c r="K13" s="27">
        <v>35856121</v>
      </c>
      <c r="L13" s="27">
        <v>24549</v>
      </c>
      <c r="M13" s="27">
        <v>23858363</v>
      </c>
      <c r="N13" s="16" t="s">
        <v>106</v>
      </c>
    </row>
    <row r="14" spans="1:14" ht="18" customHeight="1">
      <c r="A14" s="15" t="s">
        <v>51</v>
      </c>
      <c r="B14" s="25">
        <v>3686</v>
      </c>
      <c r="C14" s="26">
        <v>2928594</v>
      </c>
      <c r="D14" s="27">
        <v>2936</v>
      </c>
      <c r="E14" s="27">
        <v>2022415</v>
      </c>
      <c r="F14" s="27">
        <v>6918</v>
      </c>
      <c r="G14" s="27">
        <v>6111570</v>
      </c>
      <c r="H14" s="27">
        <v>3102</v>
      </c>
      <c r="I14" s="27">
        <v>2689003</v>
      </c>
      <c r="J14" s="27">
        <v>13520</v>
      </c>
      <c r="K14" s="27">
        <v>11052949</v>
      </c>
      <c r="L14" s="27">
        <v>4211</v>
      </c>
      <c r="M14" s="27">
        <v>3714703</v>
      </c>
      <c r="N14" s="16" t="s">
        <v>107</v>
      </c>
    </row>
    <row r="15" spans="1:14" ht="18" customHeight="1">
      <c r="A15" s="15" t="s">
        <v>52</v>
      </c>
      <c r="B15" s="25">
        <v>1033</v>
      </c>
      <c r="C15" s="26">
        <v>612421</v>
      </c>
      <c r="D15" s="27">
        <v>948</v>
      </c>
      <c r="E15" s="27">
        <v>492623</v>
      </c>
      <c r="F15" s="27">
        <v>3195</v>
      </c>
      <c r="G15" s="27">
        <v>2271413</v>
      </c>
      <c r="H15" s="27">
        <v>1232</v>
      </c>
      <c r="I15" s="27">
        <v>737068</v>
      </c>
      <c r="J15" s="27">
        <v>8832</v>
      </c>
      <c r="K15" s="27">
        <v>6030911</v>
      </c>
      <c r="L15" s="27">
        <v>784</v>
      </c>
      <c r="M15" s="27">
        <v>581543</v>
      </c>
      <c r="N15" s="16" t="s">
        <v>108</v>
      </c>
    </row>
    <row r="16" spans="1:14" ht="18" customHeight="1">
      <c r="A16" s="13" t="s">
        <v>71</v>
      </c>
      <c r="B16" s="23">
        <f aca="true" t="shared" si="2" ref="B16:M16">SUM(B17:B20)</f>
        <v>154297</v>
      </c>
      <c r="C16" s="24">
        <f t="shared" si="2"/>
        <v>193429652</v>
      </c>
      <c r="D16" s="24">
        <f t="shared" si="2"/>
        <v>107807</v>
      </c>
      <c r="E16" s="24">
        <f t="shared" si="2"/>
        <v>119626575</v>
      </c>
      <c r="F16" s="24">
        <f t="shared" si="2"/>
        <v>168651</v>
      </c>
      <c r="G16" s="24">
        <f t="shared" si="2"/>
        <v>210642657</v>
      </c>
      <c r="H16" s="24">
        <f t="shared" si="2"/>
        <v>144866</v>
      </c>
      <c r="I16" s="24">
        <f t="shared" si="2"/>
        <v>161531008</v>
      </c>
      <c r="J16" s="24">
        <f t="shared" si="2"/>
        <v>201694</v>
      </c>
      <c r="K16" s="24">
        <f t="shared" si="2"/>
        <v>255045692</v>
      </c>
      <c r="L16" s="24">
        <f t="shared" si="2"/>
        <v>203601</v>
      </c>
      <c r="M16" s="24">
        <f t="shared" si="2"/>
        <v>215174189</v>
      </c>
      <c r="N16" s="14" t="s">
        <v>109</v>
      </c>
    </row>
    <row r="17" spans="1:14" ht="18" customHeight="1">
      <c r="A17" s="15" t="s">
        <v>53</v>
      </c>
      <c r="B17" s="25">
        <v>22353</v>
      </c>
      <c r="C17" s="26">
        <v>21895387</v>
      </c>
      <c r="D17" s="27">
        <v>17373</v>
      </c>
      <c r="E17" s="27">
        <v>13070926</v>
      </c>
      <c r="F17" s="27">
        <v>28358</v>
      </c>
      <c r="G17" s="27">
        <v>25569953</v>
      </c>
      <c r="H17" s="27">
        <v>25596</v>
      </c>
      <c r="I17" s="27">
        <v>20387591</v>
      </c>
      <c r="J17" s="27">
        <v>42444</v>
      </c>
      <c r="K17" s="27">
        <v>37229905</v>
      </c>
      <c r="L17" s="27">
        <v>39133</v>
      </c>
      <c r="M17" s="27">
        <v>31189452</v>
      </c>
      <c r="N17" s="16" t="s">
        <v>17</v>
      </c>
    </row>
    <row r="18" spans="1:14" ht="18" customHeight="1">
      <c r="A18" s="15" t="s">
        <v>54</v>
      </c>
      <c r="B18" s="25">
        <v>102959</v>
      </c>
      <c r="C18" s="26">
        <v>140793866</v>
      </c>
      <c r="D18" s="27">
        <v>70423</v>
      </c>
      <c r="E18" s="27">
        <v>89560696</v>
      </c>
      <c r="F18" s="27">
        <v>103505</v>
      </c>
      <c r="G18" s="27">
        <v>145134378</v>
      </c>
      <c r="H18" s="27">
        <v>89327</v>
      </c>
      <c r="I18" s="27">
        <v>112325827</v>
      </c>
      <c r="J18" s="27">
        <v>123547</v>
      </c>
      <c r="K18" s="27">
        <v>176368858</v>
      </c>
      <c r="L18" s="27">
        <v>126434</v>
      </c>
      <c r="M18" s="27">
        <v>148133010</v>
      </c>
      <c r="N18" s="16" t="s">
        <v>18</v>
      </c>
    </row>
    <row r="19" spans="1:14" ht="18" customHeight="1">
      <c r="A19" s="15" t="s">
        <v>55</v>
      </c>
      <c r="B19" s="25">
        <v>8484</v>
      </c>
      <c r="C19" s="26">
        <v>8261105</v>
      </c>
      <c r="D19" s="27">
        <v>6078</v>
      </c>
      <c r="E19" s="27">
        <v>5216755</v>
      </c>
      <c r="F19" s="27">
        <v>11932</v>
      </c>
      <c r="G19" s="27">
        <v>13240719</v>
      </c>
      <c r="H19" s="27">
        <v>10013</v>
      </c>
      <c r="I19" s="27">
        <v>9725364</v>
      </c>
      <c r="J19" s="27">
        <v>12300</v>
      </c>
      <c r="K19" s="27">
        <v>14225203</v>
      </c>
      <c r="L19" s="27">
        <v>13704</v>
      </c>
      <c r="M19" s="27">
        <v>13220784</v>
      </c>
      <c r="N19" s="16" t="s">
        <v>19</v>
      </c>
    </row>
    <row r="20" spans="1:14" ht="18" customHeight="1">
      <c r="A20" s="15" t="s">
        <v>56</v>
      </c>
      <c r="B20" s="25">
        <v>20501</v>
      </c>
      <c r="C20" s="26">
        <v>22479294</v>
      </c>
      <c r="D20" s="27">
        <v>13933</v>
      </c>
      <c r="E20" s="27">
        <v>11778198</v>
      </c>
      <c r="F20" s="27">
        <v>24856</v>
      </c>
      <c r="G20" s="27">
        <v>26697607</v>
      </c>
      <c r="H20" s="27">
        <v>19930</v>
      </c>
      <c r="I20" s="27">
        <v>19092226</v>
      </c>
      <c r="J20" s="27">
        <v>23403</v>
      </c>
      <c r="K20" s="27">
        <v>27221726</v>
      </c>
      <c r="L20" s="27">
        <v>24330</v>
      </c>
      <c r="M20" s="27">
        <v>22630943</v>
      </c>
      <c r="N20" s="16" t="s">
        <v>20</v>
      </c>
    </row>
    <row r="21" spans="1:14" ht="18" customHeight="1">
      <c r="A21" s="13" t="s">
        <v>72</v>
      </c>
      <c r="B21" s="23">
        <f aca="true" t="shared" si="3" ref="B21:M21">SUM(B22:B24)</f>
        <v>196937</v>
      </c>
      <c r="C21" s="24">
        <f t="shared" si="3"/>
        <v>325633662</v>
      </c>
      <c r="D21" s="24">
        <f t="shared" si="3"/>
        <v>139634</v>
      </c>
      <c r="E21" s="24">
        <f t="shared" si="3"/>
        <v>170892615</v>
      </c>
      <c r="F21" s="24">
        <f t="shared" si="3"/>
        <v>235951</v>
      </c>
      <c r="G21" s="24">
        <f t="shared" si="3"/>
        <v>412607321</v>
      </c>
      <c r="H21" s="24">
        <f t="shared" si="3"/>
        <v>204929</v>
      </c>
      <c r="I21" s="24">
        <f t="shared" si="3"/>
        <v>238380978</v>
      </c>
      <c r="J21" s="24">
        <f t="shared" si="3"/>
        <v>273360</v>
      </c>
      <c r="K21" s="24">
        <f t="shared" si="3"/>
        <v>397297731</v>
      </c>
      <c r="L21" s="24">
        <f t="shared" si="3"/>
        <v>298758</v>
      </c>
      <c r="M21" s="24">
        <f t="shared" si="3"/>
        <v>325412312</v>
      </c>
      <c r="N21" s="14" t="s">
        <v>110</v>
      </c>
    </row>
    <row r="22" spans="1:14" ht="18" customHeight="1">
      <c r="A22" s="15" t="s">
        <v>92</v>
      </c>
      <c r="B22" s="25">
        <v>118699</v>
      </c>
      <c r="C22" s="26">
        <v>215944252</v>
      </c>
      <c r="D22" s="27">
        <v>84375</v>
      </c>
      <c r="E22" s="27">
        <v>118338266</v>
      </c>
      <c r="F22" s="27">
        <v>148309</v>
      </c>
      <c r="G22" s="27">
        <v>266241274</v>
      </c>
      <c r="H22" s="27">
        <v>127962</v>
      </c>
      <c r="I22" s="27">
        <v>164370755</v>
      </c>
      <c r="J22" s="27">
        <v>183958</v>
      </c>
      <c r="K22" s="27">
        <v>261335822</v>
      </c>
      <c r="L22" s="27">
        <v>195684</v>
      </c>
      <c r="M22" s="27">
        <v>225674503</v>
      </c>
      <c r="N22" s="16" t="s">
        <v>21</v>
      </c>
    </row>
    <row r="23" spans="1:14" ht="18" customHeight="1">
      <c r="A23" s="15" t="s">
        <v>57</v>
      </c>
      <c r="B23" s="25">
        <v>59055</v>
      </c>
      <c r="C23" s="26">
        <v>89008948</v>
      </c>
      <c r="D23" s="27">
        <v>41300</v>
      </c>
      <c r="E23" s="27">
        <v>40946203</v>
      </c>
      <c r="F23" s="27">
        <v>66550</v>
      </c>
      <c r="G23" s="27">
        <v>119508347</v>
      </c>
      <c r="H23" s="27">
        <v>57923</v>
      </c>
      <c r="I23" s="27">
        <v>56731841</v>
      </c>
      <c r="J23" s="27">
        <v>70911</v>
      </c>
      <c r="K23" s="27">
        <v>114499178</v>
      </c>
      <c r="L23" s="27">
        <v>79883</v>
      </c>
      <c r="M23" s="27">
        <v>79228373</v>
      </c>
      <c r="N23" s="16" t="s">
        <v>22</v>
      </c>
    </row>
    <row r="24" spans="1:14" ht="18" customHeight="1">
      <c r="A24" s="15" t="s">
        <v>58</v>
      </c>
      <c r="B24" s="25">
        <v>19183</v>
      </c>
      <c r="C24" s="26">
        <v>20680462</v>
      </c>
      <c r="D24" s="27">
        <v>13959</v>
      </c>
      <c r="E24" s="27">
        <v>11608146</v>
      </c>
      <c r="F24" s="27">
        <v>21092</v>
      </c>
      <c r="G24" s="27">
        <v>26857700</v>
      </c>
      <c r="H24" s="27">
        <v>19044</v>
      </c>
      <c r="I24" s="27">
        <v>17278382</v>
      </c>
      <c r="J24" s="27">
        <v>18491</v>
      </c>
      <c r="K24" s="27">
        <v>21462731</v>
      </c>
      <c r="L24" s="27">
        <v>23191</v>
      </c>
      <c r="M24" s="27">
        <v>20509436</v>
      </c>
      <c r="N24" s="16" t="s">
        <v>23</v>
      </c>
    </row>
    <row r="25" spans="1:14" ht="18" customHeight="1">
      <c r="A25" s="13" t="s">
        <v>73</v>
      </c>
      <c r="B25" s="23">
        <f aca="true" t="shared" si="4" ref="B25:M25">SUM(B26:B29)</f>
        <v>105070</v>
      </c>
      <c r="C25" s="24">
        <f t="shared" si="4"/>
        <v>135869774</v>
      </c>
      <c r="D25" s="24">
        <f t="shared" si="4"/>
        <v>72715</v>
      </c>
      <c r="E25" s="24">
        <f t="shared" si="4"/>
        <v>82223021</v>
      </c>
      <c r="F25" s="24">
        <f t="shared" si="4"/>
        <v>123285</v>
      </c>
      <c r="G25" s="24">
        <f t="shared" si="4"/>
        <v>181335421</v>
      </c>
      <c r="H25" s="24">
        <f t="shared" si="4"/>
        <v>111584</v>
      </c>
      <c r="I25" s="24">
        <f t="shared" si="4"/>
        <v>128251510</v>
      </c>
      <c r="J25" s="24">
        <f t="shared" si="4"/>
        <v>138504</v>
      </c>
      <c r="K25" s="24">
        <f t="shared" si="4"/>
        <v>193680767</v>
      </c>
      <c r="L25" s="24">
        <f t="shared" si="4"/>
        <v>148648</v>
      </c>
      <c r="M25" s="24">
        <f t="shared" si="4"/>
        <v>179535611</v>
      </c>
      <c r="N25" s="14" t="s">
        <v>111</v>
      </c>
    </row>
    <row r="26" spans="1:14" ht="18" customHeight="1">
      <c r="A26" s="15" t="s">
        <v>93</v>
      </c>
      <c r="B26" s="25">
        <v>50536</v>
      </c>
      <c r="C26" s="26">
        <v>78350347</v>
      </c>
      <c r="D26" s="27">
        <v>34359</v>
      </c>
      <c r="E26" s="27">
        <v>43765354</v>
      </c>
      <c r="F26" s="27">
        <v>62875</v>
      </c>
      <c r="G26" s="27">
        <v>109721034</v>
      </c>
      <c r="H26" s="27">
        <v>56459</v>
      </c>
      <c r="I26" s="27">
        <v>69731961</v>
      </c>
      <c r="J26" s="27">
        <v>74177</v>
      </c>
      <c r="K26" s="27">
        <v>112023933</v>
      </c>
      <c r="L26" s="27">
        <v>80691</v>
      </c>
      <c r="M26" s="27">
        <v>106249552</v>
      </c>
      <c r="N26" s="16" t="s">
        <v>24</v>
      </c>
    </row>
    <row r="27" spans="1:14" ht="18" customHeight="1">
      <c r="A27" s="15" t="s">
        <v>59</v>
      </c>
      <c r="B27" s="25">
        <v>24400</v>
      </c>
      <c r="C27" s="26">
        <v>25312576</v>
      </c>
      <c r="D27" s="27">
        <v>17029</v>
      </c>
      <c r="E27" s="27">
        <v>17290450</v>
      </c>
      <c r="F27" s="27">
        <v>25647</v>
      </c>
      <c r="G27" s="27">
        <v>27342773</v>
      </c>
      <c r="H27" s="27">
        <v>24235</v>
      </c>
      <c r="I27" s="27">
        <v>24670934</v>
      </c>
      <c r="J27" s="27">
        <v>25770</v>
      </c>
      <c r="K27" s="27">
        <v>31165347</v>
      </c>
      <c r="L27" s="27">
        <v>30563</v>
      </c>
      <c r="M27" s="27">
        <v>31577728</v>
      </c>
      <c r="N27" s="16" t="s">
        <v>25</v>
      </c>
    </row>
    <row r="28" spans="1:14" ht="18" customHeight="1">
      <c r="A28" s="15" t="s">
        <v>60</v>
      </c>
      <c r="B28" s="25">
        <v>20404</v>
      </c>
      <c r="C28" s="26">
        <v>19497016</v>
      </c>
      <c r="D28" s="27">
        <v>14568</v>
      </c>
      <c r="E28" s="27">
        <v>12472607</v>
      </c>
      <c r="F28" s="27">
        <v>23069</v>
      </c>
      <c r="G28" s="27">
        <v>25375780</v>
      </c>
      <c r="H28" s="27">
        <v>20417</v>
      </c>
      <c r="I28" s="27">
        <v>19451266</v>
      </c>
      <c r="J28" s="27">
        <v>22863</v>
      </c>
      <c r="K28" s="27">
        <v>28002028</v>
      </c>
      <c r="L28" s="27">
        <v>22633</v>
      </c>
      <c r="M28" s="27">
        <v>21839752</v>
      </c>
      <c r="N28" s="16" t="s">
        <v>26</v>
      </c>
    </row>
    <row r="29" spans="1:14" ht="18" customHeight="1">
      <c r="A29" s="15" t="s">
        <v>61</v>
      </c>
      <c r="B29" s="25">
        <v>9730</v>
      </c>
      <c r="C29" s="26">
        <v>12709835</v>
      </c>
      <c r="D29" s="27">
        <v>6759</v>
      </c>
      <c r="E29" s="27">
        <v>8694610</v>
      </c>
      <c r="F29" s="27">
        <v>11694</v>
      </c>
      <c r="G29" s="27">
        <v>18895834</v>
      </c>
      <c r="H29" s="27">
        <v>10473</v>
      </c>
      <c r="I29" s="27">
        <v>14397349</v>
      </c>
      <c r="J29" s="27">
        <v>15694</v>
      </c>
      <c r="K29" s="27">
        <v>22489459</v>
      </c>
      <c r="L29" s="27">
        <v>14761</v>
      </c>
      <c r="M29" s="27">
        <v>19868579</v>
      </c>
      <c r="N29" s="16" t="s">
        <v>27</v>
      </c>
    </row>
    <row r="30" spans="1:14" ht="18" customHeight="1">
      <c r="A30" s="13" t="s">
        <v>74</v>
      </c>
      <c r="B30" s="23">
        <f aca="true" t="shared" si="5" ref="B30:M30">SUM(B31:B33)</f>
        <v>140543</v>
      </c>
      <c r="C30" s="24">
        <f t="shared" si="5"/>
        <v>192878621</v>
      </c>
      <c r="D30" s="24">
        <f t="shared" si="5"/>
        <v>101030</v>
      </c>
      <c r="E30" s="24">
        <f t="shared" si="5"/>
        <v>104931606</v>
      </c>
      <c r="F30" s="24">
        <f t="shared" si="5"/>
        <v>176317</v>
      </c>
      <c r="G30" s="24">
        <f t="shared" si="5"/>
        <v>234450298</v>
      </c>
      <c r="H30" s="24">
        <f t="shared" si="5"/>
        <v>157432</v>
      </c>
      <c r="I30" s="24">
        <f t="shared" si="5"/>
        <v>176933399</v>
      </c>
      <c r="J30" s="24">
        <f t="shared" si="5"/>
        <v>236386</v>
      </c>
      <c r="K30" s="24">
        <f t="shared" si="5"/>
        <v>297967483</v>
      </c>
      <c r="L30" s="24">
        <f t="shared" si="5"/>
        <v>227678</v>
      </c>
      <c r="M30" s="24">
        <f t="shared" si="5"/>
        <v>218703860</v>
      </c>
      <c r="N30" s="14" t="s">
        <v>112</v>
      </c>
    </row>
    <row r="31" spans="1:14" ht="18" customHeight="1">
      <c r="A31" s="15" t="s">
        <v>94</v>
      </c>
      <c r="B31" s="25">
        <v>106337</v>
      </c>
      <c r="C31" s="26">
        <v>161134059</v>
      </c>
      <c r="D31" s="27">
        <v>76558</v>
      </c>
      <c r="E31" s="27">
        <v>86100462</v>
      </c>
      <c r="F31" s="27">
        <v>137662</v>
      </c>
      <c r="G31" s="27">
        <v>193381005</v>
      </c>
      <c r="H31" s="27">
        <v>121250</v>
      </c>
      <c r="I31" s="27">
        <v>143803664</v>
      </c>
      <c r="J31" s="27">
        <v>190986</v>
      </c>
      <c r="K31" s="27">
        <v>251734872</v>
      </c>
      <c r="L31" s="27">
        <v>179834</v>
      </c>
      <c r="M31" s="27">
        <v>177059857</v>
      </c>
      <c r="N31" s="16" t="s">
        <v>28</v>
      </c>
    </row>
    <row r="32" spans="1:14" ht="18" customHeight="1">
      <c r="A32" s="15" t="s">
        <v>62</v>
      </c>
      <c r="B32" s="25">
        <v>31231</v>
      </c>
      <c r="C32" s="26">
        <v>28464277</v>
      </c>
      <c r="D32" s="27">
        <v>22528</v>
      </c>
      <c r="E32" s="27">
        <v>16725661</v>
      </c>
      <c r="F32" s="27">
        <v>34116</v>
      </c>
      <c r="G32" s="27">
        <v>36230406</v>
      </c>
      <c r="H32" s="27">
        <v>33220</v>
      </c>
      <c r="I32" s="27">
        <v>30088973</v>
      </c>
      <c r="J32" s="27">
        <v>36317</v>
      </c>
      <c r="K32" s="27">
        <v>37479435</v>
      </c>
      <c r="L32" s="27">
        <v>43450</v>
      </c>
      <c r="M32" s="27">
        <v>37448868</v>
      </c>
      <c r="N32" s="16" t="s">
        <v>113</v>
      </c>
    </row>
    <row r="33" spans="1:14" ht="18" customHeight="1">
      <c r="A33" s="15" t="s">
        <v>63</v>
      </c>
      <c r="B33" s="25">
        <v>2975</v>
      </c>
      <c r="C33" s="26">
        <v>3280285</v>
      </c>
      <c r="D33" s="27">
        <v>1944</v>
      </c>
      <c r="E33" s="27">
        <v>2105483</v>
      </c>
      <c r="F33" s="27">
        <v>4539</v>
      </c>
      <c r="G33" s="27">
        <v>4838887</v>
      </c>
      <c r="H33" s="27">
        <v>2962</v>
      </c>
      <c r="I33" s="27">
        <v>3040762</v>
      </c>
      <c r="J33" s="27">
        <v>9083</v>
      </c>
      <c r="K33" s="27">
        <v>8753176</v>
      </c>
      <c r="L33" s="27">
        <v>4394</v>
      </c>
      <c r="M33" s="27">
        <v>4195135</v>
      </c>
      <c r="N33" s="16" t="s">
        <v>29</v>
      </c>
    </row>
    <row r="34" spans="1:14" ht="18" customHeight="1">
      <c r="A34" s="13" t="s">
        <v>75</v>
      </c>
      <c r="B34" s="23">
        <f aca="true" t="shared" si="6" ref="B34:M34">SUM(B35:B36)</f>
        <v>27960</v>
      </c>
      <c r="C34" s="24">
        <f t="shared" si="6"/>
        <v>35657291</v>
      </c>
      <c r="D34" s="24">
        <f t="shared" si="6"/>
        <v>21135</v>
      </c>
      <c r="E34" s="24">
        <f t="shared" si="6"/>
        <v>22054163</v>
      </c>
      <c r="F34" s="24">
        <f t="shared" si="6"/>
        <v>28093</v>
      </c>
      <c r="G34" s="24">
        <f t="shared" si="6"/>
        <v>35439272</v>
      </c>
      <c r="H34" s="24">
        <f t="shared" si="6"/>
        <v>26218</v>
      </c>
      <c r="I34" s="24">
        <f t="shared" si="6"/>
        <v>49692720</v>
      </c>
      <c r="J34" s="24">
        <f t="shared" si="6"/>
        <v>31375</v>
      </c>
      <c r="K34" s="24">
        <f t="shared" si="6"/>
        <v>52828141</v>
      </c>
      <c r="L34" s="24">
        <f t="shared" si="6"/>
        <v>28350</v>
      </c>
      <c r="M34" s="24">
        <f t="shared" si="6"/>
        <v>29496962</v>
      </c>
      <c r="N34" s="14" t="s">
        <v>114</v>
      </c>
    </row>
    <row r="35" spans="1:14" ht="18" customHeight="1">
      <c r="A35" s="15" t="s">
        <v>64</v>
      </c>
      <c r="B35" s="25">
        <v>16846</v>
      </c>
      <c r="C35" s="26">
        <v>23014623</v>
      </c>
      <c r="D35" s="27">
        <v>12672</v>
      </c>
      <c r="E35" s="27">
        <v>15179995</v>
      </c>
      <c r="F35" s="27">
        <v>18315</v>
      </c>
      <c r="G35" s="27">
        <v>24836645</v>
      </c>
      <c r="H35" s="27">
        <v>17468</v>
      </c>
      <c r="I35" s="27">
        <v>41019644</v>
      </c>
      <c r="J35" s="27">
        <v>23840</v>
      </c>
      <c r="K35" s="27">
        <v>43106675</v>
      </c>
      <c r="L35" s="27">
        <v>20558</v>
      </c>
      <c r="M35" s="27">
        <v>21934040</v>
      </c>
      <c r="N35" s="16" t="s">
        <v>30</v>
      </c>
    </row>
    <row r="36" spans="1:14" ht="18" customHeight="1" thickBot="1">
      <c r="A36" s="17" t="s">
        <v>65</v>
      </c>
      <c r="B36" s="31">
        <v>11114</v>
      </c>
      <c r="C36" s="32">
        <v>12642668</v>
      </c>
      <c r="D36" s="32">
        <v>8463</v>
      </c>
      <c r="E36" s="32">
        <v>6874168</v>
      </c>
      <c r="F36" s="32">
        <v>9778</v>
      </c>
      <c r="G36" s="32">
        <v>10602627</v>
      </c>
      <c r="H36" s="32">
        <v>8750</v>
      </c>
      <c r="I36" s="32">
        <v>8673076</v>
      </c>
      <c r="J36" s="32">
        <v>7535</v>
      </c>
      <c r="K36" s="32">
        <v>9721466</v>
      </c>
      <c r="L36" s="32">
        <v>7792</v>
      </c>
      <c r="M36" s="35">
        <v>7562922</v>
      </c>
      <c r="N36" s="18" t="s">
        <v>31</v>
      </c>
    </row>
  </sheetData>
  <sheetProtection/>
  <mergeCells count="18">
    <mergeCell ref="H3:N3"/>
    <mergeCell ref="N5:N7"/>
    <mergeCell ref="B6:C6"/>
    <mergeCell ref="D6:E6"/>
    <mergeCell ref="F6:G6"/>
    <mergeCell ref="H6:I6"/>
    <mergeCell ref="H5:I5"/>
    <mergeCell ref="J5:M5"/>
    <mergeCell ref="A1:G1"/>
    <mergeCell ref="H1:N1"/>
    <mergeCell ref="A3:G3"/>
    <mergeCell ref="J6:K6"/>
    <mergeCell ref="L6:M6"/>
    <mergeCell ref="A5:A7"/>
    <mergeCell ref="B5:E5"/>
    <mergeCell ref="F5:G5"/>
    <mergeCell ref="A2:G2"/>
    <mergeCell ref="H2:N2"/>
  </mergeCells>
  <printOptions horizontalCentered="1"/>
  <pageMargins left="0.7874015748031497" right="0.7874015748031497" top="1.3779527559055118" bottom="0.7086614173228347" header="0.3937007874015748" footer="0.3937007874015748"/>
  <pageSetup firstPageNumber="466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" sqref="A3:IV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50" t="s">
        <v>97</v>
      </c>
      <c r="B1" s="50"/>
      <c r="C1" s="50"/>
      <c r="D1" s="50"/>
      <c r="E1" s="50"/>
      <c r="F1" s="50"/>
      <c r="G1" s="50"/>
      <c r="H1" s="76" t="s">
        <v>101</v>
      </c>
      <c r="I1" s="76"/>
      <c r="J1" s="76"/>
      <c r="K1" s="76"/>
      <c r="L1" s="76"/>
      <c r="M1" s="76"/>
      <c r="N1" s="76"/>
    </row>
    <row r="2" spans="1:14" ht="24.75" customHeight="1">
      <c r="A2" s="65" t="s">
        <v>115</v>
      </c>
      <c r="B2" s="65"/>
      <c r="C2" s="65"/>
      <c r="D2" s="65"/>
      <c r="E2" s="65"/>
      <c r="F2" s="65"/>
      <c r="G2" s="65"/>
      <c r="H2" s="77" t="s">
        <v>88</v>
      </c>
      <c r="I2" s="78"/>
      <c r="J2" s="78"/>
      <c r="K2" s="78"/>
      <c r="L2" s="78"/>
      <c r="M2" s="78"/>
      <c r="N2" s="78"/>
    </row>
    <row r="3" spans="1:14" s="36" customFormat="1" ht="21" customHeight="1">
      <c r="A3" s="72" t="s">
        <v>119</v>
      </c>
      <c r="B3" s="72"/>
      <c r="C3" s="72"/>
      <c r="D3" s="72"/>
      <c r="E3" s="72"/>
      <c r="F3" s="72"/>
      <c r="G3" s="72"/>
      <c r="H3" s="72">
        <v>2011</v>
      </c>
      <c r="I3" s="72"/>
      <c r="J3" s="72"/>
      <c r="K3" s="72"/>
      <c r="L3" s="72"/>
      <c r="M3" s="72"/>
      <c r="N3" s="72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55" t="s">
        <v>66</v>
      </c>
      <c r="B5" s="73" t="s">
        <v>35</v>
      </c>
      <c r="C5" s="74"/>
      <c r="D5" s="74"/>
      <c r="E5" s="75"/>
      <c r="F5" s="61" t="s">
        <v>36</v>
      </c>
      <c r="G5" s="62"/>
      <c r="H5" s="63"/>
      <c r="I5" s="64"/>
      <c r="J5" s="73" t="s">
        <v>37</v>
      </c>
      <c r="K5" s="74"/>
      <c r="L5" s="74"/>
      <c r="M5" s="75"/>
      <c r="N5" s="52" t="s">
        <v>76</v>
      </c>
    </row>
    <row r="6" spans="1:14" ht="31.5" customHeight="1">
      <c r="A6" s="56"/>
      <c r="B6" s="66" t="s">
        <v>2</v>
      </c>
      <c r="C6" s="67"/>
      <c r="D6" s="68" t="s">
        <v>3</v>
      </c>
      <c r="E6" s="67"/>
      <c r="F6" s="66" t="s">
        <v>2</v>
      </c>
      <c r="G6" s="67"/>
      <c r="H6" s="69" t="s">
        <v>3</v>
      </c>
      <c r="I6" s="67"/>
      <c r="J6" s="66" t="s">
        <v>2</v>
      </c>
      <c r="K6" s="67"/>
      <c r="L6" s="68" t="s">
        <v>3</v>
      </c>
      <c r="M6" s="67"/>
      <c r="N6" s="53"/>
    </row>
    <row r="7" spans="1:14" ht="31.5" customHeight="1">
      <c r="A7" s="57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54"/>
    </row>
    <row r="8" spans="1:14" ht="18" customHeight="1">
      <c r="A8" s="11" t="s">
        <v>68</v>
      </c>
      <c r="B8" s="22">
        <f aca="true" t="shared" si="0" ref="B8:M8">SUM(B9,B16,B21,B25,B30,B34)</f>
        <v>1463050</v>
      </c>
      <c r="C8" s="22">
        <f t="shared" si="0"/>
        <v>2371851275</v>
      </c>
      <c r="D8" s="22">
        <f t="shared" si="0"/>
        <v>2121619</v>
      </c>
      <c r="E8" s="22">
        <f t="shared" si="0"/>
        <v>2272134861</v>
      </c>
      <c r="F8" s="22">
        <f t="shared" si="0"/>
        <v>1851815</v>
      </c>
      <c r="G8" s="22">
        <f t="shared" si="0"/>
        <v>3224234678</v>
      </c>
      <c r="H8" s="22">
        <f t="shared" si="0"/>
        <v>2733671</v>
      </c>
      <c r="I8" s="22">
        <f t="shared" si="0"/>
        <v>3097936725</v>
      </c>
      <c r="J8" s="22">
        <f t="shared" si="0"/>
        <v>2020764</v>
      </c>
      <c r="K8" s="22">
        <f t="shared" si="0"/>
        <v>3784039643</v>
      </c>
      <c r="L8" s="22">
        <f t="shared" si="0"/>
        <v>2490734</v>
      </c>
      <c r="M8" s="22">
        <f t="shared" si="0"/>
        <v>3343125191</v>
      </c>
      <c r="N8" s="12" t="s">
        <v>14</v>
      </c>
    </row>
    <row r="9" spans="1:14" ht="18" customHeight="1">
      <c r="A9" s="13" t="s">
        <v>69</v>
      </c>
      <c r="B9" s="23">
        <f aca="true" t="shared" si="1" ref="B9:M9">SUM(B10:B15)</f>
        <v>508518</v>
      </c>
      <c r="C9" s="24">
        <f t="shared" si="1"/>
        <v>867956583</v>
      </c>
      <c r="D9" s="24">
        <f t="shared" si="1"/>
        <v>679389</v>
      </c>
      <c r="E9" s="22">
        <f t="shared" si="1"/>
        <v>827551572</v>
      </c>
      <c r="F9" s="24">
        <f t="shared" si="1"/>
        <v>633363</v>
      </c>
      <c r="G9" s="22">
        <f t="shared" si="1"/>
        <v>1164051981</v>
      </c>
      <c r="H9" s="24">
        <f t="shared" si="1"/>
        <v>923520</v>
      </c>
      <c r="I9" s="22">
        <f t="shared" si="1"/>
        <v>1105210707</v>
      </c>
      <c r="J9" s="24">
        <f t="shared" si="1"/>
        <v>699063</v>
      </c>
      <c r="K9" s="22">
        <f t="shared" si="1"/>
        <v>1430861148</v>
      </c>
      <c r="L9" s="24">
        <f t="shared" si="1"/>
        <v>895080</v>
      </c>
      <c r="M9" s="22">
        <f t="shared" si="1"/>
        <v>1221179795</v>
      </c>
      <c r="N9" s="14" t="s">
        <v>104</v>
      </c>
    </row>
    <row r="10" spans="1:14" ht="18" customHeight="1">
      <c r="A10" s="15" t="s">
        <v>48</v>
      </c>
      <c r="B10" s="25">
        <v>290552</v>
      </c>
      <c r="C10" s="26">
        <v>598475950</v>
      </c>
      <c r="D10" s="27">
        <v>402288</v>
      </c>
      <c r="E10" s="27">
        <v>570252965</v>
      </c>
      <c r="F10" s="27">
        <v>359191</v>
      </c>
      <c r="G10" s="27">
        <v>782551794</v>
      </c>
      <c r="H10" s="27">
        <v>569896</v>
      </c>
      <c r="I10" s="27">
        <v>746727367</v>
      </c>
      <c r="J10" s="27">
        <v>399598</v>
      </c>
      <c r="K10" s="27">
        <v>965736659</v>
      </c>
      <c r="L10" s="27">
        <v>562151</v>
      </c>
      <c r="M10" s="27">
        <v>834994253</v>
      </c>
      <c r="N10" s="16" t="s">
        <v>15</v>
      </c>
    </row>
    <row r="11" spans="1:14" ht="18" customHeight="1">
      <c r="A11" s="15" t="s">
        <v>70</v>
      </c>
      <c r="B11" s="25">
        <v>158767</v>
      </c>
      <c r="C11" s="26">
        <v>197923171</v>
      </c>
      <c r="D11" s="27">
        <v>204368</v>
      </c>
      <c r="E11" s="27">
        <v>190853447</v>
      </c>
      <c r="F11" s="27">
        <v>204922</v>
      </c>
      <c r="G11" s="27">
        <v>281118457</v>
      </c>
      <c r="H11" s="27">
        <v>262072</v>
      </c>
      <c r="I11" s="27">
        <v>267358414</v>
      </c>
      <c r="J11" s="27">
        <v>219542</v>
      </c>
      <c r="K11" s="27">
        <v>348540351</v>
      </c>
      <c r="L11" s="27">
        <v>240155</v>
      </c>
      <c r="M11" s="27">
        <v>275646683</v>
      </c>
      <c r="N11" s="16" t="s">
        <v>105</v>
      </c>
    </row>
    <row r="12" spans="1:14" ht="18" customHeight="1">
      <c r="A12" s="15" t="s">
        <v>49</v>
      </c>
      <c r="B12" s="28">
        <v>22018</v>
      </c>
      <c r="C12" s="29">
        <v>30040784</v>
      </c>
      <c r="D12" s="30">
        <v>26975</v>
      </c>
      <c r="E12" s="30">
        <v>26765726</v>
      </c>
      <c r="F12" s="30">
        <v>28992</v>
      </c>
      <c r="G12" s="30">
        <v>40902943</v>
      </c>
      <c r="H12" s="30">
        <v>35692</v>
      </c>
      <c r="I12" s="30">
        <v>38294193</v>
      </c>
      <c r="J12" s="30">
        <v>36609</v>
      </c>
      <c r="K12" s="30">
        <v>57390605</v>
      </c>
      <c r="L12" s="30">
        <v>39309</v>
      </c>
      <c r="M12" s="30">
        <v>50934933</v>
      </c>
      <c r="N12" s="16" t="s">
        <v>16</v>
      </c>
    </row>
    <row r="13" spans="1:14" ht="18" customHeight="1">
      <c r="A13" s="15" t="s">
        <v>50</v>
      </c>
      <c r="B13" s="25">
        <v>27201</v>
      </c>
      <c r="C13" s="26">
        <v>32737425</v>
      </c>
      <c r="D13" s="27">
        <v>37636</v>
      </c>
      <c r="E13" s="27">
        <v>33223542</v>
      </c>
      <c r="F13" s="27">
        <v>34043</v>
      </c>
      <c r="G13" s="27">
        <v>52646361</v>
      </c>
      <c r="H13" s="27">
        <v>46310</v>
      </c>
      <c r="I13" s="27">
        <v>45298993</v>
      </c>
      <c r="J13" s="27">
        <v>35899</v>
      </c>
      <c r="K13" s="27">
        <v>50253216</v>
      </c>
      <c r="L13" s="27">
        <v>45433</v>
      </c>
      <c r="M13" s="27">
        <v>52167632</v>
      </c>
      <c r="N13" s="16" t="s">
        <v>106</v>
      </c>
    </row>
    <row r="14" spans="1:14" ht="18" customHeight="1">
      <c r="A14" s="15" t="s">
        <v>51</v>
      </c>
      <c r="B14" s="25">
        <v>6579</v>
      </c>
      <c r="C14" s="26">
        <v>6321572</v>
      </c>
      <c r="D14" s="27">
        <v>6900</v>
      </c>
      <c r="E14" s="27">
        <v>5651442</v>
      </c>
      <c r="F14" s="27">
        <v>4869</v>
      </c>
      <c r="G14" s="27">
        <v>5604336</v>
      </c>
      <c r="H14" s="27">
        <v>7652</v>
      </c>
      <c r="I14" s="27">
        <v>6240946</v>
      </c>
      <c r="J14" s="27">
        <v>5597</v>
      </c>
      <c r="K14" s="27">
        <v>7254891</v>
      </c>
      <c r="L14" s="27">
        <v>6344</v>
      </c>
      <c r="M14" s="27">
        <v>6077370</v>
      </c>
      <c r="N14" s="16" t="s">
        <v>107</v>
      </c>
    </row>
    <row r="15" spans="1:14" ht="18" customHeight="1">
      <c r="A15" s="15" t="s">
        <v>52</v>
      </c>
      <c r="B15" s="25">
        <v>3401</v>
      </c>
      <c r="C15" s="26">
        <v>2457681</v>
      </c>
      <c r="D15" s="27">
        <v>1222</v>
      </c>
      <c r="E15" s="27">
        <v>804450</v>
      </c>
      <c r="F15" s="27">
        <v>1346</v>
      </c>
      <c r="G15" s="27">
        <v>1228090</v>
      </c>
      <c r="H15" s="27">
        <v>1898</v>
      </c>
      <c r="I15" s="27">
        <v>1290794</v>
      </c>
      <c r="J15" s="27">
        <v>1818</v>
      </c>
      <c r="K15" s="27">
        <v>1685426</v>
      </c>
      <c r="L15" s="27">
        <v>1688</v>
      </c>
      <c r="M15" s="27">
        <v>1358924</v>
      </c>
      <c r="N15" s="16" t="s">
        <v>108</v>
      </c>
    </row>
    <row r="16" spans="1:14" ht="18" customHeight="1">
      <c r="A16" s="13" t="s">
        <v>71</v>
      </c>
      <c r="B16" s="23">
        <f aca="true" t="shared" si="2" ref="B16:M16">SUM(B17:B20)</f>
        <v>238166</v>
      </c>
      <c r="C16" s="24">
        <f t="shared" si="2"/>
        <v>317758837</v>
      </c>
      <c r="D16" s="24">
        <f t="shared" si="2"/>
        <v>353763</v>
      </c>
      <c r="E16" s="24">
        <f t="shared" si="2"/>
        <v>348777171</v>
      </c>
      <c r="F16" s="24">
        <f t="shared" si="2"/>
        <v>308469</v>
      </c>
      <c r="G16" s="24">
        <f t="shared" si="2"/>
        <v>462189878</v>
      </c>
      <c r="H16" s="24">
        <f t="shared" si="2"/>
        <v>450259</v>
      </c>
      <c r="I16" s="24">
        <f t="shared" si="2"/>
        <v>470951796</v>
      </c>
      <c r="J16" s="24">
        <f t="shared" si="2"/>
        <v>321465</v>
      </c>
      <c r="K16" s="24">
        <f t="shared" si="2"/>
        <v>517926995</v>
      </c>
      <c r="L16" s="24">
        <f t="shared" si="2"/>
        <v>377567</v>
      </c>
      <c r="M16" s="24">
        <f t="shared" si="2"/>
        <v>475936227</v>
      </c>
      <c r="N16" s="14" t="s">
        <v>109</v>
      </c>
    </row>
    <row r="17" spans="1:14" ht="18" customHeight="1">
      <c r="A17" s="15" t="s">
        <v>53</v>
      </c>
      <c r="B17" s="25">
        <v>53040</v>
      </c>
      <c r="C17" s="26">
        <v>57197898</v>
      </c>
      <c r="D17" s="27">
        <v>70856</v>
      </c>
      <c r="E17" s="27">
        <v>52745141</v>
      </c>
      <c r="F17" s="27">
        <v>69528</v>
      </c>
      <c r="G17" s="27">
        <v>71382312</v>
      </c>
      <c r="H17" s="27">
        <v>94928</v>
      </c>
      <c r="I17" s="27">
        <v>77467486</v>
      </c>
      <c r="J17" s="27">
        <v>66968</v>
      </c>
      <c r="K17" s="27">
        <v>73471588</v>
      </c>
      <c r="L17" s="27">
        <v>72518</v>
      </c>
      <c r="M17" s="27">
        <v>70380019</v>
      </c>
      <c r="N17" s="16" t="s">
        <v>17</v>
      </c>
    </row>
    <row r="18" spans="1:14" ht="18" customHeight="1">
      <c r="A18" s="15" t="s">
        <v>54</v>
      </c>
      <c r="B18" s="25">
        <v>139217</v>
      </c>
      <c r="C18" s="26">
        <v>206311006</v>
      </c>
      <c r="D18" s="27">
        <v>218598</v>
      </c>
      <c r="E18" s="27">
        <v>239590791</v>
      </c>
      <c r="F18" s="27">
        <v>182175</v>
      </c>
      <c r="G18" s="27">
        <v>313299350</v>
      </c>
      <c r="H18" s="27">
        <v>277180</v>
      </c>
      <c r="I18" s="27">
        <v>320785045</v>
      </c>
      <c r="J18" s="27">
        <v>195433</v>
      </c>
      <c r="K18" s="27">
        <v>355953939</v>
      </c>
      <c r="L18" s="27">
        <v>238047</v>
      </c>
      <c r="M18" s="27">
        <v>331952109</v>
      </c>
      <c r="N18" s="16" t="s">
        <v>18</v>
      </c>
    </row>
    <row r="19" spans="1:14" ht="18" customHeight="1">
      <c r="A19" s="15" t="s">
        <v>55</v>
      </c>
      <c r="B19" s="25">
        <v>17864</v>
      </c>
      <c r="C19" s="26">
        <v>20619186</v>
      </c>
      <c r="D19" s="27">
        <v>25792</v>
      </c>
      <c r="E19" s="27">
        <v>20959083</v>
      </c>
      <c r="F19" s="27">
        <v>23177</v>
      </c>
      <c r="G19" s="27">
        <v>32381562</v>
      </c>
      <c r="H19" s="27">
        <v>33733</v>
      </c>
      <c r="I19" s="27">
        <v>28943338</v>
      </c>
      <c r="J19" s="27">
        <v>24225</v>
      </c>
      <c r="K19" s="27">
        <v>34585412</v>
      </c>
      <c r="L19" s="27">
        <v>28569</v>
      </c>
      <c r="M19" s="27">
        <v>29203457</v>
      </c>
      <c r="N19" s="16" t="s">
        <v>19</v>
      </c>
    </row>
    <row r="20" spans="1:14" ht="18" customHeight="1">
      <c r="A20" s="15" t="s">
        <v>56</v>
      </c>
      <c r="B20" s="25">
        <v>28045</v>
      </c>
      <c r="C20" s="26">
        <v>33630747</v>
      </c>
      <c r="D20" s="27">
        <v>38517</v>
      </c>
      <c r="E20" s="27">
        <v>35482156</v>
      </c>
      <c r="F20" s="27">
        <v>33589</v>
      </c>
      <c r="G20" s="27">
        <v>45126654</v>
      </c>
      <c r="H20" s="27">
        <v>44418</v>
      </c>
      <c r="I20" s="27">
        <v>43755927</v>
      </c>
      <c r="J20" s="27">
        <v>34839</v>
      </c>
      <c r="K20" s="27">
        <v>53916056</v>
      </c>
      <c r="L20" s="27">
        <v>38433</v>
      </c>
      <c r="M20" s="27">
        <v>44400642</v>
      </c>
      <c r="N20" s="16" t="s">
        <v>20</v>
      </c>
    </row>
    <row r="21" spans="1:14" ht="18" customHeight="1">
      <c r="A21" s="13" t="s">
        <v>72</v>
      </c>
      <c r="B21" s="23">
        <f aca="true" t="shared" si="3" ref="B21:M21">SUM(B22:B24)</f>
        <v>309957</v>
      </c>
      <c r="C21" s="24">
        <f t="shared" si="3"/>
        <v>523221673</v>
      </c>
      <c r="D21" s="24">
        <f t="shared" si="3"/>
        <v>477781</v>
      </c>
      <c r="E21" s="24">
        <f t="shared" si="3"/>
        <v>479742632</v>
      </c>
      <c r="F21" s="24">
        <f t="shared" si="3"/>
        <v>383121</v>
      </c>
      <c r="G21" s="24">
        <f t="shared" si="3"/>
        <v>686415689</v>
      </c>
      <c r="H21" s="24">
        <f t="shared" si="3"/>
        <v>563139</v>
      </c>
      <c r="I21" s="24">
        <f t="shared" si="3"/>
        <v>640794060</v>
      </c>
      <c r="J21" s="24">
        <f t="shared" si="3"/>
        <v>405412</v>
      </c>
      <c r="K21" s="24">
        <f t="shared" si="3"/>
        <v>748420431</v>
      </c>
      <c r="L21" s="24">
        <f t="shared" si="3"/>
        <v>485004</v>
      </c>
      <c r="M21" s="24">
        <f t="shared" si="3"/>
        <v>651384168</v>
      </c>
      <c r="N21" s="14" t="s">
        <v>110</v>
      </c>
    </row>
    <row r="22" spans="1:14" ht="18" customHeight="1">
      <c r="A22" s="15" t="s">
        <v>92</v>
      </c>
      <c r="B22" s="25">
        <v>200864</v>
      </c>
      <c r="C22" s="26">
        <v>350465112</v>
      </c>
      <c r="D22" s="27">
        <v>294121</v>
      </c>
      <c r="E22" s="27">
        <v>312793678</v>
      </c>
      <c r="F22" s="27">
        <v>245614</v>
      </c>
      <c r="G22" s="27">
        <v>448713279</v>
      </c>
      <c r="H22" s="27">
        <v>354482</v>
      </c>
      <c r="I22" s="27">
        <v>411704810</v>
      </c>
      <c r="J22" s="27">
        <v>257357</v>
      </c>
      <c r="K22" s="27">
        <v>487840189</v>
      </c>
      <c r="L22" s="27">
        <v>307425</v>
      </c>
      <c r="M22" s="27">
        <v>426759916</v>
      </c>
      <c r="N22" s="16" t="s">
        <v>21</v>
      </c>
    </row>
    <row r="23" spans="1:14" ht="18" customHeight="1">
      <c r="A23" s="15" t="s">
        <v>57</v>
      </c>
      <c r="B23" s="25">
        <v>86439</v>
      </c>
      <c r="C23" s="26">
        <v>144249121</v>
      </c>
      <c r="D23" s="27">
        <v>144099</v>
      </c>
      <c r="E23" s="27">
        <v>132444082</v>
      </c>
      <c r="F23" s="27">
        <v>108586</v>
      </c>
      <c r="G23" s="27">
        <v>195491218</v>
      </c>
      <c r="H23" s="27">
        <v>163799</v>
      </c>
      <c r="I23" s="27">
        <v>188031920</v>
      </c>
      <c r="J23" s="27">
        <v>115135</v>
      </c>
      <c r="K23" s="27">
        <v>207373754</v>
      </c>
      <c r="L23" s="27">
        <v>137050</v>
      </c>
      <c r="M23" s="27">
        <v>179918915</v>
      </c>
      <c r="N23" s="16" t="s">
        <v>22</v>
      </c>
    </row>
    <row r="24" spans="1:14" ht="18" customHeight="1">
      <c r="A24" s="15" t="s">
        <v>58</v>
      </c>
      <c r="B24" s="25">
        <v>22654</v>
      </c>
      <c r="C24" s="26">
        <v>28507440</v>
      </c>
      <c r="D24" s="27">
        <v>39561</v>
      </c>
      <c r="E24" s="27">
        <v>34504872</v>
      </c>
      <c r="F24" s="27">
        <v>28921</v>
      </c>
      <c r="G24" s="27">
        <v>42211192</v>
      </c>
      <c r="H24" s="27">
        <v>44858</v>
      </c>
      <c r="I24" s="27">
        <v>41057330</v>
      </c>
      <c r="J24" s="27">
        <v>32920</v>
      </c>
      <c r="K24" s="27">
        <v>53206488</v>
      </c>
      <c r="L24" s="27">
        <v>40529</v>
      </c>
      <c r="M24" s="27">
        <v>44705337</v>
      </c>
      <c r="N24" s="16" t="s">
        <v>23</v>
      </c>
    </row>
    <row r="25" spans="1:14" ht="18" customHeight="1">
      <c r="A25" s="13" t="s">
        <v>73</v>
      </c>
      <c r="B25" s="23">
        <f aca="true" t="shared" si="4" ref="B25:M25">SUM(B26:B29)</f>
        <v>161297</v>
      </c>
      <c r="C25" s="24">
        <f t="shared" si="4"/>
        <v>247043674</v>
      </c>
      <c r="D25" s="24">
        <f t="shared" si="4"/>
        <v>220957</v>
      </c>
      <c r="E25" s="24">
        <f t="shared" si="4"/>
        <v>248017026</v>
      </c>
      <c r="F25" s="24">
        <f t="shared" si="4"/>
        <v>214433</v>
      </c>
      <c r="G25" s="24">
        <f t="shared" si="4"/>
        <v>353584791</v>
      </c>
      <c r="H25" s="24">
        <f t="shared" si="4"/>
        <v>281699</v>
      </c>
      <c r="I25" s="24">
        <f t="shared" si="4"/>
        <v>348135828</v>
      </c>
      <c r="J25" s="24">
        <f t="shared" si="4"/>
        <v>239056</v>
      </c>
      <c r="K25" s="24">
        <f t="shared" si="4"/>
        <v>442577720</v>
      </c>
      <c r="L25" s="24">
        <f t="shared" si="4"/>
        <v>272040</v>
      </c>
      <c r="M25" s="24">
        <f t="shared" si="4"/>
        <v>396688650</v>
      </c>
      <c r="N25" s="14" t="s">
        <v>111</v>
      </c>
    </row>
    <row r="26" spans="1:14" ht="18" customHeight="1">
      <c r="A26" s="15" t="s">
        <v>93</v>
      </c>
      <c r="B26" s="25">
        <v>87401</v>
      </c>
      <c r="C26" s="26">
        <v>138823122</v>
      </c>
      <c r="D26" s="27">
        <v>116334</v>
      </c>
      <c r="E26" s="27">
        <v>136095926</v>
      </c>
      <c r="F26" s="27">
        <v>112233</v>
      </c>
      <c r="G26" s="27">
        <v>183942360</v>
      </c>
      <c r="H26" s="27">
        <v>144627</v>
      </c>
      <c r="I26" s="27">
        <v>188748917</v>
      </c>
      <c r="J26" s="27">
        <v>117914</v>
      </c>
      <c r="K26" s="27">
        <v>229410697</v>
      </c>
      <c r="L26" s="27">
        <v>134721</v>
      </c>
      <c r="M26" s="27">
        <v>213983692</v>
      </c>
      <c r="N26" s="16" t="s">
        <v>24</v>
      </c>
    </row>
    <row r="27" spans="1:14" ht="18" customHeight="1">
      <c r="A27" s="15" t="s">
        <v>59</v>
      </c>
      <c r="B27" s="25">
        <v>29474</v>
      </c>
      <c r="C27" s="26">
        <v>43112576</v>
      </c>
      <c r="D27" s="27">
        <v>47205</v>
      </c>
      <c r="E27" s="27">
        <v>48415888</v>
      </c>
      <c r="F27" s="27">
        <v>40366</v>
      </c>
      <c r="G27" s="27">
        <v>63508726</v>
      </c>
      <c r="H27" s="27">
        <v>62473</v>
      </c>
      <c r="I27" s="27">
        <v>70535394</v>
      </c>
      <c r="J27" s="27">
        <v>46389</v>
      </c>
      <c r="K27" s="27">
        <v>81488661</v>
      </c>
      <c r="L27" s="27">
        <v>60810</v>
      </c>
      <c r="M27" s="27">
        <v>77903787</v>
      </c>
      <c r="N27" s="16" t="s">
        <v>25</v>
      </c>
    </row>
    <row r="28" spans="1:14" ht="18" customHeight="1">
      <c r="A28" s="15" t="s">
        <v>60</v>
      </c>
      <c r="B28" s="25">
        <v>28491</v>
      </c>
      <c r="C28" s="26">
        <v>36632365</v>
      </c>
      <c r="D28" s="27">
        <v>35707</v>
      </c>
      <c r="E28" s="27">
        <v>33730330</v>
      </c>
      <c r="F28" s="27">
        <v>38477</v>
      </c>
      <c r="G28" s="27">
        <v>55709678</v>
      </c>
      <c r="H28" s="27">
        <v>44683</v>
      </c>
      <c r="I28" s="27">
        <v>45470075</v>
      </c>
      <c r="J28" s="27">
        <v>44603</v>
      </c>
      <c r="K28" s="27">
        <v>67949724</v>
      </c>
      <c r="L28" s="27">
        <v>43830</v>
      </c>
      <c r="M28" s="27">
        <v>48983740</v>
      </c>
      <c r="N28" s="16" t="s">
        <v>26</v>
      </c>
    </row>
    <row r="29" spans="1:14" ht="18" customHeight="1">
      <c r="A29" s="15" t="s">
        <v>61</v>
      </c>
      <c r="B29" s="25">
        <v>15931</v>
      </c>
      <c r="C29" s="26">
        <v>28475611</v>
      </c>
      <c r="D29" s="27">
        <v>21711</v>
      </c>
      <c r="E29" s="27">
        <v>29774882</v>
      </c>
      <c r="F29" s="27">
        <v>23357</v>
      </c>
      <c r="G29" s="27">
        <v>50424027</v>
      </c>
      <c r="H29" s="27">
        <v>29916</v>
      </c>
      <c r="I29" s="27">
        <v>43381442</v>
      </c>
      <c r="J29" s="27">
        <v>30150</v>
      </c>
      <c r="K29" s="27">
        <v>63728638</v>
      </c>
      <c r="L29" s="27">
        <v>32679</v>
      </c>
      <c r="M29" s="27">
        <v>55817431</v>
      </c>
      <c r="N29" s="16" t="s">
        <v>27</v>
      </c>
    </row>
    <row r="30" spans="1:14" ht="18" customHeight="1">
      <c r="A30" s="13" t="s">
        <v>74</v>
      </c>
      <c r="B30" s="23">
        <f aca="true" t="shared" si="5" ref="B30:M30">SUM(B31:B33)</f>
        <v>215562</v>
      </c>
      <c r="C30" s="24">
        <f t="shared" si="5"/>
        <v>370477653</v>
      </c>
      <c r="D30" s="24">
        <f t="shared" si="5"/>
        <v>350537</v>
      </c>
      <c r="E30" s="24">
        <f t="shared" si="5"/>
        <v>324815090</v>
      </c>
      <c r="F30" s="24">
        <f t="shared" si="5"/>
        <v>273385</v>
      </c>
      <c r="G30" s="24">
        <f t="shared" si="5"/>
        <v>485585494</v>
      </c>
      <c r="H30" s="24">
        <f t="shared" si="5"/>
        <v>463859</v>
      </c>
      <c r="I30" s="24">
        <f t="shared" si="5"/>
        <v>468746293</v>
      </c>
      <c r="J30" s="24">
        <f t="shared" si="5"/>
        <v>305911</v>
      </c>
      <c r="K30" s="24">
        <f t="shared" si="5"/>
        <v>548581743</v>
      </c>
      <c r="L30" s="24">
        <f t="shared" si="5"/>
        <v>403527</v>
      </c>
      <c r="M30" s="24">
        <f t="shared" si="5"/>
        <v>508701524</v>
      </c>
      <c r="N30" s="14" t="s">
        <v>112</v>
      </c>
    </row>
    <row r="31" spans="1:14" ht="18" customHeight="1">
      <c r="A31" s="15" t="s">
        <v>94</v>
      </c>
      <c r="B31" s="25">
        <v>174316</v>
      </c>
      <c r="C31" s="26">
        <v>317475600</v>
      </c>
      <c r="D31" s="27">
        <v>282841</v>
      </c>
      <c r="E31" s="27">
        <v>269937417</v>
      </c>
      <c r="F31" s="27">
        <v>223090</v>
      </c>
      <c r="G31" s="27">
        <v>411434520</v>
      </c>
      <c r="H31" s="27">
        <v>386893</v>
      </c>
      <c r="I31" s="27">
        <v>397727382</v>
      </c>
      <c r="J31" s="27">
        <v>246336</v>
      </c>
      <c r="K31" s="27">
        <v>454176931</v>
      </c>
      <c r="L31" s="27">
        <v>334019</v>
      </c>
      <c r="M31" s="27">
        <v>433279152</v>
      </c>
      <c r="N31" s="16" t="s">
        <v>28</v>
      </c>
    </row>
    <row r="32" spans="1:14" ht="18" customHeight="1">
      <c r="A32" s="15" t="s">
        <v>62</v>
      </c>
      <c r="B32" s="25">
        <v>34697</v>
      </c>
      <c r="C32" s="26">
        <v>45865543</v>
      </c>
      <c r="D32" s="27">
        <v>60759</v>
      </c>
      <c r="E32" s="27">
        <v>49146673</v>
      </c>
      <c r="F32" s="27">
        <v>44360</v>
      </c>
      <c r="G32" s="27">
        <v>66469009</v>
      </c>
      <c r="H32" s="27">
        <v>69748</v>
      </c>
      <c r="I32" s="27">
        <v>64456289</v>
      </c>
      <c r="J32" s="27">
        <v>53031</v>
      </c>
      <c r="K32" s="27">
        <v>85907255</v>
      </c>
      <c r="L32" s="27">
        <v>62545</v>
      </c>
      <c r="M32" s="27">
        <v>68450231</v>
      </c>
      <c r="N32" s="16" t="s">
        <v>113</v>
      </c>
    </row>
    <row r="33" spans="1:14" ht="18" customHeight="1">
      <c r="A33" s="15" t="s">
        <v>63</v>
      </c>
      <c r="B33" s="25">
        <v>6549</v>
      </c>
      <c r="C33" s="26">
        <v>7136510</v>
      </c>
      <c r="D33" s="27">
        <v>6937</v>
      </c>
      <c r="E33" s="27">
        <v>5731000</v>
      </c>
      <c r="F33" s="27">
        <v>5935</v>
      </c>
      <c r="G33" s="27">
        <v>7681965</v>
      </c>
      <c r="H33" s="27">
        <v>7218</v>
      </c>
      <c r="I33" s="27">
        <v>6562622</v>
      </c>
      <c r="J33" s="27">
        <v>6544</v>
      </c>
      <c r="K33" s="27">
        <v>8497557</v>
      </c>
      <c r="L33" s="27">
        <v>6963</v>
      </c>
      <c r="M33" s="27">
        <v>6972141</v>
      </c>
      <c r="N33" s="16" t="s">
        <v>29</v>
      </c>
    </row>
    <row r="34" spans="1:14" ht="18" customHeight="1">
      <c r="A34" s="13" t="s">
        <v>75</v>
      </c>
      <c r="B34" s="23">
        <f aca="true" t="shared" si="6" ref="B34:M34">SUM(B35:B36)</f>
        <v>29550</v>
      </c>
      <c r="C34" s="24">
        <f t="shared" si="6"/>
        <v>45392855</v>
      </c>
      <c r="D34" s="24">
        <f t="shared" si="6"/>
        <v>39192</v>
      </c>
      <c r="E34" s="24">
        <f t="shared" si="6"/>
        <v>43231370</v>
      </c>
      <c r="F34" s="24">
        <f t="shared" si="6"/>
        <v>39044</v>
      </c>
      <c r="G34" s="24">
        <f t="shared" si="6"/>
        <v>72406845</v>
      </c>
      <c r="H34" s="24">
        <f t="shared" si="6"/>
        <v>51195</v>
      </c>
      <c r="I34" s="24">
        <f t="shared" si="6"/>
        <v>64098041</v>
      </c>
      <c r="J34" s="24">
        <f t="shared" si="6"/>
        <v>49857</v>
      </c>
      <c r="K34" s="24">
        <f t="shared" si="6"/>
        <v>95671606</v>
      </c>
      <c r="L34" s="24">
        <f t="shared" si="6"/>
        <v>57516</v>
      </c>
      <c r="M34" s="24">
        <f t="shared" si="6"/>
        <v>89234827</v>
      </c>
      <c r="N34" s="14" t="s">
        <v>114</v>
      </c>
    </row>
    <row r="35" spans="1:14" ht="18" customHeight="1">
      <c r="A35" s="15" t="s">
        <v>64</v>
      </c>
      <c r="B35" s="25">
        <v>21563</v>
      </c>
      <c r="C35" s="26">
        <v>34071766</v>
      </c>
      <c r="D35" s="27">
        <v>26180</v>
      </c>
      <c r="E35" s="27">
        <v>31162504</v>
      </c>
      <c r="F35" s="27">
        <v>27151</v>
      </c>
      <c r="G35" s="27">
        <v>54099156</v>
      </c>
      <c r="H35" s="27">
        <v>33847</v>
      </c>
      <c r="I35" s="27">
        <v>45951751</v>
      </c>
      <c r="J35" s="27">
        <v>33720</v>
      </c>
      <c r="K35" s="27">
        <v>69838527</v>
      </c>
      <c r="L35" s="27">
        <v>38458</v>
      </c>
      <c r="M35" s="27">
        <v>66961383</v>
      </c>
      <c r="N35" s="16" t="s">
        <v>30</v>
      </c>
    </row>
    <row r="36" spans="1:14" ht="18" customHeight="1" thickBot="1">
      <c r="A36" s="17" t="s">
        <v>65</v>
      </c>
      <c r="B36" s="31">
        <v>7987</v>
      </c>
      <c r="C36" s="32">
        <v>11321089</v>
      </c>
      <c r="D36" s="32">
        <v>13012</v>
      </c>
      <c r="E36" s="32">
        <v>12068866</v>
      </c>
      <c r="F36" s="32">
        <v>11893</v>
      </c>
      <c r="G36" s="32">
        <v>18307689</v>
      </c>
      <c r="H36" s="32">
        <v>17348</v>
      </c>
      <c r="I36" s="32">
        <v>18146290</v>
      </c>
      <c r="J36" s="32">
        <v>16137</v>
      </c>
      <c r="K36" s="32">
        <v>25833079</v>
      </c>
      <c r="L36" s="32">
        <v>19058</v>
      </c>
      <c r="M36" s="35">
        <v>22273444</v>
      </c>
      <c r="N36" s="18" t="s">
        <v>31</v>
      </c>
    </row>
  </sheetData>
  <sheetProtection/>
  <mergeCells count="18">
    <mergeCell ref="H3:N3"/>
    <mergeCell ref="N5:N7"/>
    <mergeCell ref="B6:C6"/>
    <mergeCell ref="D6:E6"/>
    <mergeCell ref="F6:G6"/>
    <mergeCell ref="H6:I6"/>
    <mergeCell ref="H5:I5"/>
    <mergeCell ref="J5:M5"/>
    <mergeCell ref="A1:G1"/>
    <mergeCell ref="H1:N1"/>
    <mergeCell ref="A3:G3"/>
    <mergeCell ref="J6:K6"/>
    <mergeCell ref="L6:M6"/>
    <mergeCell ref="A5:A7"/>
    <mergeCell ref="B5:E5"/>
    <mergeCell ref="F5:G5"/>
    <mergeCell ref="A2:G2"/>
    <mergeCell ref="H2:N2"/>
  </mergeCells>
  <printOptions horizontalCentered="1"/>
  <pageMargins left="0.7874015748031497" right="0.7874015748031497" top="1.3779527559055118" bottom="0.7086614173228347" header="0.3937007874015748" footer="0.3937007874015748"/>
  <pageSetup firstPageNumber="468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" sqref="A3:IV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50" t="s">
        <v>97</v>
      </c>
      <c r="B1" s="50"/>
      <c r="C1" s="50"/>
      <c r="D1" s="50"/>
      <c r="E1" s="50"/>
      <c r="F1" s="50"/>
      <c r="G1" s="50"/>
      <c r="H1" s="76" t="s">
        <v>101</v>
      </c>
      <c r="I1" s="76"/>
      <c r="J1" s="76"/>
      <c r="K1" s="76"/>
      <c r="L1" s="76"/>
      <c r="M1" s="76"/>
      <c r="N1" s="76"/>
    </row>
    <row r="2" spans="1:14" ht="24.75" customHeight="1">
      <c r="A2" s="65" t="s">
        <v>103</v>
      </c>
      <c r="B2" s="65"/>
      <c r="C2" s="65"/>
      <c r="D2" s="65"/>
      <c r="E2" s="65"/>
      <c r="F2" s="65"/>
      <c r="G2" s="65"/>
      <c r="H2" s="77" t="s">
        <v>89</v>
      </c>
      <c r="I2" s="78"/>
      <c r="J2" s="78"/>
      <c r="K2" s="78"/>
      <c r="L2" s="78"/>
      <c r="M2" s="78"/>
      <c r="N2" s="78"/>
    </row>
    <row r="3" spans="1:14" s="36" customFormat="1" ht="21" customHeight="1">
      <c r="A3" s="72" t="s">
        <v>119</v>
      </c>
      <c r="B3" s="72"/>
      <c r="C3" s="72"/>
      <c r="D3" s="72"/>
      <c r="E3" s="72"/>
      <c r="F3" s="72"/>
      <c r="G3" s="72"/>
      <c r="H3" s="72">
        <v>2011</v>
      </c>
      <c r="I3" s="72"/>
      <c r="J3" s="72"/>
      <c r="K3" s="72"/>
      <c r="L3" s="72"/>
      <c r="M3" s="72"/>
      <c r="N3" s="72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55" t="s">
        <v>66</v>
      </c>
      <c r="B5" s="73" t="s">
        <v>38</v>
      </c>
      <c r="C5" s="74"/>
      <c r="D5" s="74"/>
      <c r="E5" s="75"/>
      <c r="F5" s="61" t="s">
        <v>39</v>
      </c>
      <c r="G5" s="62"/>
      <c r="H5" s="63"/>
      <c r="I5" s="64"/>
      <c r="J5" s="73" t="s">
        <v>40</v>
      </c>
      <c r="K5" s="74"/>
      <c r="L5" s="74"/>
      <c r="M5" s="75"/>
      <c r="N5" s="52" t="s">
        <v>76</v>
      </c>
    </row>
    <row r="6" spans="1:14" ht="31.5" customHeight="1">
      <c r="A6" s="56"/>
      <c r="B6" s="66" t="s">
        <v>2</v>
      </c>
      <c r="C6" s="67"/>
      <c r="D6" s="68" t="s">
        <v>3</v>
      </c>
      <c r="E6" s="67"/>
      <c r="F6" s="66" t="s">
        <v>2</v>
      </c>
      <c r="G6" s="67"/>
      <c r="H6" s="69" t="s">
        <v>3</v>
      </c>
      <c r="I6" s="67"/>
      <c r="J6" s="66" t="s">
        <v>2</v>
      </c>
      <c r="K6" s="67"/>
      <c r="L6" s="68" t="s">
        <v>3</v>
      </c>
      <c r="M6" s="67"/>
      <c r="N6" s="53"/>
    </row>
    <row r="7" spans="1:14" ht="31.5" customHeight="1">
      <c r="A7" s="57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54"/>
    </row>
    <row r="8" spans="1:14" ht="18" customHeight="1">
      <c r="A8" s="11" t="s">
        <v>68</v>
      </c>
      <c r="B8" s="22">
        <f aca="true" t="shared" si="0" ref="B8:M8">SUM(B9,B16,B21,B25,B30,B34)</f>
        <v>2562792</v>
      </c>
      <c r="C8" s="22">
        <f t="shared" si="0"/>
        <v>5038299619</v>
      </c>
      <c r="D8" s="22">
        <f t="shared" si="0"/>
        <v>2861967</v>
      </c>
      <c r="E8" s="22">
        <f t="shared" si="0"/>
        <v>4412351478</v>
      </c>
      <c r="F8" s="22">
        <f t="shared" si="0"/>
        <v>3392543</v>
      </c>
      <c r="G8" s="22">
        <f t="shared" si="0"/>
        <v>6664974606</v>
      </c>
      <c r="H8" s="22">
        <f t="shared" si="0"/>
        <v>3773438</v>
      </c>
      <c r="I8" s="22">
        <f t="shared" si="0"/>
        <v>6198313203</v>
      </c>
      <c r="J8" s="22">
        <f t="shared" si="0"/>
        <v>4113035</v>
      </c>
      <c r="K8" s="22">
        <f t="shared" si="0"/>
        <v>8143332817</v>
      </c>
      <c r="L8" s="22">
        <f t="shared" si="0"/>
        <v>4636339</v>
      </c>
      <c r="M8" s="22">
        <f t="shared" si="0"/>
        <v>7931356863</v>
      </c>
      <c r="N8" s="12" t="s">
        <v>14</v>
      </c>
    </row>
    <row r="9" spans="1:14" ht="18" customHeight="1">
      <c r="A9" s="13" t="s">
        <v>69</v>
      </c>
      <c r="B9" s="23">
        <f aca="true" t="shared" si="1" ref="B9:M9">SUM(B10:B15)</f>
        <v>886260</v>
      </c>
      <c r="C9" s="24">
        <f t="shared" si="1"/>
        <v>1858465044</v>
      </c>
      <c r="D9" s="24">
        <f t="shared" si="1"/>
        <v>1062595</v>
      </c>
      <c r="E9" s="22">
        <f t="shared" si="1"/>
        <v>1646472237</v>
      </c>
      <c r="F9" s="24">
        <f t="shared" si="1"/>
        <v>1187324</v>
      </c>
      <c r="G9" s="22">
        <f t="shared" si="1"/>
        <v>2397957867</v>
      </c>
      <c r="H9" s="24">
        <f t="shared" si="1"/>
        <v>1435192</v>
      </c>
      <c r="I9" s="22">
        <f t="shared" si="1"/>
        <v>2380374209</v>
      </c>
      <c r="J9" s="24">
        <f t="shared" si="1"/>
        <v>1466886</v>
      </c>
      <c r="K9" s="22">
        <f t="shared" si="1"/>
        <v>2905622421</v>
      </c>
      <c r="L9" s="24">
        <f t="shared" si="1"/>
        <v>1797099</v>
      </c>
      <c r="M9" s="22">
        <f t="shared" si="1"/>
        <v>3076797959</v>
      </c>
      <c r="N9" s="14" t="s">
        <v>104</v>
      </c>
    </row>
    <row r="10" spans="1:14" ht="18" customHeight="1">
      <c r="A10" s="15" t="s">
        <v>48</v>
      </c>
      <c r="B10" s="25">
        <v>514525</v>
      </c>
      <c r="C10" s="26">
        <v>1225792618</v>
      </c>
      <c r="D10" s="27">
        <v>661227</v>
      </c>
      <c r="E10" s="27">
        <v>1112832893</v>
      </c>
      <c r="F10" s="27">
        <v>691404</v>
      </c>
      <c r="G10" s="27">
        <v>1523786630</v>
      </c>
      <c r="H10" s="27">
        <v>879274</v>
      </c>
      <c r="I10" s="27">
        <v>1595110959</v>
      </c>
      <c r="J10" s="27">
        <v>867479</v>
      </c>
      <c r="K10" s="27">
        <v>1833192114</v>
      </c>
      <c r="L10" s="27">
        <v>1102116</v>
      </c>
      <c r="M10" s="27">
        <v>2033902365</v>
      </c>
      <c r="N10" s="16" t="s">
        <v>15</v>
      </c>
    </row>
    <row r="11" spans="1:14" ht="18" customHeight="1">
      <c r="A11" s="15" t="s">
        <v>70</v>
      </c>
      <c r="B11" s="25">
        <v>262869</v>
      </c>
      <c r="C11" s="26">
        <v>461060088</v>
      </c>
      <c r="D11" s="27">
        <v>283632</v>
      </c>
      <c r="E11" s="27">
        <v>384469770</v>
      </c>
      <c r="F11" s="27">
        <v>349898</v>
      </c>
      <c r="G11" s="27">
        <v>638678514</v>
      </c>
      <c r="H11" s="27">
        <v>397272</v>
      </c>
      <c r="I11" s="27">
        <v>578143429</v>
      </c>
      <c r="J11" s="27">
        <v>425130</v>
      </c>
      <c r="K11" s="27">
        <v>794455534</v>
      </c>
      <c r="L11" s="27">
        <v>493929</v>
      </c>
      <c r="M11" s="27">
        <v>768049722</v>
      </c>
      <c r="N11" s="16" t="s">
        <v>105</v>
      </c>
    </row>
    <row r="12" spans="1:14" ht="18" customHeight="1">
      <c r="A12" s="15" t="s">
        <v>49</v>
      </c>
      <c r="B12" s="28">
        <v>50411</v>
      </c>
      <c r="C12" s="29">
        <v>83850367</v>
      </c>
      <c r="D12" s="30">
        <v>53118</v>
      </c>
      <c r="E12" s="30">
        <v>67586062</v>
      </c>
      <c r="F12" s="30">
        <v>70379</v>
      </c>
      <c r="G12" s="30">
        <v>119652133</v>
      </c>
      <c r="H12" s="30">
        <v>76456</v>
      </c>
      <c r="I12" s="30">
        <v>105483859</v>
      </c>
      <c r="J12" s="30">
        <v>88552</v>
      </c>
      <c r="K12" s="30">
        <v>145841830</v>
      </c>
      <c r="L12" s="30">
        <v>99814</v>
      </c>
      <c r="M12" s="30">
        <v>139826271</v>
      </c>
      <c r="N12" s="16" t="s">
        <v>16</v>
      </c>
    </row>
    <row r="13" spans="1:14" ht="18" customHeight="1">
      <c r="A13" s="15" t="s">
        <v>50</v>
      </c>
      <c r="B13" s="25">
        <v>49989</v>
      </c>
      <c r="C13" s="26">
        <v>78157565</v>
      </c>
      <c r="D13" s="27">
        <v>56101</v>
      </c>
      <c r="E13" s="27">
        <v>73548148</v>
      </c>
      <c r="F13" s="27">
        <v>65336</v>
      </c>
      <c r="G13" s="27">
        <v>103353886</v>
      </c>
      <c r="H13" s="27">
        <v>71749</v>
      </c>
      <c r="I13" s="27">
        <v>91077585</v>
      </c>
      <c r="J13" s="27">
        <v>74415</v>
      </c>
      <c r="K13" s="27">
        <v>117851084</v>
      </c>
      <c r="L13" s="27">
        <v>87396</v>
      </c>
      <c r="M13" s="27">
        <v>121566519</v>
      </c>
      <c r="N13" s="16" t="s">
        <v>106</v>
      </c>
    </row>
    <row r="14" spans="1:14" ht="18" customHeight="1">
      <c r="A14" s="15" t="s">
        <v>51</v>
      </c>
      <c r="B14" s="25">
        <v>6189</v>
      </c>
      <c r="C14" s="26">
        <v>7355371</v>
      </c>
      <c r="D14" s="27">
        <v>6761</v>
      </c>
      <c r="E14" s="27">
        <v>6579786</v>
      </c>
      <c r="F14" s="27">
        <v>7779</v>
      </c>
      <c r="G14" s="27">
        <v>9788150</v>
      </c>
      <c r="H14" s="27">
        <v>8592</v>
      </c>
      <c r="I14" s="27">
        <v>8899819</v>
      </c>
      <c r="J14" s="27">
        <v>7969</v>
      </c>
      <c r="K14" s="27">
        <v>10606672</v>
      </c>
      <c r="L14" s="27">
        <v>11651</v>
      </c>
      <c r="M14" s="27">
        <v>11547569</v>
      </c>
      <c r="N14" s="16" t="s">
        <v>107</v>
      </c>
    </row>
    <row r="15" spans="1:14" ht="18" customHeight="1">
      <c r="A15" s="15" t="s">
        <v>52</v>
      </c>
      <c r="B15" s="25">
        <v>2277</v>
      </c>
      <c r="C15" s="26">
        <v>2249035</v>
      </c>
      <c r="D15" s="27">
        <v>1756</v>
      </c>
      <c r="E15" s="27">
        <v>1455578</v>
      </c>
      <c r="F15" s="27">
        <v>2528</v>
      </c>
      <c r="G15" s="27">
        <v>2698554</v>
      </c>
      <c r="H15" s="27">
        <v>1849</v>
      </c>
      <c r="I15" s="27">
        <v>1658558</v>
      </c>
      <c r="J15" s="27">
        <v>3341</v>
      </c>
      <c r="K15" s="27">
        <v>3675187</v>
      </c>
      <c r="L15" s="27">
        <v>2193</v>
      </c>
      <c r="M15" s="27">
        <v>1905513</v>
      </c>
      <c r="N15" s="16" t="s">
        <v>108</v>
      </c>
    </row>
    <row r="16" spans="1:14" ht="18" customHeight="1">
      <c r="A16" s="13" t="s">
        <v>71</v>
      </c>
      <c r="B16" s="23">
        <f aca="true" t="shared" si="2" ref="B16:M16">SUM(B17:B20)</f>
        <v>381667</v>
      </c>
      <c r="C16" s="24">
        <f t="shared" si="2"/>
        <v>669178439</v>
      </c>
      <c r="D16" s="24">
        <f t="shared" si="2"/>
        <v>403140</v>
      </c>
      <c r="E16" s="24">
        <f t="shared" si="2"/>
        <v>591008032</v>
      </c>
      <c r="F16" s="24">
        <f t="shared" si="2"/>
        <v>481104</v>
      </c>
      <c r="G16" s="24">
        <f t="shared" si="2"/>
        <v>898448572</v>
      </c>
      <c r="H16" s="24">
        <f t="shared" si="2"/>
        <v>499067</v>
      </c>
      <c r="I16" s="24">
        <f t="shared" si="2"/>
        <v>767066210</v>
      </c>
      <c r="J16" s="24">
        <f t="shared" si="2"/>
        <v>554207</v>
      </c>
      <c r="K16" s="24">
        <f t="shared" si="2"/>
        <v>1055861829</v>
      </c>
      <c r="L16" s="24">
        <f t="shared" si="2"/>
        <v>585371</v>
      </c>
      <c r="M16" s="24">
        <f t="shared" si="2"/>
        <v>981755272</v>
      </c>
      <c r="N16" s="14" t="s">
        <v>109</v>
      </c>
    </row>
    <row r="17" spans="1:14" ht="18" customHeight="1">
      <c r="A17" s="15" t="s">
        <v>53</v>
      </c>
      <c r="B17" s="25">
        <v>67179</v>
      </c>
      <c r="C17" s="26">
        <v>84102415</v>
      </c>
      <c r="D17" s="27">
        <v>66762</v>
      </c>
      <c r="E17" s="27">
        <v>71892516</v>
      </c>
      <c r="F17" s="27">
        <v>76597</v>
      </c>
      <c r="G17" s="27">
        <v>104627827</v>
      </c>
      <c r="H17" s="27">
        <v>79240</v>
      </c>
      <c r="I17" s="27">
        <v>96190659</v>
      </c>
      <c r="J17" s="27">
        <v>85694</v>
      </c>
      <c r="K17" s="27">
        <v>120811608</v>
      </c>
      <c r="L17" s="27">
        <v>93462</v>
      </c>
      <c r="M17" s="27">
        <v>116974414</v>
      </c>
      <c r="N17" s="16" t="s">
        <v>17</v>
      </c>
    </row>
    <row r="18" spans="1:14" ht="18" customHeight="1">
      <c r="A18" s="15" t="s">
        <v>54</v>
      </c>
      <c r="B18" s="25">
        <v>242360</v>
      </c>
      <c r="C18" s="26">
        <v>473903039</v>
      </c>
      <c r="D18" s="27">
        <v>264283</v>
      </c>
      <c r="E18" s="27">
        <v>429994659</v>
      </c>
      <c r="F18" s="27">
        <v>314530</v>
      </c>
      <c r="G18" s="27">
        <v>652978905</v>
      </c>
      <c r="H18" s="27">
        <v>331890</v>
      </c>
      <c r="I18" s="27">
        <v>561078425</v>
      </c>
      <c r="J18" s="27">
        <v>367010</v>
      </c>
      <c r="K18" s="27">
        <v>774267226</v>
      </c>
      <c r="L18" s="27">
        <v>388833</v>
      </c>
      <c r="M18" s="27">
        <v>726948353</v>
      </c>
      <c r="N18" s="16" t="s">
        <v>18</v>
      </c>
    </row>
    <row r="19" spans="1:14" ht="18" customHeight="1">
      <c r="A19" s="15" t="s">
        <v>55</v>
      </c>
      <c r="B19" s="25">
        <v>28357</v>
      </c>
      <c r="C19" s="26">
        <v>42352499</v>
      </c>
      <c r="D19" s="27">
        <v>27566</v>
      </c>
      <c r="E19" s="27">
        <v>31749681</v>
      </c>
      <c r="F19" s="27">
        <v>34273</v>
      </c>
      <c r="G19" s="27">
        <v>50288946</v>
      </c>
      <c r="H19" s="27">
        <v>32608</v>
      </c>
      <c r="I19" s="27">
        <v>37065021</v>
      </c>
      <c r="J19" s="27">
        <v>36874</v>
      </c>
      <c r="K19" s="27">
        <v>54976598</v>
      </c>
      <c r="L19" s="27">
        <v>35564</v>
      </c>
      <c r="M19" s="27">
        <v>43162345</v>
      </c>
      <c r="N19" s="16" t="s">
        <v>19</v>
      </c>
    </row>
    <row r="20" spans="1:14" ht="18" customHeight="1">
      <c r="A20" s="15" t="s">
        <v>56</v>
      </c>
      <c r="B20" s="25">
        <v>43771</v>
      </c>
      <c r="C20" s="26">
        <v>68820486</v>
      </c>
      <c r="D20" s="27">
        <v>44529</v>
      </c>
      <c r="E20" s="27">
        <v>57371176</v>
      </c>
      <c r="F20" s="27">
        <v>55704</v>
      </c>
      <c r="G20" s="27">
        <v>90552894</v>
      </c>
      <c r="H20" s="27">
        <v>55329</v>
      </c>
      <c r="I20" s="27">
        <v>72732105</v>
      </c>
      <c r="J20" s="27">
        <v>64629</v>
      </c>
      <c r="K20" s="27">
        <v>105806397</v>
      </c>
      <c r="L20" s="27">
        <v>67512</v>
      </c>
      <c r="M20" s="27">
        <v>94670160</v>
      </c>
      <c r="N20" s="16" t="s">
        <v>20</v>
      </c>
    </row>
    <row r="21" spans="1:14" ht="18" customHeight="1">
      <c r="A21" s="13" t="s">
        <v>72</v>
      </c>
      <c r="B21" s="23">
        <f aca="true" t="shared" si="3" ref="B21:M21">SUM(B22:B24)</f>
        <v>505556</v>
      </c>
      <c r="C21" s="24">
        <f t="shared" si="3"/>
        <v>1025819429</v>
      </c>
      <c r="D21" s="24">
        <f t="shared" si="3"/>
        <v>552351</v>
      </c>
      <c r="E21" s="24">
        <f t="shared" si="3"/>
        <v>864306861</v>
      </c>
      <c r="F21" s="24">
        <f t="shared" si="3"/>
        <v>667805</v>
      </c>
      <c r="G21" s="24">
        <f t="shared" si="3"/>
        <v>1352147453</v>
      </c>
      <c r="H21" s="24">
        <f t="shared" si="3"/>
        <v>725462</v>
      </c>
      <c r="I21" s="24">
        <f t="shared" si="3"/>
        <v>1223802412</v>
      </c>
      <c r="J21" s="24">
        <f t="shared" si="3"/>
        <v>799194</v>
      </c>
      <c r="K21" s="24">
        <f t="shared" si="3"/>
        <v>1602702660</v>
      </c>
      <c r="L21" s="24">
        <f t="shared" si="3"/>
        <v>865058</v>
      </c>
      <c r="M21" s="24">
        <f t="shared" si="3"/>
        <v>1503671893</v>
      </c>
      <c r="N21" s="14" t="s">
        <v>110</v>
      </c>
    </row>
    <row r="22" spans="1:14" ht="18" customHeight="1">
      <c r="A22" s="15" t="s">
        <v>92</v>
      </c>
      <c r="B22" s="25">
        <v>324768</v>
      </c>
      <c r="C22" s="26">
        <v>670560194</v>
      </c>
      <c r="D22" s="27">
        <v>352535</v>
      </c>
      <c r="E22" s="27">
        <v>578271853</v>
      </c>
      <c r="F22" s="27">
        <v>427409</v>
      </c>
      <c r="G22" s="27">
        <v>880027503</v>
      </c>
      <c r="H22" s="27">
        <v>460975</v>
      </c>
      <c r="I22" s="27">
        <v>805438917</v>
      </c>
      <c r="J22" s="27">
        <v>508037</v>
      </c>
      <c r="K22" s="27">
        <v>1055725775</v>
      </c>
      <c r="L22" s="27">
        <v>546267</v>
      </c>
      <c r="M22" s="27">
        <v>975973272</v>
      </c>
      <c r="N22" s="16" t="s">
        <v>21</v>
      </c>
    </row>
    <row r="23" spans="1:14" ht="18" customHeight="1">
      <c r="A23" s="15" t="s">
        <v>57</v>
      </c>
      <c r="B23" s="25">
        <v>136326</v>
      </c>
      <c r="C23" s="26">
        <v>283802964</v>
      </c>
      <c r="D23" s="27">
        <v>150213</v>
      </c>
      <c r="E23" s="27">
        <v>227618010</v>
      </c>
      <c r="F23" s="27">
        <v>179951</v>
      </c>
      <c r="G23" s="27">
        <v>378169154</v>
      </c>
      <c r="H23" s="27">
        <v>198437</v>
      </c>
      <c r="I23" s="27">
        <v>331966414</v>
      </c>
      <c r="J23" s="27">
        <v>219191</v>
      </c>
      <c r="K23" s="27">
        <v>433207176</v>
      </c>
      <c r="L23" s="27">
        <v>238436</v>
      </c>
      <c r="M23" s="27">
        <v>420536994</v>
      </c>
      <c r="N23" s="16" t="s">
        <v>22</v>
      </c>
    </row>
    <row r="24" spans="1:14" ht="18" customHeight="1">
      <c r="A24" s="15" t="s">
        <v>58</v>
      </c>
      <c r="B24" s="25">
        <v>44462</v>
      </c>
      <c r="C24" s="26">
        <v>71456271</v>
      </c>
      <c r="D24" s="27">
        <v>49603</v>
      </c>
      <c r="E24" s="27">
        <v>58416998</v>
      </c>
      <c r="F24" s="27">
        <v>60445</v>
      </c>
      <c r="G24" s="27">
        <v>93950796</v>
      </c>
      <c r="H24" s="27">
        <v>66050</v>
      </c>
      <c r="I24" s="27">
        <v>86397081</v>
      </c>
      <c r="J24" s="27">
        <v>71966</v>
      </c>
      <c r="K24" s="27">
        <v>113769709</v>
      </c>
      <c r="L24" s="27">
        <v>80355</v>
      </c>
      <c r="M24" s="27">
        <v>107161627</v>
      </c>
      <c r="N24" s="16" t="s">
        <v>23</v>
      </c>
    </row>
    <row r="25" spans="1:14" ht="18" customHeight="1">
      <c r="A25" s="13" t="s">
        <v>73</v>
      </c>
      <c r="B25" s="23">
        <f aca="true" t="shared" si="4" ref="B25:M25">SUM(B26:B29)</f>
        <v>318216</v>
      </c>
      <c r="C25" s="24">
        <f t="shared" si="4"/>
        <v>613878390</v>
      </c>
      <c r="D25" s="24">
        <f t="shared" si="4"/>
        <v>329028</v>
      </c>
      <c r="E25" s="24">
        <f t="shared" si="4"/>
        <v>540713105</v>
      </c>
      <c r="F25" s="24">
        <f t="shared" si="4"/>
        <v>435670</v>
      </c>
      <c r="G25" s="24">
        <f t="shared" si="4"/>
        <v>868643841</v>
      </c>
      <c r="H25" s="24">
        <f t="shared" si="4"/>
        <v>445090</v>
      </c>
      <c r="I25" s="24">
        <f t="shared" si="4"/>
        <v>795263855</v>
      </c>
      <c r="J25" s="24">
        <f t="shared" si="4"/>
        <v>531905</v>
      </c>
      <c r="K25" s="24">
        <f t="shared" si="4"/>
        <v>1113217279</v>
      </c>
      <c r="L25" s="24">
        <f t="shared" si="4"/>
        <v>549207</v>
      </c>
      <c r="M25" s="24">
        <f t="shared" si="4"/>
        <v>992201082</v>
      </c>
      <c r="N25" s="14" t="s">
        <v>111</v>
      </c>
    </row>
    <row r="26" spans="1:14" ht="18" customHeight="1">
      <c r="A26" s="15" t="s">
        <v>93</v>
      </c>
      <c r="B26" s="25">
        <v>153732</v>
      </c>
      <c r="C26" s="26">
        <v>310215422</v>
      </c>
      <c r="D26" s="27">
        <v>165182</v>
      </c>
      <c r="E26" s="27">
        <v>291085208</v>
      </c>
      <c r="F26" s="27">
        <v>214841</v>
      </c>
      <c r="G26" s="27">
        <v>441250837</v>
      </c>
      <c r="H26" s="27">
        <v>226794</v>
      </c>
      <c r="I26" s="27">
        <v>435720804</v>
      </c>
      <c r="J26" s="27">
        <v>269212</v>
      </c>
      <c r="K26" s="27">
        <v>579709693</v>
      </c>
      <c r="L26" s="27">
        <v>282175</v>
      </c>
      <c r="M26" s="27">
        <v>547314107</v>
      </c>
      <c r="N26" s="16" t="s">
        <v>24</v>
      </c>
    </row>
    <row r="27" spans="1:14" ht="18" customHeight="1">
      <c r="A27" s="15" t="s">
        <v>59</v>
      </c>
      <c r="B27" s="25">
        <v>63517</v>
      </c>
      <c r="C27" s="26">
        <v>116291184</v>
      </c>
      <c r="D27" s="27">
        <v>69728</v>
      </c>
      <c r="E27" s="27">
        <v>100721176</v>
      </c>
      <c r="F27" s="27">
        <v>84691</v>
      </c>
      <c r="G27" s="27">
        <v>165270179</v>
      </c>
      <c r="H27" s="27">
        <v>92165</v>
      </c>
      <c r="I27" s="27">
        <v>154884669</v>
      </c>
      <c r="J27" s="27">
        <v>99928</v>
      </c>
      <c r="K27" s="27">
        <v>202018111</v>
      </c>
      <c r="L27" s="27">
        <v>107786</v>
      </c>
      <c r="M27" s="27">
        <v>176348789</v>
      </c>
      <c r="N27" s="16" t="s">
        <v>25</v>
      </c>
    </row>
    <row r="28" spans="1:14" ht="18" customHeight="1">
      <c r="A28" s="15" t="s">
        <v>60</v>
      </c>
      <c r="B28" s="25">
        <v>57731</v>
      </c>
      <c r="C28" s="26">
        <v>94575791</v>
      </c>
      <c r="D28" s="27">
        <v>51733</v>
      </c>
      <c r="E28" s="27">
        <v>64391979</v>
      </c>
      <c r="F28" s="27">
        <v>73586</v>
      </c>
      <c r="G28" s="27">
        <v>121897748</v>
      </c>
      <c r="H28" s="27">
        <v>69699</v>
      </c>
      <c r="I28" s="27">
        <v>91449523</v>
      </c>
      <c r="J28" s="27">
        <v>86376</v>
      </c>
      <c r="K28" s="27">
        <v>148613394</v>
      </c>
      <c r="L28" s="27">
        <v>86042</v>
      </c>
      <c r="M28" s="27">
        <v>122500474</v>
      </c>
      <c r="N28" s="16" t="s">
        <v>26</v>
      </c>
    </row>
    <row r="29" spans="1:14" ht="18" customHeight="1">
      <c r="A29" s="15" t="s">
        <v>61</v>
      </c>
      <c r="B29" s="25">
        <v>43236</v>
      </c>
      <c r="C29" s="26">
        <v>92795993</v>
      </c>
      <c r="D29" s="27">
        <v>42385</v>
      </c>
      <c r="E29" s="27">
        <v>84514742</v>
      </c>
      <c r="F29" s="27">
        <v>62552</v>
      </c>
      <c r="G29" s="27">
        <v>140225077</v>
      </c>
      <c r="H29" s="27">
        <v>56432</v>
      </c>
      <c r="I29" s="27">
        <v>113208859</v>
      </c>
      <c r="J29" s="27">
        <v>76389</v>
      </c>
      <c r="K29" s="27">
        <v>182876081</v>
      </c>
      <c r="L29" s="27">
        <v>73204</v>
      </c>
      <c r="M29" s="27">
        <v>146037712</v>
      </c>
      <c r="N29" s="16" t="s">
        <v>27</v>
      </c>
    </row>
    <row r="30" spans="1:14" ht="18" customHeight="1">
      <c r="A30" s="13" t="s">
        <v>74</v>
      </c>
      <c r="B30" s="23">
        <f aca="true" t="shared" si="5" ref="B30:M30">SUM(B31:B33)</f>
        <v>399269</v>
      </c>
      <c r="C30" s="24">
        <f t="shared" si="5"/>
        <v>732488236</v>
      </c>
      <c r="D30" s="24">
        <f t="shared" si="5"/>
        <v>444621</v>
      </c>
      <c r="E30" s="24">
        <f t="shared" si="5"/>
        <v>655669776</v>
      </c>
      <c r="F30" s="24">
        <f t="shared" si="5"/>
        <v>526322</v>
      </c>
      <c r="G30" s="24">
        <f t="shared" si="5"/>
        <v>964052794</v>
      </c>
      <c r="H30" s="24">
        <f t="shared" si="5"/>
        <v>575433</v>
      </c>
      <c r="I30" s="24">
        <f t="shared" si="5"/>
        <v>877044781</v>
      </c>
      <c r="J30" s="24">
        <f t="shared" si="5"/>
        <v>643767</v>
      </c>
      <c r="K30" s="24">
        <f t="shared" si="5"/>
        <v>1206125812</v>
      </c>
      <c r="L30" s="24">
        <f t="shared" si="5"/>
        <v>721068</v>
      </c>
      <c r="M30" s="24">
        <f t="shared" si="5"/>
        <v>1176619605</v>
      </c>
      <c r="N30" s="14" t="s">
        <v>112</v>
      </c>
    </row>
    <row r="31" spans="1:14" ht="18" customHeight="1">
      <c r="A31" s="15" t="s">
        <v>94</v>
      </c>
      <c r="B31" s="25">
        <v>319668</v>
      </c>
      <c r="C31" s="26">
        <v>607758006</v>
      </c>
      <c r="D31" s="27">
        <v>362658</v>
      </c>
      <c r="E31" s="27">
        <v>556394142</v>
      </c>
      <c r="F31" s="27">
        <v>424761</v>
      </c>
      <c r="G31" s="27">
        <v>798818817</v>
      </c>
      <c r="H31" s="27">
        <v>466110</v>
      </c>
      <c r="I31" s="27">
        <v>739609659</v>
      </c>
      <c r="J31" s="27">
        <v>527690</v>
      </c>
      <c r="K31" s="27">
        <v>1011532555</v>
      </c>
      <c r="L31" s="27">
        <v>587535</v>
      </c>
      <c r="M31" s="27">
        <v>993387935</v>
      </c>
      <c r="N31" s="16" t="s">
        <v>28</v>
      </c>
    </row>
    <row r="32" spans="1:14" ht="18" customHeight="1">
      <c r="A32" s="15" t="s">
        <v>62</v>
      </c>
      <c r="B32" s="25">
        <v>71597</v>
      </c>
      <c r="C32" s="26">
        <v>113579690</v>
      </c>
      <c r="D32" s="27">
        <v>73855</v>
      </c>
      <c r="E32" s="27">
        <v>91289110</v>
      </c>
      <c r="F32" s="27">
        <v>92897</v>
      </c>
      <c r="G32" s="27">
        <v>153370096</v>
      </c>
      <c r="H32" s="27">
        <v>99278</v>
      </c>
      <c r="I32" s="27">
        <v>127049420</v>
      </c>
      <c r="J32" s="27">
        <v>105017</v>
      </c>
      <c r="K32" s="27">
        <v>178819604</v>
      </c>
      <c r="L32" s="27">
        <v>121659</v>
      </c>
      <c r="M32" s="27">
        <v>170408737</v>
      </c>
      <c r="N32" s="16" t="s">
        <v>113</v>
      </c>
    </row>
    <row r="33" spans="1:14" ht="18" customHeight="1">
      <c r="A33" s="15" t="s">
        <v>63</v>
      </c>
      <c r="B33" s="25">
        <v>8004</v>
      </c>
      <c r="C33" s="26">
        <v>11150540</v>
      </c>
      <c r="D33" s="27">
        <v>8108</v>
      </c>
      <c r="E33" s="27">
        <v>7986524</v>
      </c>
      <c r="F33" s="27">
        <v>8664</v>
      </c>
      <c r="G33" s="27">
        <v>11863881</v>
      </c>
      <c r="H33" s="27">
        <v>10045</v>
      </c>
      <c r="I33" s="27">
        <v>10385702</v>
      </c>
      <c r="J33" s="27">
        <v>11060</v>
      </c>
      <c r="K33" s="27">
        <v>15773653</v>
      </c>
      <c r="L33" s="27">
        <v>11874</v>
      </c>
      <c r="M33" s="27">
        <v>12822933</v>
      </c>
      <c r="N33" s="16" t="s">
        <v>29</v>
      </c>
    </row>
    <row r="34" spans="1:14" ht="18" customHeight="1">
      <c r="A34" s="13" t="s">
        <v>75</v>
      </c>
      <c r="B34" s="23">
        <f aca="true" t="shared" si="6" ref="B34:M34">SUM(B35:B36)</f>
        <v>71824</v>
      </c>
      <c r="C34" s="24">
        <f t="shared" si="6"/>
        <v>138470081</v>
      </c>
      <c r="D34" s="24">
        <f t="shared" si="6"/>
        <v>70232</v>
      </c>
      <c r="E34" s="24">
        <f t="shared" si="6"/>
        <v>114181467</v>
      </c>
      <c r="F34" s="24">
        <f t="shared" si="6"/>
        <v>94318</v>
      </c>
      <c r="G34" s="24">
        <f t="shared" si="6"/>
        <v>183724079</v>
      </c>
      <c r="H34" s="24">
        <f t="shared" si="6"/>
        <v>93194</v>
      </c>
      <c r="I34" s="24">
        <f t="shared" si="6"/>
        <v>154761736</v>
      </c>
      <c r="J34" s="24">
        <f t="shared" si="6"/>
        <v>117076</v>
      </c>
      <c r="K34" s="24">
        <f t="shared" si="6"/>
        <v>259802816</v>
      </c>
      <c r="L34" s="24">
        <f t="shared" si="6"/>
        <v>118536</v>
      </c>
      <c r="M34" s="24">
        <f t="shared" si="6"/>
        <v>200311052</v>
      </c>
      <c r="N34" s="14" t="s">
        <v>114</v>
      </c>
    </row>
    <row r="35" spans="1:14" ht="18" customHeight="1">
      <c r="A35" s="15" t="s">
        <v>64</v>
      </c>
      <c r="B35" s="25">
        <v>47673</v>
      </c>
      <c r="C35" s="26">
        <v>98597890</v>
      </c>
      <c r="D35" s="27">
        <v>47480</v>
      </c>
      <c r="E35" s="27">
        <v>83256312</v>
      </c>
      <c r="F35" s="27">
        <v>62506</v>
      </c>
      <c r="G35" s="27">
        <v>128667373</v>
      </c>
      <c r="H35" s="27">
        <v>63090</v>
      </c>
      <c r="I35" s="27">
        <v>113591947</v>
      </c>
      <c r="J35" s="27">
        <v>79607</v>
      </c>
      <c r="K35" s="27">
        <v>197958748</v>
      </c>
      <c r="L35" s="27">
        <v>81093</v>
      </c>
      <c r="M35" s="27">
        <v>147390920</v>
      </c>
      <c r="N35" s="16" t="s">
        <v>30</v>
      </c>
    </row>
    <row r="36" spans="1:14" ht="18" customHeight="1" thickBot="1">
      <c r="A36" s="17" t="s">
        <v>65</v>
      </c>
      <c r="B36" s="31">
        <v>24151</v>
      </c>
      <c r="C36" s="32">
        <v>39872191</v>
      </c>
      <c r="D36" s="32">
        <v>22752</v>
      </c>
      <c r="E36" s="32">
        <v>30925155</v>
      </c>
      <c r="F36" s="32">
        <v>31812</v>
      </c>
      <c r="G36" s="32">
        <v>55056706</v>
      </c>
      <c r="H36" s="32">
        <v>30104</v>
      </c>
      <c r="I36" s="32">
        <v>41169789</v>
      </c>
      <c r="J36" s="32">
        <v>37469</v>
      </c>
      <c r="K36" s="32">
        <v>61844068</v>
      </c>
      <c r="L36" s="32">
        <v>37443</v>
      </c>
      <c r="M36" s="35">
        <v>52920132</v>
      </c>
      <c r="N36" s="18" t="s">
        <v>31</v>
      </c>
    </row>
  </sheetData>
  <sheetProtection/>
  <mergeCells count="18">
    <mergeCell ref="L6:M6"/>
    <mergeCell ref="A5:A7"/>
    <mergeCell ref="B6:C6"/>
    <mergeCell ref="D6:E6"/>
    <mergeCell ref="F6:G6"/>
    <mergeCell ref="H6:I6"/>
    <mergeCell ref="B5:E5"/>
    <mergeCell ref="F5:G5"/>
    <mergeCell ref="A1:G1"/>
    <mergeCell ref="H3:N3"/>
    <mergeCell ref="N5:N7"/>
    <mergeCell ref="A3:G3"/>
    <mergeCell ref="J6:K6"/>
    <mergeCell ref="H1:N1"/>
    <mergeCell ref="A2:G2"/>
    <mergeCell ref="H2:N2"/>
    <mergeCell ref="H5:I5"/>
    <mergeCell ref="J5:M5"/>
  </mergeCells>
  <printOptions horizontalCentered="1"/>
  <pageMargins left="0.7874015748031497" right="0.7874015748031497" top="1.3779527559055118" bottom="0.7086614173228347" header="0.3937007874015748" footer="0.3937007874015748"/>
  <pageSetup firstPageNumber="470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" sqref="A3:IV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50" t="s">
        <v>97</v>
      </c>
      <c r="B1" s="50"/>
      <c r="C1" s="50"/>
      <c r="D1" s="50"/>
      <c r="E1" s="50"/>
      <c r="F1" s="50"/>
      <c r="G1" s="50"/>
      <c r="H1" s="76" t="s">
        <v>101</v>
      </c>
      <c r="I1" s="76"/>
      <c r="J1" s="76"/>
      <c r="K1" s="76"/>
      <c r="L1" s="76"/>
      <c r="M1" s="76"/>
      <c r="N1" s="76"/>
    </row>
    <row r="2" spans="1:14" ht="24.75" customHeight="1">
      <c r="A2" s="65" t="s">
        <v>116</v>
      </c>
      <c r="B2" s="65"/>
      <c r="C2" s="65"/>
      <c r="D2" s="65"/>
      <c r="E2" s="65"/>
      <c r="F2" s="65"/>
      <c r="G2" s="65"/>
      <c r="H2" s="77" t="s">
        <v>90</v>
      </c>
      <c r="I2" s="78"/>
      <c r="J2" s="78"/>
      <c r="K2" s="78"/>
      <c r="L2" s="78"/>
      <c r="M2" s="78"/>
      <c r="N2" s="78"/>
    </row>
    <row r="3" spans="1:14" s="36" customFormat="1" ht="21" customHeight="1">
      <c r="A3" s="72" t="s">
        <v>119</v>
      </c>
      <c r="B3" s="72"/>
      <c r="C3" s="72"/>
      <c r="D3" s="72"/>
      <c r="E3" s="72"/>
      <c r="F3" s="72"/>
      <c r="G3" s="72"/>
      <c r="H3" s="72">
        <v>2011</v>
      </c>
      <c r="I3" s="72"/>
      <c r="J3" s="72"/>
      <c r="K3" s="72"/>
      <c r="L3" s="72"/>
      <c r="M3" s="72"/>
      <c r="N3" s="72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55" t="s">
        <v>66</v>
      </c>
      <c r="B5" s="73" t="s">
        <v>41</v>
      </c>
      <c r="C5" s="74"/>
      <c r="D5" s="74"/>
      <c r="E5" s="75"/>
      <c r="F5" s="61" t="s">
        <v>42</v>
      </c>
      <c r="G5" s="62"/>
      <c r="H5" s="63"/>
      <c r="I5" s="64"/>
      <c r="J5" s="73" t="s">
        <v>43</v>
      </c>
      <c r="K5" s="74"/>
      <c r="L5" s="74"/>
      <c r="M5" s="75"/>
      <c r="N5" s="52" t="s">
        <v>76</v>
      </c>
    </row>
    <row r="6" spans="1:14" ht="31.5" customHeight="1">
      <c r="A6" s="56"/>
      <c r="B6" s="66" t="s">
        <v>2</v>
      </c>
      <c r="C6" s="67"/>
      <c r="D6" s="68" t="s">
        <v>3</v>
      </c>
      <c r="E6" s="67"/>
      <c r="F6" s="66" t="s">
        <v>2</v>
      </c>
      <c r="G6" s="67"/>
      <c r="H6" s="69" t="s">
        <v>3</v>
      </c>
      <c r="I6" s="67"/>
      <c r="J6" s="66" t="s">
        <v>2</v>
      </c>
      <c r="K6" s="67"/>
      <c r="L6" s="68" t="s">
        <v>3</v>
      </c>
      <c r="M6" s="67"/>
      <c r="N6" s="53"/>
    </row>
    <row r="7" spans="1:14" ht="31.5" customHeight="1">
      <c r="A7" s="57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54"/>
    </row>
    <row r="8" spans="1:14" ht="18" customHeight="1">
      <c r="A8" s="11" t="s">
        <v>68</v>
      </c>
      <c r="B8" s="22">
        <f aca="true" t="shared" si="0" ref="B8:M8">SUM(B9,B16,B21,B25,B30,B34)</f>
        <v>4785260</v>
      </c>
      <c r="C8" s="22">
        <f t="shared" si="0"/>
        <v>9531516614</v>
      </c>
      <c r="D8" s="22">
        <f t="shared" si="0"/>
        <v>5219229</v>
      </c>
      <c r="E8" s="22">
        <f t="shared" si="0"/>
        <v>9259034403</v>
      </c>
      <c r="F8" s="22">
        <f t="shared" si="0"/>
        <v>4395593</v>
      </c>
      <c r="G8" s="22">
        <f t="shared" si="0"/>
        <v>8744946931</v>
      </c>
      <c r="H8" s="22">
        <f t="shared" si="0"/>
        <v>4823963</v>
      </c>
      <c r="I8" s="22">
        <f t="shared" si="0"/>
        <v>8626994312</v>
      </c>
      <c r="J8" s="22">
        <f t="shared" si="0"/>
        <v>3593176</v>
      </c>
      <c r="K8" s="22">
        <f t="shared" si="0"/>
        <v>7110159829</v>
      </c>
      <c r="L8" s="22">
        <f t="shared" si="0"/>
        <v>4107820</v>
      </c>
      <c r="M8" s="22">
        <f t="shared" si="0"/>
        <v>7364991257</v>
      </c>
      <c r="N8" s="12" t="s">
        <v>14</v>
      </c>
    </row>
    <row r="9" spans="1:14" ht="18" customHeight="1">
      <c r="A9" s="13" t="s">
        <v>69</v>
      </c>
      <c r="B9" s="23">
        <f aca="true" t="shared" si="1" ref="B9:M9">SUM(B10:B15)</f>
        <v>1741602</v>
      </c>
      <c r="C9" s="24">
        <f t="shared" si="1"/>
        <v>3511454393</v>
      </c>
      <c r="D9" s="24">
        <f t="shared" si="1"/>
        <v>2033897</v>
      </c>
      <c r="E9" s="22">
        <f t="shared" si="1"/>
        <v>3605136514</v>
      </c>
      <c r="F9" s="24">
        <f t="shared" si="1"/>
        <v>1594916</v>
      </c>
      <c r="G9" s="22">
        <f t="shared" si="1"/>
        <v>3226981412</v>
      </c>
      <c r="H9" s="24">
        <f t="shared" si="1"/>
        <v>1832081</v>
      </c>
      <c r="I9" s="22">
        <f t="shared" si="1"/>
        <v>3301833918</v>
      </c>
      <c r="J9" s="24">
        <f t="shared" si="1"/>
        <v>1256656</v>
      </c>
      <c r="K9" s="22">
        <f t="shared" si="1"/>
        <v>2550255378</v>
      </c>
      <c r="L9" s="24">
        <f t="shared" si="1"/>
        <v>1504317</v>
      </c>
      <c r="M9" s="22">
        <f t="shared" si="1"/>
        <v>2715801991</v>
      </c>
      <c r="N9" s="14" t="s">
        <v>104</v>
      </c>
    </row>
    <row r="10" spans="1:14" ht="18" customHeight="1">
      <c r="A10" s="15" t="s">
        <v>48</v>
      </c>
      <c r="B10" s="25">
        <v>1060085</v>
      </c>
      <c r="C10" s="26">
        <v>2236908277</v>
      </c>
      <c r="D10" s="27">
        <v>1272700</v>
      </c>
      <c r="E10" s="27">
        <v>2378395483</v>
      </c>
      <c r="F10" s="27">
        <v>1006815</v>
      </c>
      <c r="G10" s="27">
        <v>2104617299</v>
      </c>
      <c r="H10" s="27">
        <v>1182939</v>
      </c>
      <c r="I10" s="27">
        <v>2210379797</v>
      </c>
      <c r="J10" s="27">
        <v>787743</v>
      </c>
      <c r="K10" s="27">
        <v>1640094635</v>
      </c>
      <c r="L10" s="27">
        <v>971499</v>
      </c>
      <c r="M10" s="27">
        <v>1789730406</v>
      </c>
      <c r="N10" s="16" t="s">
        <v>15</v>
      </c>
    </row>
    <row r="11" spans="1:14" ht="18" customHeight="1">
      <c r="A11" s="15" t="s">
        <v>70</v>
      </c>
      <c r="B11" s="25">
        <v>484506</v>
      </c>
      <c r="C11" s="26">
        <v>948818723</v>
      </c>
      <c r="D11" s="27">
        <v>535516</v>
      </c>
      <c r="E11" s="27">
        <v>903945412</v>
      </c>
      <c r="F11" s="27">
        <v>409833</v>
      </c>
      <c r="G11" s="27">
        <v>831268013</v>
      </c>
      <c r="H11" s="27">
        <v>449946</v>
      </c>
      <c r="I11" s="27">
        <v>798814019</v>
      </c>
      <c r="J11" s="27">
        <v>310323</v>
      </c>
      <c r="K11" s="27">
        <v>643591420</v>
      </c>
      <c r="L11" s="27">
        <v>349810</v>
      </c>
      <c r="M11" s="27">
        <v>651827654</v>
      </c>
      <c r="N11" s="16" t="s">
        <v>105</v>
      </c>
    </row>
    <row r="12" spans="1:14" ht="18" customHeight="1">
      <c r="A12" s="15" t="s">
        <v>49</v>
      </c>
      <c r="B12" s="28">
        <v>103009</v>
      </c>
      <c r="C12" s="29">
        <v>173944046</v>
      </c>
      <c r="D12" s="30">
        <v>115698</v>
      </c>
      <c r="E12" s="30">
        <v>166650478</v>
      </c>
      <c r="F12" s="30">
        <v>93423</v>
      </c>
      <c r="G12" s="30">
        <v>153499132</v>
      </c>
      <c r="H12" s="30">
        <v>102729</v>
      </c>
      <c r="I12" s="30">
        <v>151536981</v>
      </c>
      <c r="J12" s="30">
        <v>74022</v>
      </c>
      <c r="K12" s="30">
        <v>122160404</v>
      </c>
      <c r="L12" s="30">
        <v>85164</v>
      </c>
      <c r="M12" s="30">
        <v>129948953</v>
      </c>
      <c r="N12" s="16" t="s">
        <v>16</v>
      </c>
    </row>
    <row r="13" spans="1:14" ht="18" customHeight="1">
      <c r="A13" s="15" t="s">
        <v>50</v>
      </c>
      <c r="B13" s="25">
        <v>82128</v>
      </c>
      <c r="C13" s="26">
        <v>136332360</v>
      </c>
      <c r="D13" s="27">
        <v>95218</v>
      </c>
      <c r="E13" s="27">
        <v>141097759</v>
      </c>
      <c r="F13" s="27">
        <v>75149</v>
      </c>
      <c r="G13" s="27">
        <v>125499419</v>
      </c>
      <c r="H13" s="27">
        <v>85121</v>
      </c>
      <c r="I13" s="27">
        <v>128274178</v>
      </c>
      <c r="J13" s="27">
        <v>74535</v>
      </c>
      <c r="K13" s="27">
        <v>130809668</v>
      </c>
      <c r="L13" s="27">
        <v>87745</v>
      </c>
      <c r="M13" s="27">
        <v>132169029</v>
      </c>
      <c r="N13" s="16" t="s">
        <v>106</v>
      </c>
    </row>
    <row r="14" spans="1:14" ht="18" customHeight="1">
      <c r="A14" s="15" t="s">
        <v>51</v>
      </c>
      <c r="B14" s="25">
        <v>9174</v>
      </c>
      <c r="C14" s="26">
        <v>12202542</v>
      </c>
      <c r="D14" s="27">
        <v>12683</v>
      </c>
      <c r="E14" s="27">
        <v>13262358</v>
      </c>
      <c r="F14" s="27">
        <v>7519</v>
      </c>
      <c r="G14" s="27">
        <v>9437268</v>
      </c>
      <c r="H14" s="27">
        <v>9573</v>
      </c>
      <c r="I14" s="27">
        <v>11188640</v>
      </c>
      <c r="J14" s="27">
        <v>8751</v>
      </c>
      <c r="K14" s="27">
        <v>12150236</v>
      </c>
      <c r="L14" s="27">
        <v>8944</v>
      </c>
      <c r="M14" s="27">
        <v>10732191</v>
      </c>
      <c r="N14" s="16" t="s">
        <v>107</v>
      </c>
    </row>
    <row r="15" spans="1:14" ht="18" customHeight="1">
      <c r="A15" s="15" t="s">
        <v>52</v>
      </c>
      <c r="B15" s="25">
        <v>2700</v>
      </c>
      <c r="C15" s="26">
        <v>3248445</v>
      </c>
      <c r="D15" s="27">
        <v>2082</v>
      </c>
      <c r="E15" s="27">
        <v>1785024</v>
      </c>
      <c r="F15" s="27">
        <v>2177</v>
      </c>
      <c r="G15" s="27">
        <v>2660281</v>
      </c>
      <c r="H15" s="27">
        <v>1773</v>
      </c>
      <c r="I15" s="27">
        <v>1640303</v>
      </c>
      <c r="J15" s="27">
        <v>1282</v>
      </c>
      <c r="K15" s="27">
        <v>1449015</v>
      </c>
      <c r="L15" s="27">
        <v>1155</v>
      </c>
      <c r="M15" s="27">
        <v>1393758</v>
      </c>
      <c r="N15" s="16" t="s">
        <v>108</v>
      </c>
    </row>
    <row r="16" spans="1:14" ht="18" customHeight="1">
      <c r="A16" s="13" t="s">
        <v>71</v>
      </c>
      <c r="B16" s="23">
        <f aca="true" t="shared" si="2" ref="B16:M16">SUM(B17:B20)</f>
        <v>613889</v>
      </c>
      <c r="C16" s="24">
        <f t="shared" si="2"/>
        <v>1165914816</v>
      </c>
      <c r="D16" s="24">
        <f t="shared" si="2"/>
        <v>639736</v>
      </c>
      <c r="E16" s="24">
        <f t="shared" si="2"/>
        <v>1112369307</v>
      </c>
      <c r="F16" s="24">
        <f t="shared" si="2"/>
        <v>538144</v>
      </c>
      <c r="G16" s="24">
        <f t="shared" si="2"/>
        <v>1019221615</v>
      </c>
      <c r="H16" s="24">
        <f t="shared" si="2"/>
        <v>576158</v>
      </c>
      <c r="I16" s="24">
        <f t="shared" si="2"/>
        <v>995822960</v>
      </c>
      <c r="J16" s="24">
        <f t="shared" si="2"/>
        <v>439898</v>
      </c>
      <c r="K16" s="24">
        <f t="shared" si="2"/>
        <v>846817967</v>
      </c>
      <c r="L16" s="24">
        <f t="shared" si="2"/>
        <v>502516</v>
      </c>
      <c r="M16" s="24">
        <f t="shared" si="2"/>
        <v>872558818</v>
      </c>
      <c r="N16" s="14" t="s">
        <v>109</v>
      </c>
    </row>
    <row r="17" spans="1:14" ht="18" customHeight="1">
      <c r="A17" s="15" t="s">
        <v>53</v>
      </c>
      <c r="B17" s="25">
        <v>92992</v>
      </c>
      <c r="C17" s="26">
        <v>131349272</v>
      </c>
      <c r="D17" s="27">
        <v>101230</v>
      </c>
      <c r="E17" s="27">
        <v>137550178</v>
      </c>
      <c r="F17" s="27">
        <v>83779</v>
      </c>
      <c r="G17" s="27">
        <v>116755257</v>
      </c>
      <c r="H17" s="27">
        <v>95782</v>
      </c>
      <c r="I17" s="27">
        <v>130734770</v>
      </c>
      <c r="J17" s="27">
        <v>71577</v>
      </c>
      <c r="K17" s="27">
        <v>102254407</v>
      </c>
      <c r="L17" s="27">
        <v>88148</v>
      </c>
      <c r="M17" s="27">
        <v>123512990</v>
      </c>
      <c r="N17" s="16" t="s">
        <v>17</v>
      </c>
    </row>
    <row r="18" spans="1:14" ht="18" customHeight="1">
      <c r="A18" s="15" t="s">
        <v>54</v>
      </c>
      <c r="B18" s="25">
        <v>415818</v>
      </c>
      <c r="C18" s="26">
        <v>862467956</v>
      </c>
      <c r="D18" s="27">
        <v>429354</v>
      </c>
      <c r="E18" s="27">
        <v>817702537</v>
      </c>
      <c r="F18" s="27">
        <v>358814</v>
      </c>
      <c r="G18" s="27">
        <v>747744457</v>
      </c>
      <c r="H18" s="27">
        <v>380913</v>
      </c>
      <c r="I18" s="27">
        <v>715689146</v>
      </c>
      <c r="J18" s="27">
        <v>283412</v>
      </c>
      <c r="K18" s="27">
        <v>604226861</v>
      </c>
      <c r="L18" s="27">
        <v>318003</v>
      </c>
      <c r="M18" s="27">
        <v>602285939</v>
      </c>
      <c r="N18" s="16" t="s">
        <v>18</v>
      </c>
    </row>
    <row r="19" spans="1:14" ht="18" customHeight="1">
      <c r="A19" s="15" t="s">
        <v>55</v>
      </c>
      <c r="B19" s="25">
        <v>39365</v>
      </c>
      <c r="C19" s="26">
        <v>59962090</v>
      </c>
      <c r="D19" s="27">
        <v>38595</v>
      </c>
      <c r="E19" s="27">
        <v>48457385</v>
      </c>
      <c r="F19" s="27">
        <v>34784</v>
      </c>
      <c r="G19" s="27">
        <v>50951238</v>
      </c>
      <c r="H19" s="27">
        <v>35461</v>
      </c>
      <c r="I19" s="27">
        <v>47679839</v>
      </c>
      <c r="J19" s="27">
        <v>31132</v>
      </c>
      <c r="K19" s="27">
        <v>45398264</v>
      </c>
      <c r="L19" s="27">
        <v>35743</v>
      </c>
      <c r="M19" s="27">
        <v>48582911</v>
      </c>
      <c r="N19" s="16" t="s">
        <v>19</v>
      </c>
    </row>
    <row r="20" spans="1:14" ht="18" customHeight="1">
      <c r="A20" s="15" t="s">
        <v>56</v>
      </c>
      <c r="B20" s="25">
        <v>65714</v>
      </c>
      <c r="C20" s="26">
        <v>112135498</v>
      </c>
      <c r="D20" s="27">
        <v>70557</v>
      </c>
      <c r="E20" s="27">
        <v>108659207</v>
      </c>
      <c r="F20" s="27">
        <v>60767</v>
      </c>
      <c r="G20" s="27">
        <v>103770663</v>
      </c>
      <c r="H20" s="27">
        <v>64002</v>
      </c>
      <c r="I20" s="27">
        <v>101719205</v>
      </c>
      <c r="J20" s="27">
        <v>53777</v>
      </c>
      <c r="K20" s="27">
        <v>94938435</v>
      </c>
      <c r="L20" s="27">
        <v>60622</v>
      </c>
      <c r="M20" s="27">
        <v>98176978</v>
      </c>
      <c r="N20" s="16" t="s">
        <v>20</v>
      </c>
    </row>
    <row r="21" spans="1:14" ht="18" customHeight="1">
      <c r="A21" s="13" t="s">
        <v>72</v>
      </c>
      <c r="B21" s="23">
        <f aca="true" t="shared" si="3" ref="B21:M21">SUM(B22:B24)</f>
        <v>916768</v>
      </c>
      <c r="C21" s="24">
        <f t="shared" si="3"/>
        <v>1854411204</v>
      </c>
      <c r="D21" s="24">
        <f t="shared" si="3"/>
        <v>952564</v>
      </c>
      <c r="E21" s="24">
        <f t="shared" si="3"/>
        <v>1708190900</v>
      </c>
      <c r="F21" s="24">
        <f t="shared" si="3"/>
        <v>825638</v>
      </c>
      <c r="G21" s="24">
        <f t="shared" si="3"/>
        <v>1643962221</v>
      </c>
      <c r="H21" s="24">
        <f t="shared" si="3"/>
        <v>881959</v>
      </c>
      <c r="I21" s="24">
        <f t="shared" si="3"/>
        <v>1589331601</v>
      </c>
      <c r="J21" s="24">
        <f t="shared" si="3"/>
        <v>692863</v>
      </c>
      <c r="K21" s="24">
        <f t="shared" si="3"/>
        <v>1357286407</v>
      </c>
      <c r="L21" s="24">
        <f t="shared" si="3"/>
        <v>773134</v>
      </c>
      <c r="M21" s="24">
        <f t="shared" si="3"/>
        <v>1405127824</v>
      </c>
      <c r="N21" s="14" t="s">
        <v>110</v>
      </c>
    </row>
    <row r="22" spans="1:14" ht="18" customHeight="1">
      <c r="A22" s="15" t="s">
        <v>92</v>
      </c>
      <c r="B22" s="25">
        <v>584727</v>
      </c>
      <c r="C22" s="26">
        <v>1218473888</v>
      </c>
      <c r="D22" s="27">
        <v>604722</v>
      </c>
      <c r="E22" s="27">
        <v>1106360617</v>
      </c>
      <c r="F22" s="27">
        <v>516806</v>
      </c>
      <c r="G22" s="27">
        <v>1060627885</v>
      </c>
      <c r="H22" s="27">
        <v>555187</v>
      </c>
      <c r="I22" s="27">
        <v>1010787618</v>
      </c>
      <c r="J22" s="27">
        <v>418414</v>
      </c>
      <c r="K22" s="27">
        <v>852092950</v>
      </c>
      <c r="L22" s="27">
        <v>481856</v>
      </c>
      <c r="M22" s="27">
        <v>876345193</v>
      </c>
      <c r="N22" s="16" t="s">
        <v>21</v>
      </c>
    </row>
    <row r="23" spans="1:14" ht="18" customHeight="1">
      <c r="A23" s="15" t="s">
        <v>57</v>
      </c>
      <c r="B23" s="25">
        <v>250226</v>
      </c>
      <c r="C23" s="26">
        <v>505715462</v>
      </c>
      <c r="D23" s="27">
        <v>259951</v>
      </c>
      <c r="E23" s="27">
        <v>479963742</v>
      </c>
      <c r="F23" s="27">
        <v>231531</v>
      </c>
      <c r="G23" s="27">
        <v>458218881</v>
      </c>
      <c r="H23" s="27">
        <v>241324</v>
      </c>
      <c r="I23" s="27">
        <v>457416125</v>
      </c>
      <c r="J23" s="27">
        <v>200540</v>
      </c>
      <c r="K23" s="27">
        <v>389202143</v>
      </c>
      <c r="L23" s="27">
        <v>212681</v>
      </c>
      <c r="M23" s="27">
        <v>414872537</v>
      </c>
      <c r="N23" s="16" t="s">
        <v>22</v>
      </c>
    </row>
    <row r="24" spans="1:14" ht="18" customHeight="1">
      <c r="A24" s="15" t="s">
        <v>58</v>
      </c>
      <c r="B24" s="25">
        <v>81815</v>
      </c>
      <c r="C24" s="26">
        <v>130221854</v>
      </c>
      <c r="D24" s="27">
        <v>87891</v>
      </c>
      <c r="E24" s="27">
        <v>121866541</v>
      </c>
      <c r="F24" s="27">
        <v>77301</v>
      </c>
      <c r="G24" s="27">
        <v>125115455</v>
      </c>
      <c r="H24" s="27">
        <v>85448</v>
      </c>
      <c r="I24" s="27">
        <v>121127858</v>
      </c>
      <c r="J24" s="27">
        <v>73909</v>
      </c>
      <c r="K24" s="27">
        <v>115991314</v>
      </c>
      <c r="L24" s="27">
        <v>78597</v>
      </c>
      <c r="M24" s="27">
        <v>113910094</v>
      </c>
      <c r="N24" s="16" t="s">
        <v>23</v>
      </c>
    </row>
    <row r="25" spans="1:14" ht="18" customHeight="1">
      <c r="A25" s="13" t="s">
        <v>73</v>
      </c>
      <c r="B25" s="23">
        <f aca="true" t="shared" si="4" ref="B25:M25">SUM(B26:B29)</f>
        <v>612740</v>
      </c>
      <c r="C25" s="24">
        <f t="shared" si="4"/>
        <v>1289312721</v>
      </c>
      <c r="D25" s="24">
        <f t="shared" si="4"/>
        <v>617764</v>
      </c>
      <c r="E25" s="24">
        <f t="shared" si="4"/>
        <v>1195455177</v>
      </c>
      <c r="F25" s="24">
        <f t="shared" si="4"/>
        <v>588628</v>
      </c>
      <c r="G25" s="24">
        <f t="shared" si="4"/>
        <v>1232581623</v>
      </c>
      <c r="H25" s="24">
        <f t="shared" si="4"/>
        <v>600364</v>
      </c>
      <c r="I25" s="24">
        <f t="shared" si="4"/>
        <v>1146416125</v>
      </c>
      <c r="J25" s="24">
        <f t="shared" si="4"/>
        <v>501940</v>
      </c>
      <c r="K25" s="24">
        <f t="shared" si="4"/>
        <v>1062307439</v>
      </c>
      <c r="L25" s="24">
        <f t="shared" si="4"/>
        <v>548874</v>
      </c>
      <c r="M25" s="24">
        <f t="shared" si="4"/>
        <v>1052441760</v>
      </c>
      <c r="N25" s="14" t="s">
        <v>111</v>
      </c>
    </row>
    <row r="26" spans="1:14" ht="18" customHeight="1">
      <c r="A26" s="15" t="s">
        <v>93</v>
      </c>
      <c r="B26" s="25">
        <v>310641</v>
      </c>
      <c r="C26" s="26">
        <v>677276593</v>
      </c>
      <c r="D26" s="27">
        <v>309687</v>
      </c>
      <c r="E26" s="27">
        <v>633333723</v>
      </c>
      <c r="F26" s="27">
        <v>289348</v>
      </c>
      <c r="G26" s="27">
        <v>630194904</v>
      </c>
      <c r="H26" s="27">
        <v>292318</v>
      </c>
      <c r="I26" s="27">
        <v>586129014</v>
      </c>
      <c r="J26" s="27">
        <v>231083</v>
      </c>
      <c r="K26" s="27">
        <v>515081445</v>
      </c>
      <c r="L26" s="27">
        <v>253614</v>
      </c>
      <c r="M26" s="27">
        <v>517939859</v>
      </c>
      <c r="N26" s="16" t="s">
        <v>24</v>
      </c>
    </row>
    <row r="27" spans="1:14" ht="18" customHeight="1">
      <c r="A27" s="15" t="s">
        <v>59</v>
      </c>
      <c r="B27" s="25">
        <v>114450</v>
      </c>
      <c r="C27" s="26">
        <v>223832507</v>
      </c>
      <c r="D27" s="27">
        <v>119941</v>
      </c>
      <c r="E27" s="27">
        <v>214698849</v>
      </c>
      <c r="F27" s="27">
        <v>105853</v>
      </c>
      <c r="G27" s="27">
        <v>210709091</v>
      </c>
      <c r="H27" s="27">
        <v>119829</v>
      </c>
      <c r="I27" s="27">
        <v>213315071</v>
      </c>
      <c r="J27" s="27">
        <v>94141</v>
      </c>
      <c r="K27" s="27">
        <v>184273269</v>
      </c>
      <c r="L27" s="27">
        <v>109494</v>
      </c>
      <c r="M27" s="27">
        <v>200224313</v>
      </c>
      <c r="N27" s="16" t="s">
        <v>25</v>
      </c>
    </row>
    <row r="28" spans="1:14" ht="18" customHeight="1">
      <c r="A28" s="15" t="s">
        <v>60</v>
      </c>
      <c r="B28" s="25">
        <v>98265</v>
      </c>
      <c r="C28" s="26">
        <v>179287638</v>
      </c>
      <c r="D28" s="27">
        <v>100995</v>
      </c>
      <c r="E28" s="27">
        <v>158584942</v>
      </c>
      <c r="F28" s="27">
        <v>100187</v>
      </c>
      <c r="G28" s="27">
        <v>182028894</v>
      </c>
      <c r="H28" s="27">
        <v>100348</v>
      </c>
      <c r="I28" s="27">
        <v>161682060</v>
      </c>
      <c r="J28" s="27">
        <v>91282</v>
      </c>
      <c r="K28" s="27">
        <v>171672534</v>
      </c>
      <c r="L28" s="27">
        <v>98641</v>
      </c>
      <c r="M28" s="27">
        <v>165686652</v>
      </c>
      <c r="N28" s="16" t="s">
        <v>26</v>
      </c>
    </row>
    <row r="29" spans="1:14" ht="18" customHeight="1">
      <c r="A29" s="15" t="s">
        <v>61</v>
      </c>
      <c r="B29" s="25">
        <v>89384</v>
      </c>
      <c r="C29" s="26">
        <v>208915983</v>
      </c>
      <c r="D29" s="27">
        <v>87141</v>
      </c>
      <c r="E29" s="27">
        <v>188837663</v>
      </c>
      <c r="F29" s="27">
        <v>93240</v>
      </c>
      <c r="G29" s="27">
        <v>209648734</v>
      </c>
      <c r="H29" s="27">
        <v>87869</v>
      </c>
      <c r="I29" s="27">
        <v>185289980</v>
      </c>
      <c r="J29" s="27">
        <v>85434</v>
      </c>
      <c r="K29" s="27">
        <v>191280191</v>
      </c>
      <c r="L29" s="27">
        <v>87125</v>
      </c>
      <c r="M29" s="27">
        <v>168590936</v>
      </c>
      <c r="N29" s="16" t="s">
        <v>27</v>
      </c>
    </row>
    <row r="30" spans="1:14" ht="18" customHeight="1">
      <c r="A30" s="13" t="s">
        <v>74</v>
      </c>
      <c r="B30" s="23">
        <f aca="true" t="shared" si="5" ref="B30:M30">SUM(B31:B33)</f>
        <v>768583</v>
      </c>
      <c r="C30" s="24">
        <f t="shared" si="5"/>
        <v>1452831100</v>
      </c>
      <c r="D30" s="24">
        <f t="shared" si="5"/>
        <v>835099</v>
      </c>
      <c r="E30" s="24">
        <f t="shared" si="5"/>
        <v>1398807729</v>
      </c>
      <c r="F30" s="24">
        <f t="shared" si="5"/>
        <v>727939</v>
      </c>
      <c r="G30" s="24">
        <f t="shared" si="5"/>
        <v>1393073820</v>
      </c>
      <c r="H30" s="24">
        <f t="shared" si="5"/>
        <v>796409</v>
      </c>
      <c r="I30" s="24">
        <f t="shared" si="5"/>
        <v>1353456209</v>
      </c>
      <c r="J30" s="24">
        <f t="shared" si="5"/>
        <v>598697</v>
      </c>
      <c r="K30" s="24">
        <f t="shared" si="5"/>
        <v>1097754309</v>
      </c>
      <c r="L30" s="24">
        <f t="shared" si="5"/>
        <v>659883</v>
      </c>
      <c r="M30" s="24">
        <f t="shared" si="5"/>
        <v>1116397325</v>
      </c>
      <c r="N30" s="14" t="s">
        <v>112</v>
      </c>
    </row>
    <row r="31" spans="1:14" ht="18" customHeight="1">
      <c r="A31" s="15" t="s">
        <v>94</v>
      </c>
      <c r="B31" s="25">
        <v>632562</v>
      </c>
      <c r="C31" s="26">
        <v>1220544697</v>
      </c>
      <c r="D31" s="27">
        <v>690388</v>
      </c>
      <c r="E31" s="27">
        <v>1187771292</v>
      </c>
      <c r="F31" s="27">
        <v>599310</v>
      </c>
      <c r="G31" s="27">
        <v>1168550040</v>
      </c>
      <c r="H31" s="27">
        <v>654631</v>
      </c>
      <c r="I31" s="27">
        <v>1139175002</v>
      </c>
      <c r="J31" s="27">
        <v>487533</v>
      </c>
      <c r="K31" s="27">
        <v>911654890</v>
      </c>
      <c r="L31" s="27">
        <v>536895</v>
      </c>
      <c r="M31" s="27">
        <v>928879254</v>
      </c>
      <c r="N31" s="16" t="s">
        <v>28</v>
      </c>
    </row>
    <row r="32" spans="1:14" ht="18" customHeight="1">
      <c r="A32" s="15" t="s">
        <v>62</v>
      </c>
      <c r="B32" s="25">
        <v>124416</v>
      </c>
      <c r="C32" s="26">
        <v>216537575</v>
      </c>
      <c r="D32" s="27">
        <v>131528</v>
      </c>
      <c r="E32" s="27">
        <v>195651912</v>
      </c>
      <c r="F32" s="27">
        <v>119467</v>
      </c>
      <c r="G32" s="27">
        <v>211371721</v>
      </c>
      <c r="H32" s="27">
        <v>129836</v>
      </c>
      <c r="I32" s="27">
        <v>199482162</v>
      </c>
      <c r="J32" s="27">
        <v>102094</v>
      </c>
      <c r="K32" s="27">
        <v>173575668</v>
      </c>
      <c r="L32" s="27">
        <v>112741</v>
      </c>
      <c r="M32" s="27">
        <v>174066264</v>
      </c>
      <c r="N32" s="16" t="s">
        <v>113</v>
      </c>
    </row>
    <row r="33" spans="1:14" ht="18" customHeight="1">
      <c r="A33" s="15" t="s">
        <v>63</v>
      </c>
      <c r="B33" s="25">
        <v>11605</v>
      </c>
      <c r="C33" s="26">
        <v>15748828</v>
      </c>
      <c r="D33" s="27">
        <v>13183</v>
      </c>
      <c r="E33" s="27">
        <v>15384525</v>
      </c>
      <c r="F33" s="27">
        <v>9162</v>
      </c>
      <c r="G33" s="27">
        <v>13152059</v>
      </c>
      <c r="H33" s="27">
        <v>11942</v>
      </c>
      <c r="I33" s="27">
        <v>14799045</v>
      </c>
      <c r="J33" s="27">
        <v>9070</v>
      </c>
      <c r="K33" s="27">
        <v>12523751</v>
      </c>
      <c r="L33" s="27">
        <v>10247</v>
      </c>
      <c r="M33" s="27">
        <v>13451807</v>
      </c>
      <c r="N33" s="16" t="s">
        <v>29</v>
      </c>
    </row>
    <row r="34" spans="1:14" ht="18" customHeight="1">
      <c r="A34" s="13" t="s">
        <v>75</v>
      </c>
      <c r="B34" s="23">
        <f aca="true" t="shared" si="6" ref="B34:M34">SUM(B35:B36)</f>
        <v>131678</v>
      </c>
      <c r="C34" s="24">
        <f t="shared" si="6"/>
        <v>257592380</v>
      </c>
      <c r="D34" s="24">
        <f t="shared" si="6"/>
        <v>140169</v>
      </c>
      <c r="E34" s="24">
        <f t="shared" si="6"/>
        <v>239074776</v>
      </c>
      <c r="F34" s="24">
        <f t="shared" si="6"/>
        <v>120328</v>
      </c>
      <c r="G34" s="24">
        <f t="shared" si="6"/>
        <v>229126240</v>
      </c>
      <c r="H34" s="24">
        <f t="shared" si="6"/>
        <v>136992</v>
      </c>
      <c r="I34" s="24">
        <f t="shared" si="6"/>
        <v>240133499</v>
      </c>
      <c r="J34" s="24">
        <f t="shared" si="6"/>
        <v>103122</v>
      </c>
      <c r="K34" s="24">
        <f t="shared" si="6"/>
        <v>195738329</v>
      </c>
      <c r="L34" s="24">
        <f t="shared" si="6"/>
        <v>119096</v>
      </c>
      <c r="M34" s="24">
        <f t="shared" si="6"/>
        <v>202663539</v>
      </c>
      <c r="N34" s="14" t="s">
        <v>114</v>
      </c>
    </row>
    <row r="35" spans="1:14" ht="18" customHeight="1">
      <c r="A35" s="15" t="s">
        <v>64</v>
      </c>
      <c r="B35" s="25">
        <v>90825</v>
      </c>
      <c r="C35" s="26">
        <v>185358805</v>
      </c>
      <c r="D35" s="27">
        <v>93658</v>
      </c>
      <c r="E35" s="27">
        <v>169766563</v>
      </c>
      <c r="F35" s="27">
        <v>81678</v>
      </c>
      <c r="G35" s="27">
        <v>162403508</v>
      </c>
      <c r="H35" s="27">
        <v>91425</v>
      </c>
      <c r="I35" s="27">
        <v>166957330</v>
      </c>
      <c r="J35" s="27">
        <v>67843</v>
      </c>
      <c r="K35" s="27">
        <v>133542762</v>
      </c>
      <c r="L35" s="27">
        <v>80104</v>
      </c>
      <c r="M35" s="27">
        <v>139654859</v>
      </c>
      <c r="N35" s="16" t="s">
        <v>30</v>
      </c>
    </row>
    <row r="36" spans="1:14" ht="18" customHeight="1" thickBot="1">
      <c r="A36" s="17" t="s">
        <v>65</v>
      </c>
      <c r="B36" s="31">
        <v>40853</v>
      </c>
      <c r="C36" s="32">
        <v>72233575</v>
      </c>
      <c r="D36" s="32">
        <v>46511</v>
      </c>
      <c r="E36" s="32">
        <v>69308213</v>
      </c>
      <c r="F36" s="32">
        <v>38650</v>
      </c>
      <c r="G36" s="32">
        <v>66722732</v>
      </c>
      <c r="H36" s="32">
        <v>45567</v>
      </c>
      <c r="I36" s="32">
        <v>73176169</v>
      </c>
      <c r="J36" s="32">
        <v>35279</v>
      </c>
      <c r="K36" s="32">
        <v>62195567</v>
      </c>
      <c r="L36" s="32">
        <v>38992</v>
      </c>
      <c r="M36" s="35">
        <v>63008680</v>
      </c>
      <c r="N36" s="18" t="s">
        <v>31</v>
      </c>
    </row>
  </sheetData>
  <sheetProtection/>
  <mergeCells count="18">
    <mergeCell ref="A2:G2"/>
    <mergeCell ref="H2:N2"/>
    <mergeCell ref="A3:G3"/>
    <mergeCell ref="J6:K6"/>
    <mergeCell ref="L6:M6"/>
    <mergeCell ref="A5:A7"/>
    <mergeCell ref="B5:E5"/>
    <mergeCell ref="F5:G5"/>
    <mergeCell ref="A1:G1"/>
    <mergeCell ref="H3:N3"/>
    <mergeCell ref="N5:N7"/>
    <mergeCell ref="B6:C6"/>
    <mergeCell ref="D6:E6"/>
    <mergeCell ref="F6:G6"/>
    <mergeCell ref="H6:I6"/>
    <mergeCell ref="H5:I5"/>
    <mergeCell ref="J5:M5"/>
    <mergeCell ref="H1:N1"/>
  </mergeCells>
  <printOptions horizontalCentered="1"/>
  <pageMargins left="0.7874015748031497" right="0.7874015748031497" top="1.3779527559055118" bottom="0.7086614173228347" header="0.3937007874015748" footer="0.3937007874015748"/>
  <pageSetup firstPageNumber="472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selection activeCell="A3" sqref="A3:IV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50" t="s">
        <v>95</v>
      </c>
      <c r="B1" s="50"/>
      <c r="C1" s="50"/>
      <c r="D1" s="50"/>
      <c r="E1" s="50"/>
      <c r="F1" s="50"/>
      <c r="G1" s="50"/>
      <c r="H1" s="76" t="s">
        <v>101</v>
      </c>
      <c r="I1" s="76"/>
      <c r="J1" s="76"/>
      <c r="K1" s="76"/>
      <c r="L1" s="76"/>
      <c r="M1" s="76"/>
      <c r="N1" s="76"/>
    </row>
    <row r="2" spans="1:14" ht="24.75" customHeight="1">
      <c r="A2" s="65" t="s">
        <v>117</v>
      </c>
      <c r="B2" s="65"/>
      <c r="C2" s="65"/>
      <c r="D2" s="65"/>
      <c r="E2" s="65"/>
      <c r="F2" s="65"/>
      <c r="G2" s="65"/>
      <c r="H2" s="77" t="s">
        <v>91</v>
      </c>
      <c r="I2" s="78"/>
      <c r="J2" s="78"/>
      <c r="K2" s="78"/>
      <c r="L2" s="78"/>
      <c r="M2" s="78"/>
      <c r="N2" s="78"/>
    </row>
    <row r="3" spans="1:14" s="36" customFormat="1" ht="21" customHeight="1">
      <c r="A3" s="72" t="s">
        <v>119</v>
      </c>
      <c r="B3" s="72"/>
      <c r="C3" s="72"/>
      <c r="D3" s="72"/>
      <c r="E3" s="72"/>
      <c r="F3" s="72"/>
      <c r="G3" s="72"/>
      <c r="H3" s="72">
        <v>2011</v>
      </c>
      <c r="I3" s="72"/>
      <c r="J3" s="72"/>
      <c r="K3" s="72"/>
      <c r="L3" s="72"/>
      <c r="M3" s="72"/>
      <c r="N3" s="72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55" t="s">
        <v>66</v>
      </c>
      <c r="B5" s="73" t="s">
        <v>44</v>
      </c>
      <c r="C5" s="74"/>
      <c r="D5" s="74"/>
      <c r="E5" s="75"/>
      <c r="F5" s="61" t="s">
        <v>45</v>
      </c>
      <c r="G5" s="62"/>
      <c r="H5" s="63"/>
      <c r="I5" s="64"/>
      <c r="J5" s="73" t="s">
        <v>46</v>
      </c>
      <c r="K5" s="74"/>
      <c r="L5" s="74"/>
      <c r="M5" s="75"/>
      <c r="N5" s="52" t="s">
        <v>76</v>
      </c>
    </row>
    <row r="6" spans="1:14" ht="31.5" customHeight="1">
      <c r="A6" s="56"/>
      <c r="B6" s="66" t="s">
        <v>2</v>
      </c>
      <c r="C6" s="67"/>
      <c r="D6" s="68" t="s">
        <v>3</v>
      </c>
      <c r="E6" s="67"/>
      <c r="F6" s="66" t="s">
        <v>2</v>
      </c>
      <c r="G6" s="67"/>
      <c r="H6" s="69" t="s">
        <v>3</v>
      </c>
      <c r="I6" s="67"/>
      <c r="J6" s="66" t="s">
        <v>2</v>
      </c>
      <c r="K6" s="67"/>
      <c r="L6" s="68" t="s">
        <v>3</v>
      </c>
      <c r="M6" s="67"/>
      <c r="N6" s="53"/>
    </row>
    <row r="7" spans="1:14" ht="31.5" customHeight="1">
      <c r="A7" s="57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54"/>
    </row>
    <row r="8" spans="1:14" ht="18" customHeight="1">
      <c r="A8" s="11" t="s">
        <v>68</v>
      </c>
      <c r="B8" s="22">
        <f aca="true" t="shared" si="0" ref="B8:M8">SUM(B9,B16,B21,B25,B30,B34)</f>
        <v>3762555</v>
      </c>
      <c r="C8" s="22">
        <f t="shared" si="0"/>
        <v>7382099734</v>
      </c>
      <c r="D8" s="22">
        <f t="shared" si="0"/>
        <v>4428921</v>
      </c>
      <c r="E8" s="22">
        <f t="shared" si="0"/>
        <v>7981735000</v>
      </c>
      <c r="F8" s="22">
        <f t="shared" si="0"/>
        <v>3585901</v>
      </c>
      <c r="G8" s="22">
        <f t="shared" si="0"/>
        <v>6686660491</v>
      </c>
      <c r="H8" s="22">
        <f t="shared" si="0"/>
        <v>3718361</v>
      </c>
      <c r="I8" s="22">
        <f t="shared" si="0"/>
        <v>6711644632</v>
      </c>
      <c r="J8" s="22">
        <f t="shared" si="0"/>
        <v>3603217</v>
      </c>
      <c r="K8" s="22">
        <f t="shared" si="0"/>
        <v>6209162465</v>
      </c>
      <c r="L8" s="22">
        <f t="shared" si="0"/>
        <v>2675989</v>
      </c>
      <c r="M8" s="22">
        <f t="shared" si="0"/>
        <v>4737552470</v>
      </c>
      <c r="N8" s="12" t="s">
        <v>14</v>
      </c>
    </row>
    <row r="9" spans="1:14" ht="18" customHeight="1">
      <c r="A9" s="13" t="s">
        <v>69</v>
      </c>
      <c r="B9" s="23">
        <f aca="true" t="shared" si="1" ref="B9:M9">SUM(B10:B15)</f>
        <v>1245481</v>
      </c>
      <c r="C9" s="24">
        <f t="shared" si="1"/>
        <v>2565592356</v>
      </c>
      <c r="D9" s="24">
        <f t="shared" si="1"/>
        <v>1568955</v>
      </c>
      <c r="E9" s="22">
        <f t="shared" si="1"/>
        <v>2882159676</v>
      </c>
      <c r="F9" s="24">
        <f t="shared" si="1"/>
        <v>1218485</v>
      </c>
      <c r="G9" s="22">
        <f t="shared" si="1"/>
        <v>2373980912</v>
      </c>
      <c r="H9" s="24">
        <f t="shared" si="1"/>
        <v>1287906</v>
      </c>
      <c r="I9" s="22">
        <f t="shared" si="1"/>
        <v>2420773716</v>
      </c>
      <c r="J9" s="24">
        <f t="shared" si="1"/>
        <v>1314954</v>
      </c>
      <c r="K9" s="22">
        <f t="shared" si="1"/>
        <v>2376884347</v>
      </c>
      <c r="L9" s="24">
        <f t="shared" si="1"/>
        <v>947636</v>
      </c>
      <c r="M9" s="22">
        <f t="shared" si="1"/>
        <v>1771675378</v>
      </c>
      <c r="N9" s="14" t="s">
        <v>104</v>
      </c>
    </row>
    <row r="10" spans="1:14" ht="18" customHeight="1">
      <c r="A10" s="15" t="s">
        <v>48</v>
      </c>
      <c r="B10" s="25">
        <v>768323</v>
      </c>
      <c r="C10" s="26">
        <v>1656205295</v>
      </c>
      <c r="D10" s="27">
        <v>1002214</v>
      </c>
      <c r="E10" s="27">
        <v>1861989172</v>
      </c>
      <c r="F10" s="27">
        <v>790846</v>
      </c>
      <c r="G10" s="27">
        <v>1548270680</v>
      </c>
      <c r="H10" s="27">
        <v>810365</v>
      </c>
      <c r="I10" s="27">
        <v>1540194531</v>
      </c>
      <c r="J10" s="27">
        <v>911360</v>
      </c>
      <c r="K10" s="27">
        <v>1633040175</v>
      </c>
      <c r="L10" s="27">
        <v>600063</v>
      </c>
      <c r="M10" s="27">
        <v>1115963029</v>
      </c>
      <c r="N10" s="16" t="s">
        <v>15</v>
      </c>
    </row>
    <row r="11" spans="1:14" ht="18" customHeight="1">
      <c r="A11" s="15" t="s">
        <v>70</v>
      </c>
      <c r="B11" s="28">
        <v>280394</v>
      </c>
      <c r="C11" s="29">
        <v>595501187</v>
      </c>
      <c r="D11" s="30">
        <v>351015</v>
      </c>
      <c r="E11" s="30">
        <v>685985030</v>
      </c>
      <c r="F11" s="30">
        <v>245672</v>
      </c>
      <c r="G11" s="30">
        <v>521394947</v>
      </c>
      <c r="H11" s="30">
        <v>291578</v>
      </c>
      <c r="I11" s="30">
        <v>590334469</v>
      </c>
      <c r="J11" s="30">
        <v>243198</v>
      </c>
      <c r="K11" s="30">
        <v>495863461</v>
      </c>
      <c r="L11" s="30">
        <v>215874</v>
      </c>
      <c r="M11" s="30">
        <v>445140503</v>
      </c>
      <c r="N11" s="16" t="s">
        <v>105</v>
      </c>
    </row>
    <row r="12" spans="1:14" ht="18" customHeight="1">
      <c r="A12" s="15" t="s">
        <v>49</v>
      </c>
      <c r="B12" s="25">
        <v>89640</v>
      </c>
      <c r="C12" s="26">
        <v>139553267</v>
      </c>
      <c r="D12" s="27">
        <v>105084</v>
      </c>
      <c r="E12" s="27">
        <v>161592883</v>
      </c>
      <c r="F12" s="27">
        <v>82871</v>
      </c>
      <c r="G12" s="27">
        <v>132969760</v>
      </c>
      <c r="H12" s="27">
        <v>85963</v>
      </c>
      <c r="I12" s="27">
        <v>132218829</v>
      </c>
      <c r="J12" s="27">
        <v>72966</v>
      </c>
      <c r="K12" s="27">
        <v>107786508</v>
      </c>
      <c r="L12" s="27">
        <v>63439</v>
      </c>
      <c r="M12" s="27">
        <v>99145073</v>
      </c>
      <c r="N12" s="16" t="s">
        <v>16</v>
      </c>
    </row>
    <row r="13" spans="1:14" ht="18" customHeight="1">
      <c r="A13" s="15" t="s">
        <v>50</v>
      </c>
      <c r="B13" s="25">
        <v>94485</v>
      </c>
      <c r="C13" s="26">
        <v>157540155</v>
      </c>
      <c r="D13" s="27">
        <v>100070</v>
      </c>
      <c r="E13" s="27">
        <v>159319988</v>
      </c>
      <c r="F13" s="27">
        <v>86291</v>
      </c>
      <c r="G13" s="27">
        <v>154013091</v>
      </c>
      <c r="H13" s="27">
        <v>89402</v>
      </c>
      <c r="I13" s="27">
        <v>144355296</v>
      </c>
      <c r="J13" s="27">
        <v>81457</v>
      </c>
      <c r="K13" s="27">
        <v>131945019</v>
      </c>
      <c r="L13" s="27">
        <v>60853</v>
      </c>
      <c r="M13" s="27">
        <v>101389053</v>
      </c>
      <c r="N13" s="16" t="s">
        <v>106</v>
      </c>
    </row>
    <row r="14" spans="1:14" ht="18" customHeight="1">
      <c r="A14" s="15" t="s">
        <v>51</v>
      </c>
      <c r="B14" s="25">
        <v>11461</v>
      </c>
      <c r="C14" s="26">
        <v>15251273</v>
      </c>
      <c r="D14" s="27">
        <v>9562</v>
      </c>
      <c r="E14" s="27">
        <v>12165646</v>
      </c>
      <c r="F14" s="27">
        <v>11773</v>
      </c>
      <c r="G14" s="27">
        <v>16021362</v>
      </c>
      <c r="H14" s="27">
        <v>9675</v>
      </c>
      <c r="I14" s="27">
        <v>12528384</v>
      </c>
      <c r="J14" s="27">
        <v>5415</v>
      </c>
      <c r="K14" s="27">
        <v>7558686</v>
      </c>
      <c r="L14" s="27">
        <v>6751</v>
      </c>
      <c r="M14" s="27">
        <v>9315456</v>
      </c>
      <c r="N14" s="16" t="s">
        <v>107</v>
      </c>
    </row>
    <row r="15" spans="1:14" ht="18" customHeight="1">
      <c r="A15" s="15" t="s">
        <v>52</v>
      </c>
      <c r="B15" s="25">
        <v>1178</v>
      </c>
      <c r="C15" s="26">
        <v>1541179</v>
      </c>
      <c r="D15" s="27">
        <v>1010</v>
      </c>
      <c r="E15" s="27">
        <v>1106957</v>
      </c>
      <c r="F15" s="27">
        <v>1032</v>
      </c>
      <c r="G15" s="27">
        <v>1311072</v>
      </c>
      <c r="H15" s="27">
        <v>923</v>
      </c>
      <c r="I15" s="27">
        <v>1142207</v>
      </c>
      <c r="J15" s="27">
        <v>558</v>
      </c>
      <c r="K15" s="27">
        <v>690498</v>
      </c>
      <c r="L15" s="27">
        <v>656</v>
      </c>
      <c r="M15" s="27">
        <v>722264</v>
      </c>
      <c r="N15" s="16" t="s">
        <v>108</v>
      </c>
    </row>
    <row r="16" spans="1:14" ht="18" customHeight="1">
      <c r="A16" s="13" t="s">
        <v>71</v>
      </c>
      <c r="B16" s="23">
        <f aca="true" t="shared" si="2" ref="B16:M16">SUM(B17:B20)</f>
        <v>469219</v>
      </c>
      <c r="C16" s="24">
        <f t="shared" si="2"/>
        <v>891421601</v>
      </c>
      <c r="D16" s="24">
        <f t="shared" si="2"/>
        <v>548608</v>
      </c>
      <c r="E16" s="24">
        <f t="shared" si="2"/>
        <v>954726124</v>
      </c>
      <c r="F16" s="24">
        <f t="shared" si="2"/>
        <v>474601</v>
      </c>
      <c r="G16" s="24">
        <f t="shared" si="2"/>
        <v>854086394</v>
      </c>
      <c r="H16" s="24">
        <f t="shared" si="2"/>
        <v>457605</v>
      </c>
      <c r="I16" s="24">
        <f t="shared" si="2"/>
        <v>803628072</v>
      </c>
      <c r="J16" s="24">
        <f t="shared" si="2"/>
        <v>535299</v>
      </c>
      <c r="K16" s="24">
        <f t="shared" si="2"/>
        <v>894183432</v>
      </c>
      <c r="L16" s="24">
        <f t="shared" si="2"/>
        <v>338723</v>
      </c>
      <c r="M16" s="24">
        <f t="shared" si="2"/>
        <v>580826244</v>
      </c>
      <c r="N16" s="14" t="s">
        <v>109</v>
      </c>
    </row>
    <row r="17" spans="1:14" ht="18" customHeight="1">
      <c r="A17" s="15" t="s">
        <v>53</v>
      </c>
      <c r="B17" s="25">
        <v>77680</v>
      </c>
      <c r="C17" s="26">
        <v>115960223</v>
      </c>
      <c r="D17" s="27">
        <v>95473</v>
      </c>
      <c r="E17" s="27">
        <v>135596086</v>
      </c>
      <c r="F17" s="27">
        <v>69139</v>
      </c>
      <c r="G17" s="27">
        <v>101149387</v>
      </c>
      <c r="H17" s="27">
        <v>74888</v>
      </c>
      <c r="I17" s="27">
        <v>107983288</v>
      </c>
      <c r="J17" s="27">
        <v>70910</v>
      </c>
      <c r="K17" s="27">
        <v>100305934</v>
      </c>
      <c r="L17" s="27">
        <v>57725</v>
      </c>
      <c r="M17" s="27">
        <v>82086190</v>
      </c>
      <c r="N17" s="16" t="s">
        <v>17</v>
      </c>
    </row>
    <row r="18" spans="1:14" ht="18" customHeight="1">
      <c r="A18" s="15" t="s">
        <v>54</v>
      </c>
      <c r="B18" s="25">
        <v>284791</v>
      </c>
      <c r="C18" s="26">
        <v>600486282</v>
      </c>
      <c r="D18" s="27">
        <v>337486</v>
      </c>
      <c r="E18" s="27">
        <v>640786335</v>
      </c>
      <c r="F18" s="27">
        <v>305863</v>
      </c>
      <c r="G18" s="27">
        <v>594815645</v>
      </c>
      <c r="H18" s="27">
        <v>279035</v>
      </c>
      <c r="I18" s="27">
        <v>533983413</v>
      </c>
      <c r="J18" s="27">
        <v>364565</v>
      </c>
      <c r="K18" s="27">
        <v>645291094</v>
      </c>
      <c r="L18" s="27">
        <v>199986</v>
      </c>
      <c r="M18" s="27">
        <v>378222431</v>
      </c>
      <c r="N18" s="16" t="s">
        <v>18</v>
      </c>
    </row>
    <row r="19" spans="1:14" ht="18" customHeight="1">
      <c r="A19" s="15" t="s">
        <v>55</v>
      </c>
      <c r="B19" s="25">
        <v>39631</v>
      </c>
      <c r="C19" s="26">
        <v>56758509</v>
      </c>
      <c r="D19" s="27">
        <v>41420</v>
      </c>
      <c r="E19" s="27">
        <v>58584711</v>
      </c>
      <c r="F19" s="27">
        <v>39638</v>
      </c>
      <c r="G19" s="27">
        <v>54603516</v>
      </c>
      <c r="H19" s="27">
        <v>36205</v>
      </c>
      <c r="I19" s="27">
        <v>52485701</v>
      </c>
      <c r="J19" s="27">
        <v>47550</v>
      </c>
      <c r="K19" s="27">
        <v>62717897</v>
      </c>
      <c r="L19" s="27">
        <v>26320</v>
      </c>
      <c r="M19" s="27">
        <v>35779271</v>
      </c>
      <c r="N19" s="16" t="s">
        <v>19</v>
      </c>
    </row>
    <row r="20" spans="1:14" ht="18" customHeight="1">
      <c r="A20" s="15" t="s">
        <v>56</v>
      </c>
      <c r="B20" s="25">
        <v>67117</v>
      </c>
      <c r="C20" s="26">
        <v>118216587</v>
      </c>
      <c r="D20" s="27">
        <v>74229</v>
      </c>
      <c r="E20" s="27">
        <v>119758992</v>
      </c>
      <c r="F20" s="27">
        <v>59961</v>
      </c>
      <c r="G20" s="27">
        <v>103517846</v>
      </c>
      <c r="H20" s="27">
        <v>67477</v>
      </c>
      <c r="I20" s="27">
        <v>109175670</v>
      </c>
      <c r="J20" s="27">
        <v>52274</v>
      </c>
      <c r="K20" s="27">
        <v>85868507</v>
      </c>
      <c r="L20" s="27">
        <v>54692</v>
      </c>
      <c r="M20" s="27">
        <v>84738352</v>
      </c>
      <c r="N20" s="16" t="s">
        <v>20</v>
      </c>
    </row>
    <row r="21" spans="1:14" ht="18" customHeight="1">
      <c r="A21" s="13" t="s">
        <v>72</v>
      </c>
      <c r="B21" s="23">
        <f aca="true" t="shared" si="3" ref="B21:M21">SUM(B22:B24)</f>
        <v>763020</v>
      </c>
      <c r="C21" s="24">
        <f t="shared" si="3"/>
        <v>1463817837</v>
      </c>
      <c r="D21" s="24">
        <f t="shared" si="3"/>
        <v>867456</v>
      </c>
      <c r="E21" s="24">
        <f t="shared" si="3"/>
        <v>1546151847</v>
      </c>
      <c r="F21" s="24">
        <f t="shared" si="3"/>
        <v>703416</v>
      </c>
      <c r="G21" s="24">
        <f t="shared" si="3"/>
        <v>1295691570</v>
      </c>
      <c r="H21" s="24">
        <f t="shared" si="3"/>
        <v>747525</v>
      </c>
      <c r="I21" s="24">
        <f t="shared" si="3"/>
        <v>1305503257</v>
      </c>
      <c r="J21" s="24">
        <f t="shared" si="3"/>
        <v>636990</v>
      </c>
      <c r="K21" s="24">
        <f t="shared" si="3"/>
        <v>1095674336</v>
      </c>
      <c r="L21" s="24">
        <f t="shared" si="3"/>
        <v>537485</v>
      </c>
      <c r="M21" s="24">
        <f t="shared" si="3"/>
        <v>918428758</v>
      </c>
      <c r="N21" s="14" t="s">
        <v>110</v>
      </c>
    </row>
    <row r="22" spans="1:14" ht="18" customHeight="1">
      <c r="A22" s="15" t="s">
        <v>92</v>
      </c>
      <c r="B22" s="25">
        <v>449884</v>
      </c>
      <c r="C22" s="26">
        <v>889729445</v>
      </c>
      <c r="D22" s="27">
        <v>525090</v>
      </c>
      <c r="E22" s="27">
        <v>936609916</v>
      </c>
      <c r="F22" s="27">
        <v>419160</v>
      </c>
      <c r="G22" s="27">
        <v>794536040</v>
      </c>
      <c r="H22" s="27">
        <v>439358</v>
      </c>
      <c r="I22" s="27">
        <v>760449236</v>
      </c>
      <c r="J22" s="27">
        <v>419959</v>
      </c>
      <c r="K22" s="27">
        <v>733714407</v>
      </c>
      <c r="L22" s="27">
        <v>306185</v>
      </c>
      <c r="M22" s="27">
        <v>522242357</v>
      </c>
      <c r="N22" s="16" t="s">
        <v>21</v>
      </c>
    </row>
    <row r="23" spans="1:14" ht="18" customHeight="1">
      <c r="A23" s="15" t="s">
        <v>57</v>
      </c>
      <c r="B23" s="25">
        <v>229021</v>
      </c>
      <c r="C23" s="26">
        <v>448932518</v>
      </c>
      <c r="D23" s="27">
        <v>248027</v>
      </c>
      <c r="E23" s="27">
        <v>471652478</v>
      </c>
      <c r="F23" s="27">
        <v>201413</v>
      </c>
      <c r="G23" s="27">
        <v>381647612</v>
      </c>
      <c r="H23" s="27">
        <v>225134</v>
      </c>
      <c r="I23" s="27">
        <v>422128339</v>
      </c>
      <c r="J23" s="27">
        <v>142597</v>
      </c>
      <c r="K23" s="27">
        <v>256760100</v>
      </c>
      <c r="L23" s="27">
        <v>167160</v>
      </c>
      <c r="M23" s="27">
        <v>300415251</v>
      </c>
      <c r="N23" s="16" t="s">
        <v>22</v>
      </c>
    </row>
    <row r="24" spans="1:14" ht="18" customHeight="1">
      <c r="A24" s="15" t="s">
        <v>58</v>
      </c>
      <c r="B24" s="25">
        <v>84115</v>
      </c>
      <c r="C24" s="26">
        <v>125155874</v>
      </c>
      <c r="D24" s="27">
        <v>94339</v>
      </c>
      <c r="E24" s="27">
        <v>137889453</v>
      </c>
      <c r="F24" s="27">
        <v>82843</v>
      </c>
      <c r="G24" s="27">
        <v>119507918</v>
      </c>
      <c r="H24" s="27">
        <v>83033</v>
      </c>
      <c r="I24" s="27">
        <v>122925682</v>
      </c>
      <c r="J24" s="27">
        <v>74434</v>
      </c>
      <c r="K24" s="27">
        <v>105199829</v>
      </c>
      <c r="L24" s="27">
        <v>64140</v>
      </c>
      <c r="M24" s="27">
        <v>95771150</v>
      </c>
      <c r="N24" s="16" t="s">
        <v>23</v>
      </c>
    </row>
    <row r="25" spans="1:14" ht="18" customHeight="1">
      <c r="A25" s="13" t="s">
        <v>73</v>
      </c>
      <c r="B25" s="23">
        <f aca="true" t="shared" si="4" ref="B25:M25">SUM(B26:B29)</f>
        <v>570896</v>
      </c>
      <c r="C25" s="24">
        <f t="shared" si="4"/>
        <v>1175072503</v>
      </c>
      <c r="D25" s="24">
        <f t="shared" si="4"/>
        <v>632430</v>
      </c>
      <c r="E25" s="24">
        <f t="shared" si="4"/>
        <v>1232981100</v>
      </c>
      <c r="F25" s="24">
        <f t="shared" si="4"/>
        <v>531407</v>
      </c>
      <c r="G25" s="24">
        <f t="shared" si="4"/>
        <v>1036613670</v>
      </c>
      <c r="H25" s="24">
        <f t="shared" si="4"/>
        <v>566384</v>
      </c>
      <c r="I25" s="24">
        <f t="shared" si="4"/>
        <v>1082340758</v>
      </c>
      <c r="J25" s="24">
        <f t="shared" si="4"/>
        <v>453476</v>
      </c>
      <c r="K25" s="24">
        <f t="shared" si="4"/>
        <v>808421771</v>
      </c>
      <c r="L25" s="24">
        <f t="shared" si="4"/>
        <v>400768</v>
      </c>
      <c r="M25" s="24">
        <f t="shared" si="4"/>
        <v>722244166</v>
      </c>
      <c r="N25" s="14" t="s">
        <v>111</v>
      </c>
    </row>
    <row r="26" spans="1:14" ht="18" customHeight="1">
      <c r="A26" s="15" t="s">
        <v>93</v>
      </c>
      <c r="B26" s="25">
        <v>251209</v>
      </c>
      <c r="C26" s="26">
        <v>538939205</v>
      </c>
      <c r="D26" s="27">
        <v>286381</v>
      </c>
      <c r="E26" s="27">
        <v>597962430</v>
      </c>
      <c r="F26" s="27">
        <v>250429</v>
      </c>
      <c r="G26" s="27">
        <v>514058164</v>
      </c>
      <c r="H26" s="27">
        <v>262951</v>
      </c>
      <c r="I26" s="27">
        <v>538304122</v>
      </c>
      <c r="J26" s="27">
        <v>234122</v>
      </c>
      <c r="K26" s="27">
        <v>424616023</v>
      </c>
      <c r="L26" s="27">
        <v>191706</v>
      </c>
      <c r="M26" s="27">
        <v>366088692</v>
      </c>
      <c r="N26" s="16" t="s">
        <v>24</v>
      </c>
    </row>
    <row r="27" spans="1:14" ht="18" customHeight="1">
      <c r="A27" s="15" t="s">
        <v>59</v>
      </c>
      <c r="B27" s="25">
        <v>106123</v>
      </c>
      <c r="C27" s="26">
        <v>205269196</v>
      </c>
      <c r="D27" s="27">
        <v>124108</v>
      </c>
      <c r="E27" s="27">
        <v>219381309</v>
      </c>
      <c r="F27" s="27">
        <v>99622</v>
      </c>
      <c r="G27" s="27">
        <v>171953921</v>
      </c>
      <c r="H27" s="27">
        <v>111505</v>
      </c>
      <c r="I27" s="27">
        <v>190924347</v>
      </c>
      <c r="J27" s="27">
        <v>93189</v>
      </c>
      <c r="K27" s="27">
        <v>146274654</v>
      </c>
      <c r="L27" s="27">
        <v>78903</v>
      </c>
      <c r="M27" s="27">
        <v>124074121</v>
      </c>
      <c r="N27" s="16" t="s">
        <v>25</v>
      </c>
    </row>
    <row r="28" spans="1:14" ht="18" customHeight="1">
      <c r="A28" s="15" t="s">
        <v>60</v>
      </c>
      <c r="B28" s="25">
        <v>107864</v>
      </c>
      <c r="C28" s="26">
        <v>199494901</v>
      </c>
      <c r="D28" s="27">
        <v>115260</v>
      </c>
      <c r="E28" s="27">
        <v>195605106</v>
      </c>
      <c r="F28" s="27">
        <v>88565</v>
      </c>
      <c r="G28" s="27">
        <v>159488437</v>
      </c>
      <c r="H28" s="27">
        <v>98125</v>
      </c>
      <c r="I28" s="27">
        <v>161630971</v>
      </c>
      <c r="J28" s="27">
        <v>62488</v>
      </c>
      <c r="K28" s="27">
        <v>108593550</v>
      </c>
      <c r="L28" s="27">
        <v>68647</v>
      </c>
      <c r="M28" s="27">
        <v>113387609</v>
      </c>
      <c r="N28" s="16" t="s">
        <v>26</v>
      </c>
    </row>
    <row r="29" spans="1:14" ht="18" customHeight="1">
      <c r="A29" s="15" t="s">
        <v>61</v>
      </c>
      <c r="B29" s="25">
        <v>105700</v>
      </c>
      <c r="C29" s="26">
        <v>231369201</v>
      </c>
      <c r="D29" s="27">
        <v>106681</v>
      </c>
      <c r="E29" s="27">
        <v>220032255</v>
      </c>
      <c r="F29" s="27">
        <v>92791</v>
      </c>
      <c r="G29" s="27">
        <v>191113148</v>
      </c>
      <c r="H29" s="27">
        <v>93803</v>
      </c>
      <c r="I29" s="27">
        <v>191481318</v>
      </c>
      <c r="J29" s="27">
        <v>63677</v>
      </c>
      <c r="K29" s="27">
        <v>128937544</v>
      </c>
      <c r="L29" s="27">
        <v>61512</v>
      </c>
      <c r="M29" s="27">
        <v>118693744</v>
      </c>
      <c r="N29" s="16" t="s">
        <v>27</v>
      </c>
    </row>
    <row r="30" spans="1:14" ht="18" customHeight="1">
      <c r="A30" s="13" t="s">
        <v>74</v>
      </c>
      <c r="B30" s="23">
        <f aca="true" t="shared" si="5" ref="B30:M30">SUM(B31:B33)</f>
        <v>607354</v>
      </c>
      <c r="C30" s="24">
        <f t="shared" si="5"/>
        <v>1085127921</v>
      </c>
      <c r="D30" s="24">
        <f t="shared" si="5"/>
        <v>689610</v>
      </c>
      <c r="E30" s="24">
        <f t="shared" si="5"/>
        <v>1148750775</v>
      </c>
      <c r="F30" s="24">
        <f t="shared" si="5"/>
        <v>559249</v>
      </c>
      <c r="G30" s="24">
        <f t="shared" si="5"/>
        <v>946769156</v>
      </c>
      <c r="H30" s="24">
        <f t="shared" si="5"/>
        <v>560111</v>
      </c>
      <c r="I30" s="24">
        <f t="shared" si="5"/>
        <v>925198902</v>
      </c>
      <c r="J30" s="24">
        <f t="shared" si="5"/>
        <v>543072</v>
      </c>
      <c r="K30" s="24">
        <f t="shared" si="5"/>
        <v>829532727</v>
      </c>
      <c r="L30" s="24">
        <f t="shared" si="5"/>
        <v>381119</v>
      </c>
      <c r="M30" s="24">
        <f t="shared" si="5"/>
        <v>618182233</v>
      </c>
      <c r="N30" s="14" t="s">
        <v>112</v>
      </c>
    </row>
    <row r="31" spans="1:14" ht="18" customHeight="1">
      <c r="A31" s="15" t="s">
        <v>94</v>
      </c>
      <c r="B31" s="25">
        <v>480119</v>
      </c>
      <c r="C31" s="26">
        <v>874178317</v>
      </c>
      <c r="D31" s="27">
        <v>549412</v>
      </c>
      <c r="E31" s="27">
        <v>935507411</v>
      </c>
      <c r="F31" s="27">
        <v>439204</v>
      </c>
      <c r="G31" s="27">
        <v>760551226</v>
      </c>
      <c r="H31" s="27">
        <v>435337</v>
      </c>
      <c r="I31" s="27">
        <v>739525384</v>
      </c>
      <c r="J31" s="27">
        <v>430430</v>
      </c>
      <c r="K31" s="27">
        <v>666266820</v>
      </c>
      <c r="L31" s="27">
        <v>292831</v>
      </c>
      <c r="M31" s="27">
        <v>490086892</v>
      </c>
      <c r="N31" s="16" t="s">
        <v>28</v>
      </c>
    </row>
    <row r="32" spans="1:14" ht="18" customHeight="1">
      <c r="A32" s="15" t="s">
        <v>62</v>
      </c>
      <c r="B32" s="25">
        <v>115819</v>
      </c>
      <c r="C32" s="26">
        <v>195672397</v>
      </c>
      <c r="D32" s="27">
        <v>128774</v>
      </c>
      <c r="E32" s="27">
        <v>197818393</v>
      </c>
      <c r="F32" s="27">
        <v>107046</v>
      </c>
      <c r="G32" s="27">
        <v>168787804</v>
      </c>
      <c r="H32" s="27">
        <v>111239</v>
      </c>
      <c r="I32" s="27">
        <v>167837953</v>
      </c>
      <c r="J32" s="27">
        <v>101432</v>
      </c>
      <c r="K32" s="27">
        <v>148719032</v>
      </c>
      <c r="L32" s="27">
        <v>79779</v>
      </c>
      <c r="M32" s="27">
        <v>117080420</v>
      </c>
      <c r="N32" s="16" t="s">
        <v>113</v>
      </c>
    </row>
    <row r="33" spans="1:14" ht="18" customHeight="1">
      <c r="A33" s="15" t="s">
        <v>63</v>
      </c>
      <c r="B33" s="25">
        <v>11416</v>
      </c>
      <c r="C33" s="26">
        <v>15277207</v>
      </c>
      <c r="D33" s="27">
        <v>11424</v>
      </c>
      <c r="E33" s="27">
        <v>15424971</v>
      </c>
      <c r="F33" s="27">
        <v>12999</v>
      </c>
      <c r="G33" s="27">
        <v>17430126</v>
      </c>
      <c r="H33" s="27">
        <v>13535</v>
      </c>
      <c r="I33" s="27">
        <v>17835565</v>
      </c>
      <c r="J33" s="27">
        <v>11210</v>
      </c>
      <c r="K33" s="27">
        <v>14546875</v>
      </c>
      <c r="L33" s="27">
        <v>8509</v>
      </c>
      <c r="M33" s="27">
        <v>11014921</v>
      </c>
      <c r="N33" s="16" t="s">
        <v>29</v>
      </c>
    </row>
    <row r="34" spans="1:14" ht="18" customHeight="1">
      <c r="A34" s="13" t="s">
        <v>75</v>
      </c>
      <c r="B34" s="23">
        <f aca="true" t="shared" si="6" ref="B34:M34">SUM(B35:B36)</f>
        <v>106585</v>
      </c>
      <c r="C34" s="24">
        <f t="shared" si="6"/>
        <v>201067516</v>
      </c>
      <c r="D34" s="24">
        <f t="shared" si="6"/>
        <v>121862</v>
      </c>
      <c r="E34" s="24">
        <f t="shared" si="6"/>
        <v>216965478</v>
      </c>
      <c r="F34" s="24">
        <f t="shared" si="6"/>
        <v>98743</v>
      </c>
      <c r="G34" s="24">
        <f t="shared" si="6"/>
        <v>179518789</v>
      </c>
      <c r="H34" s="24">
        <f t="shared" si="6"/>
        <v>98830</v>
      </c>
      <c r="I34" s="24">
        <f t="shared" si="6"/>
        <v>174199927</v>
      </c>
      <c r="J34" s="24">
        <f t="shared" si="6"/>
        <v>119426</v>
      </c>
      <c r="K34" s="24">
        <f t="shared" si="6"/>
        <v>204465852</v>
      </c>
      <c r="L34" s="24">
        <f t="shared" si="6"/>
        <v>70258</v>
      </c>
      <c r="M34" s="24">
        <f t="shared" si="6"/>
        <v>126195691</v>
      </c>
      <c r="N34" s="14" t="s">
        <v>114</v>
      </c>
    </row>
    <row r="35" spans="1:14" ht="18" customHeight="1">
      <c r="A35" s="15" t="s">
        <v>64</v>
      </c>
      <c r="B35" s="25">
        <v>69438</v>
      </c>
      <c r="C35" s="26">
        <v>136776762</v>
      </c>
      <c r="D35" s="27">
        <v>80087</v>
      </c>
      <c r="E35" s="27">
        <v>148905101</v>
      </c>
      <c r="F35" s="27">
        <v>64425</v>
      </c>
      <c r="G35" s="27">
        <v>121719710</v>
      </c>
      <c r="H35" s="27">
        <v>63799</v>
      </c>
      <c r="I35" s="27">
        <v>116723275</v>
      </c>
      <c r="J35" s="27">
        <v>79387</v>
      </c>
      <c r="K35" s="27">
        <v>141055159</v>
      </c>
      <c r="L35" s="27">
        <v>46600</v>
      </c>
      <c r="M35" s="27">
        <v>84937137</v>
      </c>
      <c r="N35" s="16" t="s">
        <v>30</v>
      </c>
    </row>
    <row r="36" spans="1:14" ht="18" customHeight="1" thickBot="1">
      <c r="A36" s="17" t="s">
        <v>65</v>
      </c>
      <c r="B36" s="31">
        <v>37147</v>
      </c>
      <c r="C36" s="32">
        <v>64290754</v>
      </c>
      <c r="D36" s="32">
        <v>41775</v>
      </c>
      <c r="E36" s="32">
        <v>68060377</v>
      </c>
      <c r="F36" s="32">
        <v>34318</v>
      </c>
      <c r="G36" s="32">
        <v>57799079</v>
      </c>
      <c r="H36" s="32">
        <v>35031</v>
      </c>
      <c r="I36" s="32">
        <v>57476652</v>
      </c>
      <c r="J36" s="32">
        <v>40039</v>
      </c>
      <c r="K36" s="32">
        <v>63410693</v>
      </c>
      <c r="L36" s="32">
        <v>23658</v>
      </c>
      <c r="M36" s="35">
        <v>41258554</v>
      </c>
      <c r="N36" s="18" t="s">
        <v>31</v>
      </c>
    </row>
  </sheetData>
  <sheetProtection/>
  <mergeCells count="18">
    <mergeCell ref="A2:G2"/>
    <mergeCell ref="H2:N2"/>
    <mergeCell ref="A3:G3"/>
    <mergeCell ref="J6:K6"/>
    <mergeCell ref="L6:M6"/>
    <mergeCell ref="A5:A7"/>
    <mergeCell ref="B5:E5"/>
    <mergeCell ref="F5:G5"/>
    <mergeCell ref="A1:G1"/>
    <mergeCell ref="H3:N3"/>
    <mergeCell ref="N5:N7"/>
    <mergeCell ref="B6:C6"/>
    <mergeCell ref="D6:E6"/>
    <mergeCell ref="F6:G6"/>
    <mergeCell ref="H6:I6"/>
    <mergeCell ref="H5:I5"/>
    <mergeCell ref="J5:M5"/>
    <mergeCell ref="H1:N1"/>
  </mergeCells>
  <printOptions horizontalCentered="1"/>
  <pageMargins left="0.7874015748031497" right="0.7874015748031497" top="1.3779527559055118" bottom="0.7086614173228347" header="0.3937007874015748" footer="0.3937007874015748"/>
  <pageSetup firstPageNumber="474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" sqref="A3:IV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19.125" style="1" customWidth="1"/>
    <col min="7" max="16384" width="9.00390625" style="1" customWidth="1"/>
  </cols>
  <sheetData>
    <row r="1" spans="1:6" ht="24.75" customHeight="1">
      <c r="A1" s="50" t="s">
        <v>97</v>
      </c>
      <c r="B1" s="50"/>
      <c r="C1" s="50"/>
      <c r="D1" s="50"/>
      <c r="E1" s="50"/>
      <c r="F1" s="50"/>
    </row>
    <row r="2" spans="1:6" ht="24.75" customHeight="1">
      <c r="A2" s="80" t="s">
        <v>67</v>
      </c>
      <c r="B2" s="80"/>
      <c r="C2" s="80"/>
      <c r="D2" s="80"/>
      <c r="E2" s="80"/>
      <c r="F2" s="80"/>
    </row>
    <row r="3" spans="1:6" s="36" customFormat="1" ht="21" customHeight="1">
      <c r="A3" s="72" t="s">
        <v>119</v>
      </c>
      <c r="B3" s="72"/>
      <c r="C3" s="72"/>
      <c r="D3" s="72"/>
      <c r="E3" s="72"/>
      <c r="F3" s="79"/>
    </row>
    <row r="4" spans="1:6" ht="21" customHeight="1" thickBot="1">
      <c r="A4" s="2" t="s">
        <v>0</v>
      </c>
      <c r="C4" s="3"/>
      <c r="D4" s="3"/>
      <c r="F4" s="7" t="s">
        <v>13</v>
      </c>
    </row>
    <row r="5" spans="1:6" ht="31.5" customHeight="1">
      <c r="A5" s="55" t="s">
        <v>66</v>
      </c>
      <c r="B5" s="73" t="s">
        <v>47</v>
      </c>
      <c r="C5" s="74"/>
      <c r="D5" s="74"/>
      <c r="E5" s="75"/>
      <c r="F5" s="52" t="s">
        <v>76</v>
      </c>
    </row>
    <row r="6" spans="1:6" ht="31.5" customHeight="1">
      <c r="A6" s="56"/>
      <c r="B6" s="66" t="s">
        <v>2</v>
      </c>
      <c r="C6" s="67"/>
      <c r="D6" s="68" t="s">
        <v>3</v>
      </c>
      <c r="E6" s="67"/>
      <c r="F6" s="53"/>
    </row>
    <row r="7" spans="1:6" ht="31.5" customHeight="1">
      <c r="A7" s="57"/>
      <c r="B7" s="8" t="s">
        <v>4</v>
      </c>
      <c r="C7" s="9" t="s">
        <v>5</v>
      </c>
      <c r="D7" s="8" t="s">
        <v>4</v>
      </c>
      <c r="E7" s="9" t="s">
        <v>5</v>
      </c>
      <c r="F7" s="54"/>
    </row>
    <row r="8" spans="1:6" ht="18" customHeight="1">
      <c r="A8" s="11" t="s">
        <v>68</v>
      </c>
      <c r="B8" s="22">
        <f>SUM(B9,B16,B21,B25,B30,B34)</f>
        <v>2244096</v>
      </c>
      <c r="C8" s="22">
        <f>SUM(C9,C16,C21,C25,C30,C34)</f>
        <v>3734878539</v>
      </c>
      <c r="D8" s="22">
        <f>SUM(D9,D16,D21,D25,D30,D34)</f>
        <v>1871489</v>
      </c>
      <c r="E8" s="22">
        <f>SUM(E9,E16,E21,E25,E30,E34)</f>
        <v>3169282482</v>
      </c>
      <c r="F8" s="12" t="s">
        <v>14</v>
      </c>
    </row>
    <row r="9" spans="1:6" ht="18" customHeight="1">
      <c r="A9" s="13" t="s">
        <v>69</v>
      </c>
      <c r="B9" s="23">
        <f>SUM(B10:B15)</f>
        <v>917303</v>
      </c>
      <c r="C9" s="24">
        <f>SUM(C10:C15)</f>
        <v>1617534614</v>
      </c>
      <c r="D9" s="24">
        <f>SUM(D10:D15)</f>
        <v>704225</v>
      </c>
      <c r="E9" s="22">
        <f>SUM(E10:E15)</f>
        <v>1301760426</v>
      </c>
      <c r="F9" s="14" t="s">
        <v>104</v>
      </c>
    </row>
    <row r="10" spans="1:6" ht="18" customHeight="1">
      <c r="A10" s="15" t="s">
        <v>48</v>
      </c>
      <c r="B10" s="25">
        <v>647199</v>
      </c>
      <c r="C10" s="26">
        <v>1132552125</v>
      </c>
      <c r="D10" s="27">
        <v>446678</v>
      </c>
      <c r="E10" s="27">
        <v>834215564</v>
      </c>
      <c r="F10" s="16" t="s">
        <v>15</v>
      </c>
    </row>
    <row r="11" spans="1:6" ht="18" customHeight="1">
      <c r="A11" s="15" t="s">
        <v>70</v>
      </c>
      <c r="B11" s="25">
        <v>163909</v>
      </c>
      <c r="C11" s="26">
        <v>327153999</v>
      </c>
      <c r="D11" s="27">
        <v>164556</v>
      </c>
      <c r="E11" s="27">
        <v>326115886</v>
      </c>
      <c r="F11" s="16" t="s">
        <v>105</v>
      </c>
    </row>
    <row r="12" spans="1:6" ht="18" customHeight="1">
      <c r="A12" s="15" t="s">
        <v>49</v>
      </c>
      <c r="B12" s="28">
        <v>47119</v>
      </c>
      <c r="C12" s="29">
        <v>70609094</v>
      </c>
      <c r="D12" s="30">
        <v>43465</v>
      </c>
      <c r="E12" s="30">
        <v>66209518</v>
      </c>
      <c r="F12" s="16" t="s">
        <v>16</v>
      </c>
    </row>
    <row r="13" spans="1:6" ht="18" customHeight="1">
      <c r="A13" s="15" t="s">
        <v>50</v>
      </c>
      <c r="B13" s="25">
        <v>54183</v>
      </c>
      <c r="C13" s="26">
        <v>80525469</v>
      </c>
      <c r="D13" s="27">
        <v>41612</v>
      </c>
      <c r="E13" s="27">
        <v>64589160</v>
      </c>
      <c r="F13" s="16" t="s">
        <v>106</v>
      </c>
    </row>
    <row r="14" spans="1:6" ht="18" customHeight="1">
      <c r="A14" s="15" t="s">
        <v>51</v>
      </c>
      <c r="B14" s="25">
        <v>4253</v>
      </c>
      <c r="C14" s="26">
        <v>5964306</v>
      </c>
      <c r="D14" s="27">
        <v>6995</v>
      </c>
      <c r="E14" s="27">
        <v>9524861</v>
      </c>
      <c r="F14" s="16" t="s">
        <v>107</v>
      </c>
    </row>
    <row r="15" spans="1:6" ht="18" customHeight="1">
      <c r="A15" s="15" t="s">
        <v>52</v>
      </c>
      <c r="B15" s="25">
        <v>640</v>
      </c>
      <c r="C15" s="26">
        <v>729621</v>
      </c>
      <c r="D15" s="27">
        <v>919</v>
      </c>
      <c r="E15" s="27">
        <v>1105437</v>
      </c>
      <c r="F15" s="16" t="s">
        <v>108</v>
      </c>
    </row>
    <row r="16" spans="1:6" ht="18" customHeight="1">
      <c r="A16" s="13" t="s">
        <v>71</v>
      </c>
      <c r="B16" s="23">
        <f>SUM(B17:B20)</f>
        <v>315918</v>
      </c>
      <c r="C16" s="24">
        <f>SUM(C17:C20)</f>
        <v>511005332</v>
      </c>
      <c r="D16" s="24">
        <f>SUM(D17:D20)</f>
        <v>236549</v>
      </c>
      <c r="E16" s="24">
        <f>SUM(E17:E20)</f>
        <v>393261653</v>
      </c>
      <c r="F16" s="14" t="s">
        <v>109</v>
      </c>
    </row>
    <row r="17" spans="1:6" ht="18" customHeight="1">
      <c r="A17" s="15" t="s">
        <v>53</v>
      </c>
      <c r="B17" s="25">
        <v>50339</v>
      </c>
      <c r="C17" s="26">
        <v>70198520</v>
      </c>
      <c r="D17" s="27">
        <v>40277</v>
      </c>
      <c r="E17" s="27">
        <v>55315136</v>
      </c>
      <c r="F17" s="16" t="s">
        <v>17</v>
      </c>
    </row>
    <row r="18" spans="1:6" ht="18" customHeight="1">
      <c r="A18" s="15" t="s">
        <v>54</v>
      </c>
      <c r="B18" s="25">
        <v>199121</v>
      </c>
      <c r="C18" s="26">
        <v>348476470</v>
      </c>
      <c r="D18" s="27">
        <v>136476</v>
      </c>
      <c r="E18" s="27">
        <v>250093855</v>
      </c>
      <c r="F18" s="16" t="s">
        <v>18</v>
      </c>
    </row>
    <row r="19" spans="1:6" ht="18" customHeight="1">
      <c r="A19" s="15" t="s">
        <v>55</v>
      </c>
      <c r="B19" s="25">
        <v>33398</v>
      </c>
      <c r="C19" s="26">
        <v>40546821</v>
      </c>
      <c r="D19" s="27">
        <v>21207</v>
      </c>
      <c r="E19" s="27">
        <v>29247975</v>
      </c>
      <c r="F19" s="16" t="s">
        <v>19</v>
      </c>
    </row>
    <row r="20" spans="1:6" ht="18" customHeight="1">
      <c r="A20" s="15" t="s">
        <v>56</v>
      </c>
      <c r="B20" s="25">
        <v>33060</v>
      </c>
      <c r="C20" s="26">
        <v>51783521</v>
      </c>
      <c r="D20" s="27">
        <v>38589</v>
      </c>
      <c r="E20" s="27">
        <v>58604687</v>
      </c>
      <c r="F20" s="16" t="s">
        <v>20</v>
      </c>
    </row>
    <row r="21" spans="1:6" ht="18" customHeight="1">
      <c r="A21" s="13" t="s">
        <v>72</v>
      </c>
      <c r="B21" s="23">
        <f>SUM(B22:B24)</f>
        <v>359312</v>
      </c>
      <c r="C21" s="24">
        <f>SUM(C22:C24)</f>
        <v>594404745</v>
      </c>
      <c r="D21" s="24">
        <f>SUM(D22:D24)</f>
        <v>368403</v>
      </c>
      <c r="E21" s="24">
        <f>SUM(E22:E24)</f>
        <v>577523636</v>
      </c>
      <c r="F21" s="14" t="s">
        <v>110</v>
      </c>
    </row>
    <row r="22" spans="1:6" ht="18" customHeight="1">
      <c r="A22" s="15" t="s">
        <v>92</v>
      </c>
      <c r="B22" s="25">
        <v>239416</v>
      </c>
      <c r="C22" s="26">
        <v>405971960</v>
      </c>
      <c r="D22" s="27">
        <v>203277</v>
      </c>
      <c r="E22" s="27">
        <v>321314233</v>
      </c>
      <c r="F22" s="16" t="s">
        <v>21</v>
      </c>
    </row>
    <row r="23" spans="1:6" ht="18" customHeight="1">
      <c r="A23" s="15" t="s">
        <v>57</v>
      </c>
      <c r="B23" s="25">
        <v>73599</v>
      </c>
      <c r="C23" s="26">
        <v>126124992</v>
      </c>
      <c r="D23" s="27">
        <v>121400</v>
      </c>
      <c r="E23" s="27">
        <v>195150190</v>
      </c>
      <c r="F23" s="16" t="s">
        <v>22</v>
      </c>
    </row>
    <row r="24" spans="1:6" ht="18" customHeight="1">
      <c r="A24" s="15" t="s">
        <v>58</v>
      </c>
      <c r="B24" s="25">
        <v>46297</v>
      </c>
      <c r="C24" s="26">
        <v>62307793</v>
      </c>
      <c r="D24" s="27">
        <v>43726</v>
      </c>
      <c r="E24" s="27">
        <v>61059213</v>
      </c>
      <c r="F24" s="16" t="s">
        <v>23</v>
      </c>
    </row>
    <row r="25" spans="1:6" ht="18" customHeight="1">
      <c r="A25" s="13" t="s">
        <v>73</v>
      </c>
      <c r="B25" s="23">
        <f>SUM(B26:B29)</f>
        <v>260695</v>
      </c>
      <c r="C25" s="24">
        <f>SUM(C26:C29)</f>
        <v>420724771</v>
      </c>
      <c r="D25" s="24">
        <f>SUM(D26:D29)</f>
        <v>266871</v>
      </c>
      <c r="E25" s="24">
        <f>SUM(E26:E29)</f>
        <v>437201976</v>
      </c>
      <c r="F25" s="14" t="s">
        <v>111</v>
      </c>
    </row>
    <row r="26" spans="1:6" ht="18" customHeight="1">
      <c r="A26" s="15" t="s">
        <v>93</v>
      </c>
      <c r="B26" s="25">
        <v>134734</v>
      </c>
      <c r="C26" s="26">
        <v>221702247</v>
      </c>
      <c r="D26" s="27">
        <v>131924</v>
      </c>
      <c r="E26" s="27">
        <v>231477609</v>
      </c>
      <c r="F26" s="16" t="s">
        <v>24</v>
      </c>
    </row>
    <row r="27" spans="1:6" ht="18" customHeight="1">
      <c r="A27" s="15" t="s">
        <v>59</v>
      </c>
      <c r="B27" s="25">
        <v>60652</v>
      </c>
      <c r="C27" s="26">
        <v>90236375</v>
      </c>
      <c r="D27" s="27">
        <v>53832</v>
      </c>
      <c r="E27" s="27">
        <v>76068780</v>
      </c>
      <c r="F27" s="16" t="s">
        <v>25</v>
      </c>
    </row>
    <row r="28" spans="1:6" ht="18" customHeight="1">
      <c r="A28" s="15" t="s">
        <v>60</v>
      </c>
      <c r="B28" s="25">
        <v>28911</v>
      </c>
      <c r="C28" s="26">
        <v>44437818</v>
      </c>
      <c r="D28" s="27">
        <v>46069</v>
      </c>
      <c r="E28" s="27">
        <v>65418393</v>
      </c>
      <c r="F28" s="16" t="s">
        <v>26</v>
      </c>
    </row>
    <row r="29" spans="1:6" ht="18" customHeight="1">
      <c r="A29" s="15" t="s">
        <v>61</v>
      </c>
      <c r="B29" s="25">
        <v>36398</v>
      </c>
      <c r="C29" s="26">
        <v>64348331</v>
      </c>
      <c r="D29" s="27">
        <v>35046</v>
      </c>
      <c r="E29" s="27">
        <v>64237194</v>
      </c>
      <c r="F29" s="16" t="s">
        <v>27</v>
      </c>
    </row>
    <row r="30" spans="1:6" ht="18" customHeight="1">
      <c r="A30" s="13" t="s">
        <v>74</v>
      </c>
      <c r="B30" s="23">
        <f>SUM(B31:B33)</f>
        <v>308615</v>
      </c>
      <c r="C30" s="24">
        <f>SUM(C31:C33)</f>
        <v>457956572</v>
      </c>
      <c r="D30" s="24">
        <f>SUM(D31:D33)</f>
        <v>250257</v>
      </c>
      <c r="E30" s="24">
        <f>SUM(E31:E33)</f>
        <v>378407398</v>
      </c>
      <c r="F30" s="14" t="s">
        <v>112</v>
      </c>
    </row>
    <row r="31" spans="1:6" ht="18" customHeight="1">
      <c r="A31" s="15" t="s">
        <v>94</v>
      </c>
      <c r="B31" s="25">
        <v>241414</v>
      </c>
      <c r="C31" s="26">
        <v>363651846</v>
      </c>
      <c r="D31" s="27">
        <v>193463</v>
      </c>
      <c r="E31" s="27">
        <v>304786535</v>
      </c>
      <c r="F31" s="16" t="s">
        <v>28</v>
      </c>
    </row>
    <row r="32" spans="1:6" ht="18" customHeight="1">
      <c r="A32" s="15" t="s">
        <v>62</v>
      </c>
      <c r="B32" s="25">
        <v>60723</v>
      </c>
      <c r="C32" s="26">
        <v>86311621</v>
      </c>
      <c r="D32" s="27">
        <v>49657</v>
      </c>
      <c r="E32" s="27">
        <v>64770762</v>
      </c>
      <c r="F32" s="16" t="s">
        <v>113</v>
      </c>
    </row>
    <row r="33" spans="1:6" ht="18" customHeight="1">
      <c r="A33" s="15" t="s">
        <v>63</v>
      </c>
      <c r="B33" s="25">
        <v>6478</v>
      </c>
      <c r="C33" s="26">
        <v>7993105</v>
      </c>
      <c r="D33" s="27">
        <v>7137</v>
      </c>
      <c r="E33" s="27">
        <v>8850101</v>
      </c>
      <c r="F33" s="16" t="s">
        <v>29</v>
      </c>
    </row>
    <row r="34" spans="1:6" ht="18" customHeight="1">
      <c r="A34" s="13" t="s">
        <v>75</v>
      </c>
      <c r="B34" s="23">
        <f>SUM(B35:B36)</f>
        <v>82253</v>
      </c>
      <c r="C34" s="24">
        <f>SUM(C35:C36)</f>
        <v>133252505</v>
      </c>
      <c r="D34" s="24">
        <f>SUM(D35:D36)</f>
        <v>45184</v>
      </c>
      <c r="E34" s="24">
        <f>SUM(E35:E36)</f>
        <v>81127393</v>
      </c>
      <c r="F34" s="14" t="s">
        <v>114</v>
      </c>
    </row>
    <row r="35" spans="1:6" ht="18" customHeight="1">
      <c r="A35" s="15" t="s">
        <v>64</v>
      </c>
      <c r="B35" s="25">
        <v>54131</v>
      </c>
      <c r="C35" s="26">
        <v>90364496</v>
      </c>
      <c r="D35" s="27">
        <v>29842</v>
      </c>
      <c r="E35" s="27">
        <v>55521417</v>
      </c>
      <c r="F35" s="16" t="s">
        <v>30</v>
      </c>
    </row>
    <row r="36" spans="1:6" ht="18" customHeight="1" thickBot="1">
      <c r="A36" s="17" t="s">
        <v>65</v>
      </c>
      <c r="B36" s="31">
        <v>28122</v>
      </c>
      <c r="C36" s="32">
        <v>42888009</v>
      </c>
      <c r="D36" s="32">
        <v>15342</v>
      </c>
      <c r="E36" s="35">
        <v>25605976</v>
      </c>
      <c r="F36" s="18" t="s">
        <v>31</v>
      </c>
    </row>
  </sheetData>
  <sheetProtection/>
  <mergeCells count="8">
    <mergeCell ref="A1:F1"/>
    <mergeCell ref="A3:F3"/>
    <mergeCell ref="A5:A7"/>
    <mergeCell ref="B5:E5"/>
    <mergeCell ref="F5:F7"/>
    <mergeCell ref="B6:C6"/>
    <mergeCell ref="D6:E6"/>
    <mergeCell ref="A2:F2"/>
  </mergeCells>
  <printOptions horizontalCentered="1"/>
  <pageMargins left="0.7874015748031497" right="0.7874015748031497" top="1.3779527559055118" bottom="0.7086614173228347" header="0.3937007874015748" footer="0.3937007874015748"/>
  <pageSetup firstPageNumber="476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A000000</dc:creator>
  <cp:keywords/>
  <dc:description/>
  <cp:lastModifiedBy>NHI</cp:lastModifiedBy>
  <cp:lastPrinted>2012-10-09T08:28:10Z</cp:lastPrinted>
  <dcterms:created xsi:type="dcterms:W3CDTF">2001-06-11T09:35:31Z</dcterms:created>
  <dcterms:modified xsi:type="dcterms:W3CDTF">2012-10-11T04:04:32Z</dcterms:modified>
  <cp:category/>
  <cp:version/>
  <cp:contentType/>
  <cp:contentStatus/>
</cp:coreProperties>
</file>