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060" tabRatio="773" activeTab="0"/>
  </bookViews>
  <sheets>
    <sheet name="門診" sheetId="1" r:id="rId1"/>
    <sheet name="門診-1" sheetId="2" r:id="rId2"/>
    <sheet name="門診-2" sheetId="3" r:id="rId3"/>
    <sheet name="門診-3" sheetId="4" r:id="rId4"/>
    <sheet name="門診-4" sheetId="5" r:id="rId5"/>
    <sheet name="門診-5" sheetId="6" r:id="rId6"/>
    <sheet name="門診-6" sheetId="7" r:id="rId7"/>
  </sheets>
  <definedNames>
    <definedName name="_xlnm.Print_Area" localSheetId="0">'門診'!$A$1:$N$40</definedName>
    <definedName name="_xlnm.Print_Area" localSheetId="1">'門診-1'!$A$1:$N$36</definedName>
    <definedName name="_xlnm.Print_Area" localSheetId="2">'門診-2'!$A$1:$N$36</definedName>
    <definedName name="_xlnm.Print_Area" localSheetId="3">'門診-3'!$A$1:$N$36</definedName>
    <definedName name="_xlnm.Print_Area" localSheetId="4">'門診-4'!$A$1:$N$36</definedName>
    <definedName name="_xlnm.Print_Area" localSheetId="5">'門診-5'!$A$1:$N$36</definedName>
    <definedName name="_xlnm.Print_Area" localSheetId="6">'門診-6'!$A$1:$F$36</definedName>
  </definedNames>
  <calcPr fullCalcOnLoad="1"/>
</workbook>
</file>

<file path=xl/sharedStrings.xml><?xml version="1.0" encoding="utf-8"?>
<sst xmlns="http://schemas.openxmlformats.org/spreadsheetml/2006/main" count="605" uniqueCount="125">
  <si>
    <t xml:space="preserve">單位：件,點 </t>
  </si>
  <si>
    <r>
      <t xml:space="preserve">總計
</t>
    </r>
    <r>
      <rPr>
        <sz val="11"/>
        <rFont val="Times New Roman"/>
        <family val="1"/>
      </rPr>
      <t>Grand Total</t>
    </r>
  </si>
  <si>
    <r>
      <t xml:space="preserve"> </t>
    </r>
    <r>
      <rPr>
        <sz val="11"/>
        <rFont val="文鼎粗楷"/>
        <family val="3"/>
      </rPr>
      <t xml:space="preserve">男
</t>
    </r>
    <r>
      <rPr>
        <sz val="11"/>
        <rFont val="Times New Roman"/>
        <family val="1"/>
      </rPr>
      <t xml:space="preserve"> male</t>
    </r>
  </si>
  <si>
    <r>
      <t xml:space="preserve">女
</t>
    </r>
    <r>
      <rPr>
        <sz val="11"/>
        <rFont val="Times New Roman"/>
        <family val="1"/>
      </rPr>
      <t>female</t>
    </r>
  </si>
  <si>
    <r>
      <t>件</t>
    </r>
    <r>
      <rPr>
        <sz val="11"/>
        <rFont val="Times New Roman"/>
        <family val="1"/>
      </rPr>
      <t xml:space="preserve"> </t>
    </r>
    <r>
      <rPr>
        <sz val="11"/>
        <rFont val="文鼎粗楷"/>
        <family val="3"/>
      </rPr>
      <t xml:space="preserve">數
</t>
    </r>
    <r>
      <rPr>
        <sz val="11"/>
        <rFont val="Times New Roman"/>
        <family val="1"/>
      </rPr>
      <t xml:space="preserve"> Cases</t>
    </r>
  </si>
  <si>
    <r>
      <t>點</t>
    </r>
    <r>
      <rPr>
        <sz val="11"/>
        <rFont val="Times New Roman"/>
        <family val="1"/>
      </rPr>
      <t xml:space="preserve"> </t>
    </r>
    <r>
      <rPr>
        <sz val="11"/>
        <rFont val="文鼎粗楷"/>
        <family val="3"/>
      </rPr>
      <t xml:space="preserve">數
</t>
    </r>
    <r>
      <rPr>
        <sz val="11"/>
        <rFont val="Times New Roman"/>
        <family val="1"/>
      </rPr>
      <t>RVU</t>
    </r>
  </si>
  <si>
    <r>
      <t xml:space="preserve"> </t>
    </r>
    <r>
      <rPr>
        <sz val="11"/>
        <rFont val="文鼎粗楷"/>
        <family val="3"/>
      </rPr>
      <t xml:space="preserve">男
</t>
    </r>
    <r>
      <rPr>
        <sz val="11"/>
        <rFont val="Times New Roman"/>
        <family val="1"/>
      </rPr>
      <t xml:space="preserve"> male</t>
    </r>
  </si>
  <si>
    <r>
      <t xml:space="preserve">女
</t>
    </r>
    <r>
      <rPr>
        <sz val="11"/>
        <rFont val="Times New Roman"/>
        <family val="1"/>
      </rPr>
      <t>female</t>
    </r>
  </si>
  <si>
    <r>
      <t>件</t>
    </r>
    <r>
      <rPr>
        <sz val="11"/>
        <rFont val="Times New Roman"/>
        <family val="1"/>
      </rPr>
      <t xml:space="preserve"> </t>
    </r>
    <r>
      <rPr>
        <sz val="11"/>
        <rFont val="文鼎粗楷"/>
        <family val="3"/>
      </rPr>
      <t xml:space="preserve">數
</t>
    </r>
    <r>
      <rPr>
        <sz val="11"/>
        <rFont val="Times New Roman"/>
        <family val="1"/>
      </rPr>
      <t xml:space="preserve"> Cases</t>
    </r>
  </si>
  <si>
    <r>
      <t>點</t>
    </r>
    <r>
      <rPr>
        <sz val="11"/>
        <rFont val="Times New Roman"/>
        <family val="1"/>
      </rPr>
      <t xml:space="preserve"> </t>
    </r>
    <r>
      <rPr>
        <sz val="11"/>
        <rFont val="文鼎粗楷"/>
        <family val="3"/>
      </rPr>
      <t xml:space="preserve">數
</t>
    </r>
    <r>
      <rPr>
        <sz val="11"/>
        <rFont val="Times New Roman"/>
        <family val="1"/>
      </rPr>
      <t>RVU</t>
    </r>
  </si>
  <si>
    <r>
      <t>點</t>
    </r>
    <r>
      <rPr>
        <sz val="11"/>
        <rFont val="Times New Roman"/>
        <family val="1"/>
      </rPr>
      <t xml:space="preserve"> </t>
    </r>
    <r>
      <rPr>
        <sz val="11"/>
        <rFont val="文鼎粗楷"/>
        <family val="3"/>
      </rPr>
      <t xml:space="preserve">數
</t>
    </r>
    <r>
      <rPr>
        <sz val="11"/>
        <rFont val="Times New Roman"/>
        <family val="1"/>
      </rPr>
      <t>RVU</t>
    </r>
  </si>
  <si>
    <t>5-9</t>
  </si>
  <si>
    <t>0-4</t>
  </si>
  <si>
    <r>
      <t>Unit</t>
    </r>
    <r>
      <rPr>
        <sz val="10"/>
        <rFont val="細明體"/>
        <family val="3"/>
      </rPr>
      <t>：</t>
    </r>
    <r>
      <rPr>
        <sz val="10"/>
        <rFont val="Times New Roman"/>
        <family val="1"/>
      </rPr>
      <t>Case, RVU</t>
    </r>
  </si>
  <si>
    <t xml:space="preserve">Grand Total </t>
  </si>
  <si>
    <t>Taipei City</t>
  </si>
  <si>
    <t>Keelung City</t>
  </si>
  <si>
    <t>Hsinchu City</t>
  </si>
  <si>
    <t>Taoyuan County</t>
  </si>
  <si>
    <t>Hsinchu County</t>
  </si>
  <si>
    <t>Miaoli County</t>
  </si>
  <si>
    <t>Taichung City</t>
  </si>
  <si>
    <t>Changhua County</t>
  </si>
  <si>
    <t>Nantou County</t>
  </si>
  <si>
    <t xml:space="preserve">Tainan City </t>
  </si>
  <si>
    <t xml:space="preserve">Chiayi City </t>
  </si>
  <si>
    <t>Yunlin County</t>
  </si>
  <si>
    <t>Chiayi County</t>
  </si>
  <si>
    <t xml:space="preserve">Kaohsiung City </t>
  </si>
  <si>
    <t>Penghu County</t>
  </si>
  <si>
    <t>Hualien County</t>
  </si>
  <si>
    <t>Taitung County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</si>
  <si>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</si>
  <si>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</si>
  <si>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</si>
  <si>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</si>
  <si>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</si>
  <si>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</si>
  <si>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</si>
  <si>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</si>
  <si>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</si>
  <si>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</si>
  <si>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</si>
  <si>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</si>
  <si>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</si>
  <si>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</si>
  <si>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</si>
  <si>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85+</t>
  </si>
  <si>
    <t>臺北市</t>
  </si>
  <si>
    <t>基隆市</t>
  </si>
  <si>
    <t>宜蘭縣</t>
  </si>
  <si>
    <t>金門縣</t>
  </si>
  <si>
    <t>連江縣</t>
  </si>
  <si>
    <t>新竹市</t>
  </si>
  <si>
    <t>桃園縣</t>
  </si>
  <si>
    <t>新竹縣</t>
  </si>
  <si>
    <t>苗栗縣</t>
  </si>
  <si>
    <t>彰化縣</t>
  </si>
  <si>
    <t>南投縣</t>
  </si>
  <si>
    <t>嘉義市</t>
  </si>
  <si>
    <t>雲林縣</t>
  </si>
  <si>
    <t>嘉義縣</t>
  </si>
  <si>
    <t>屏東縣</t>
  </si>
  <si>
    <t>澎湖縣</t>
  </si>
  <si>
    <t>花蓮縣</t>
  </si>
  <si>
    <t>臺東縣</t>
  </si>
  <si>
    <t>業務組
縣市別</t>
  </si>
  <si>
    <t xml:space="preserve">總計        </t>
  </si>
  <si>
    <t>臺北業務組</t>
  </si>
  <si>
    <t>新北市</t>
  </si>
  <si>
    <t>北區業務組</t>
  </si>
  <si>
    <t>中區業務組</t>
  </si>
  <si>
    <t>南區業務組</t>
  </si>
  <si>
    <t>高屏業務組</t>
  </si>
  <si>
    <t>東區業務組</t>
  </si>
  <si>
    <t>Division &amp; Locale</t>
  </si>
  <si>
    <t>Taipei Division</t>
  </si>
  <si>
    <t>New Taipei City</t>
  </si>
  <si>
    <t>Yilan County</t>
  </si>
  <si>
    <t>Kinmen County</t>
  </si>
  <si>
    <t>Lienchiang County</t>
  </si>
  <si>
    <t>Northern Division</t>
  </si>
  <si>
    <t>Central Division</t>
  </si>
  <si>
    <t>Southern Division</t>
  </si>
  <si>
    <t>KaoPing Division</t>
  </si>
  <si>
    <t>Pingtung County</t>
  </si>
  <si>
    <t>Eastern Division</t>
  </si>
  <si>
    <t>臺中市</t>
  </si>
  <si>
    <t>臺南市</t>
  </si>
  <si>
    <t>高雄市</t>
  </si>
  <si>
    <r>
      <t>表</t>
    </r>
    <r>
      <rPr>
        <sz val="17"/>
        <rFont val="Times New Roman"/>
        <family val="1"/>
      </rPr>
      <t xml:space="preserve"> 84</t>
    </r>
    <r>
      <rPr>
        <sz val="17"/>
        <rFont val="文鼎粗楷"/>
        <family val="3"/>
      </rPr>
      <t>　門診透析總額醫療費用申報狀況</t>
    </r>
  </si>
  <si>
    <r>
      <t>表</t>
    </r>
    <r>
      <rPr>
        <sz val="17"/>
        <rFont val="Times New Roman"/>
        <family val="1"/>
      </rPr>
      <t xml:space="preserve"> 84</t>
    </r>
    <r>
      <rPr>
        <sz val="17"/>
        <rFont val="文鼎粗楷"/>
        <family val="3"/>
      </rPr>
      <t>　門診透析總額醫療費用申報狀況</t>
    </r>
  </si>
  <si>
    <r>
      <t xml:space="preserve">                 </t>
    </r>
    <r>
      <rPr>
        <sz val="17"/>
        <rFont val="細明體"/>
        <family val="3"/>
      </rPr>
      <t>－按年齡性別及縣市別分（續完）</t>
    </r>
    <r>
      <rPr>
        <sz val="17"/>
        <rFont val="Times New Roman"/>
        <family val="1"/>
      </rPr>
      <t xml:space="preserve">                                                                    </t>
    </r>
  </si>
  <si>
    <r>
      <t xml:space="preserve">                                  </t>
    </r>
    <r>
      <rPr>
        <sz val="17"/>
        <rFont val="細明體"/>
        <family val="3"/>
      </rPr>
      <t>－按年齡性別及縣市別分</t>
    </r>
    <r>
      <rPr>
        <sz val="17"/>
        <rFont val="Times New Roman"/>
        <family val="1"/>
      </rPr>
      <t xml:space="preserve">             </t>
    </r>
  </si>
  <si>
    <t xml:space="preserve">                         by NHI Regional Division, Locale, Gender and Age                            </t>
  </si>
  <si>
    <r>
      <t xml:space="preserve">                                  </t>
    </r>
    <r>
      <rPr>
        <sz val="17"/>
        <rFont val="細明體"/>
        <family val="3"/>
      </rPr>
      <t>－按年齡性別及縣市別分（續一）</t>
    </r>
    <r>
      <rPr>
        <sz val="17"/>
        <rFont val="Times New Roman"/>
        <family val="1"/>
      </rPr>
      <t xml:space="preserve">               </t>
    </r>
  </si>
  <si>
    <r>
      <t xml:space="preserve">                by NHI Regional Division, Locale, Gender and Age</t>
    </r>
    <r>
      <rPr>
        <sz val="16"/>
        <rFont val="細明體"/>
        <family val="3"/>
      </rPr>
      <t>（</t>
    </r>
    <r>
      <rPr>
        <sz val="16"/>
        <rFont val="Times New Roman"/>
        <family val="1"/>
      </rPr>
      <t>Cont'd 1</t>
    </r>
    <r>
      <rPr>
        <sz val="16"/>
        <rFont val="細明體"/>
        <family val="3"/>
      </rPr>
      <t>）</t>
    </r>
    <r>
      <rPr>
        <sz val="16"/>
        <rFont val="Times New Roman"/>
        <family val="1"/>
      </rPr>
      <t xml:space="preserve">                                 </t>
    </r>
  </si>
  <si>
    <r>
      <t xml:space="preserve">                by NHI Regional Division, Locale, Gender and Age</t>
    </r>
    <r>
      <rPr>
        <sz val="16"/>
        <rFont val="細明體"/>
        <family val="3"/>
      </rPr>
      <t>（</t>
    </r>
    <r>
      <rPr>
        <sz val="16"/>
        <rFont val="Times New Roman"/>
        <family val="1"/>
      </rPr>
      <t>Cont'd 2</t>
    </r>
    <r>
      <rPr>
        <sz val="16"/>
        <rFont val="細明體"/>
        <family val="3"/>
      </rPr>
      <t>）</t>
    </r>
    <r>
      <rPr>
        <sz val="16"/>
        <rFont val="Times New Roman"/>
        <family val="1"/>
      </rPr>
      <t xml:space="preserve">                                 </t>
    </r>
  </si>
  <si>
    <r>
      <t xml:space="preserve">                                  </t>
    </r>
    <r>
      <rPr>
        <sz val="17"/>
        <rFont val="細明體"/>
        <family val="3"/>
      </rPr>
      <t>－按年齡性別及縣市別分（續三）</t>
    </r>
    <r>
      <rPr>
        <sz val="17"/>
        <rFont val="Times New Roman"/>
        <family val="1"/>
      </rPr>
      <t xml:space="preserve">               </t>
    </r>
  </si>
  <si>
    <r>
      <t xml:space="preserve">                by NHI Regional Division, Locale, Gender and Age</t>
    </r>
    <r>
      <rPr>
        <sz val="16"/>
        <rFont val="細明體"/>
        <family val="3"/>
      </rPr>
      <t>（</t>
    </r>
    <r>
      <rPr>
        <sz val="16"/>
        <rFont val="Times New Roman"/>
        <family val="1"/>
      </rPr>
      <t>Cont'd 3</t>
    </r>
    <r>
      <rPr>
        <sz val="16"/>
        <rFont val="細明體"/>
        <family val="3"/>
      </rPr>
      <t>）</t>
    </r>
    <r>
      <rPr>
        <sz val="16"/>
        <rFont val="Times New Roman"/>
        <family val="1"/>
      </rPr>
      <t xml:space="preserve">                                 </t>
    </r>
  </si>
  <si>
    <r>
      <t xml:space="preserve">                by NHI Regional Division, Locale, Gender and Age</t>
    </r>
    <r>
      <rPr>
        <sz val="16"/>
        <rFont val="細明體"/>
        <family val="3"/>
      </rPr>
      <t>（</t>
    </r>
    <r>
      <rPr>
        <sz val="16"/>
        <rFont val="Times New Roman"/>
        <family val="1"/>
      </rPr>
      <t>Cont'd 4</t>
    </r>
    <r>
      <rPr>
        <sz val="16"/>
        <rFont val="細明體"/>
        <family val="3"/>
      </rPr>
      <t>）</t>
    </r>
    <r>
      <rPr>
        <sz val="16"/>
        <rFont val="Times New Roman"/>
        <family val="1"/>
      </rPr>
      <t xml:space="preserve">                                 </t>
    </r>
  </si>
  <si>
    <r>
      <t xml:space="preserve">                                  </t>
    </r>
    <r>
      <rPr>
        <sz val="17"/>
        <rFont val="細明體"/>
        <family val="3"/>
      </rPr>
      <t>－按年齡性別及縣市別分（續五）</t>
    </r>
    <r>
      <rPr>
        <sz val="17"/>
        <rFont val="Times New Roman"/>
        <family val="1"/>
      </rPr>
      <t xml:space="preserve">               </t>
    </r>
  </si>
  <si>
    <r>
      <t xml:space="preserve">                by NHI Regional Division, Locale, Gender and Age</t>
    </r>
    <r>
      <rPr>
        <sz val="16"/>
        <rFont val="細明體"/>
        <family val="3"/>
      </rPr>
      <t>（</t>
    </r>
    <r>
      <rPr>
        <sz val="16"/>
        <rFont val="Times New Roman"/>
        <family val="1"/>
      </rPr>
      <t>Cont'd 5</t>
    </r>
    <r>
      <rPr>
        <sz val="16"/>
        <rFont val="細明體"/>
        <family val="3"/>
      </rPr>
      <t>）</t>
    </r>
    <r>
      <rPr>
        <sz val="16"/>
        <rFont val="Times New Roman"/>
        <family val="1"/>
      </rPr>
      <t xml:space="preserve">                                 </t>
    </r>
  </si>
  <si>
    <t>Taipei Division</t>
  </si>
  <si>
    <t>New Taipei City</t>
  </si>
  <si>
    <t>Yilan County</t>
  </si>
  <si>
    <t>Kinmen County</t>
  </si>
  <si>
    <t>Lienchiang County</t>
  </si>
  <si>
    <t>Northern Division</t>
  </si>
  <si>
    <t>Central Division</t>
  </si>
  <si>
    <t>Southern Division</t>
  </si>
  <si>
    <t>KaoPing Division</t>
  </si>
  <si>
    <t>Pingtung County</t>
  </si>
  <si>
    <t>Eastern Division</t>
  </si>
  <si>
    <r>
      <t xml:space="preserve">                                  </t>
    </r>
    <r>
      <rPr>
        <sz val="17"/>
        <rFont val="細明體"/>
        <family val="3"/>
      </rPr>
      <t>－按年齡性別及縣市別分</t>
    </r>
    <r>
      <rPr>
        <sz val="17"/>
        <rFont val="細明體"/>
        <family val="3"/>
      </rPr>
      <t>（續二）</t>
    </r>
    <r>
      <rPr>
        <sz val="17"/>
        <rFont val="Times New Roman"/>
        <family val="1"/>
      </rPr>
      <t xml:space="preserve">              </t>
    </r>
  </si>
  <si>
    <r>
      <t xml:space="preserve">                                  </t>
    </r>
    <r>
      <rPr>
        <sz val="17"/>
        <rFont val="細明體"/>
        <family val="3"/>
      </rPr>
      <t>－按年齡性別及縣市別分</t>
    </r>
    <r>
      <rPr>
        <sz val="17"/>
        <rFont val="細明體"/>
        <family val="3"/>
      </rPr>
      <t>（續四）</t>
    </r>
    <r>
      <rPr>
        <sz val="17"/>
        <rFont val="Times New Roman"/>
        <family val="1"/>
      </rPr>
      <t xml:space="preserve">              </t>
    </r>
  </si>
  <si>
    <t>Table 84   Outpatient Medical Benefit Claims of Dialysis</t>
  </si>
  <si>
    <t>Table 84  Outpatient Medical Benefit Claims of Dialysis</t>
  </si>
  <si>
    <r>
      <rPr>
        <sz val="12"/>
        <rFont val="文鼎粗楷"/>
        <family val="3"/>
      </rPr>
      <t>中華民國</t>
    </r>
    <r>
      <rPr>
        <sz val="12"/>
        <rFont val="Times New Roman"/>
        <family val="1"/>
      </rPr>
      <t>100</t>
    </r>
    <r>
      <rPr>
        <sz val="12"/>
        <rFont val="文鼎粗楷"/>
        <family val="3"/>
      </rPr>
      <t>年</t>
    </r>
  </si>
  <si>
    <r>
      <rPr>
        <sz val="12"/>
        <rFont val="文鼎粗楷"/>
        <family val="3"/>
      </rPr>
      <t>中華民國</t>
    </r>
    <r>
      <rPr>
        <sz val="12"/>
        <rFont val="Times New Roman"/>
        <family val="1"/>
      </rPr>
      <t>100</t>
    </r>
    <r>
      <rPr>
        <sz val="12"/>
        <rFont val="文鼎粗楷"/>
        <family val="3"/>
      </rPr>
      <t>年</t>
    </r>
  </si>
  <si>
    <r>
      <rPr>
        <sz val="10"/>
        <rFont val="文鼎粗楷"/>
        <family val="3"/>
      </rPr>
      <t>　　　</t>
    </r>
    <r>
      <rPr>
        <sz val="10"/>
        <rFont val="Times New Roman"/>
        <family val="1"/>
      </rPr>
      <t>2.</t>
    </r>
    <r>
      <rPr>
        <sz val="10"/>
        <rFont val="文鼎粗楷"/>
        <family val="3"/>
      </rPr>
      <t>本表</t>
    </r>
    <r>
      <rPr>
        <sz val="10"/>
        <rFont val="Times New Roman"/>
        <family val="1"/>
      </rPr>
      <t>"</t>
    </r>
    <r>
      <rPr>
        <sz val="10"/>
        <rFont val="文鼎粗楷"/>
        <family val="3"/>
      </rPr>
      <t>點數</t>
    </r>
    <r>
      <rPr>
        <sz val="10"/>
        <rFont val="Times New Roman"/>
        <family val="1"/>
      </rPr>
      <t>"</t>
    </r>
    <r>
      <rPr>
        <sz val="10"/>
        <rFont val="文鼎粗楷"/>
        <family val="3"/>
      </rPr>
      <t>欄不含部分負擔。</t>
    </r>
  </si>
  <si>
    <t>備註：1.本表"件數"欄總計不含藥局及醫事檢驗機構等交付機構申報數。</t>
  </si>
  <si>
    <t xml:space="preserve">Notes : 1. Figures of the "Cases" columns in this table exclude cases to delivery institutions, such as pharmacies </t>
  </si>
  <si>
    <t xml:space="preserve">                and laboratory institutions.</t>
  </si>
  <si>
    <t xml:space="preserve">            2. Figures of the "RVU" columns in this table exclude copayments.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</si>
</sst>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_);_(* \(#,##0\);_(* &quot;-&quot;_);_(@_)"/>
    <numFmt numFmtId="177" formatCode="#,##0_);[Red]\(#,##0\)"/>
    <numFmt numFmtId="178" formatCode="0.00_ ;[Red]\-0.00\ "/>
    <numFmt numFmtId="179" formatCode="0_ ;[Red]\-0\ "/>
    <numFmt numFmtId="180" formatCode="000"/>
    <numFmt numFmtId="181" formatCode="#,##0,"/>
    <numFmt numFmtId="182" formatCode="#,##0,,"/>
    <numFmt numFmtId="183" formatCode="m&quot;月&quot;d&quot;日&quot;"/>
    <numFmt numFmtId="184" formatCode="##,###,"/>
    <numFmt numFmtId="185" formatCode="##,###,,"/>
    <numFmt numFmtId="186" formatCode="##,##0,"/>
    <numFmt numFmtId="187" formatCode="##,##0,,"/>
  </numFmts>
  <fonts count="64">
    <font>
      <sz val="12"/>
      <name val="新細明體"/>
      <family val="1"/>
    </font>
    <font>
      <sz val="10"/>
      <name val="Times New Roman"/>
      <family val="1"/>
    </font>
    <font>
      <sz val="9"/>
      <name val="新細明體"/>
      <family val="1"/>
    </font>
    <font>
      <sz val="12"/>
      <name val="全真楷書"/>
      <family val="3"/>
    </font>
    <font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2"/>
      <name val="文鼎粗楷"/>
      <family val="3"/>
    </font>
    <font>
      <sz val="10"/>
      <name val="文鼎粗楷"/>
      <family val="3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10"/>
      <name val="細明體"/>
      <family val="3"/>
    </font>
    <font>
      <sz val="16"/>
      <name val="Times New Roman"/>
      <family val="1"/>
    </font>
    <font>
      <b/>
      <sz val="10"/>
      <name val="Times New Roman"/>
      <family val="1"/>
    </font>
    <font>
      <sz val="11"/>
      <name val="文鼎粗楷"/>
      <family val="3"/>
    </font>
    <font>
      <sz val="17"/>
      <name val="文鼎粗楷"/>
      <family val="3"/>
    </font>
    <font>
      <sz val="17"/>
      <name val="Times New Roman"/>
      <family val="1"/>
    </font>
    <font>
      <b/>
      <sz val="10"/>
      <name val="文鼎粗楷"/>
      <family val="3"/>
    </font>
    <font>
      <sz val="17"/>
      <name val="細明體"/>
      <family val="3"/>
    </font>
    <font>
      <b/>
      <sz val="12"/>
      <name val="Times New Roman"/>
      <family val="1"/>
    </font>
    <font>
      <sz val="10"/>
      <name val="全真楷書"/>
      <family val="3"/>
    </font>
    <font>
      <sz val="16"/>
      <name val="細明體"/>
      <family val="3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9"/>
      <name val="文鼎粗楷"/>
      <family val="3"/>
    </font>
    <font>
      <sz val="9"/>
      <name val="全真楷書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標楷體"/>
      <family val="4"/>
    </font>
    <font>
      <sz val="10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50" fillId="0" borderId="1" applyNumberFormat="0" applyFill="0" applyAlignment="0" applyProtection="0"/>
    <xf numFmtId="0" fontId="51" fillId="21" borderId="0" applyNumberFormat="0" applyBorder="0" applyAlignment="0" applyProtection="0"/>
    <xf numFmtId="9" fontId="0" fillId="0" borderId="0" applyFont="0" applyFill="0" applyBorder="0" applyAlignment="0" applyProtection="0"/>
    <xf numFmtId="0" fontId="5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0" fillId="23" borderId="4" applyNumberFormat="0" applyFont="0" applyAlignment="0" applyProtection="0"/>
    <xf numFmtId="0" fontId="9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2" applyNumberFormat="0" applyAlignment="0" applyProtection="0"/>
    <xf numFmtId="0" fontId="60" fillId="22" borderId="8" applyNumberFormat="0" applyAlignment="0" applyProtection="0"/>
    <xf numFmtId="0" fontId="61" fillId="31" borderId="9" applyNumberFormat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Fill="1" applyAlignment="1">
      <alignment/>
    </xf>
    <xf numFmtId="0" fontId="8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right"/>
    </xf>
    <xf numFmtId="3" fontId="14" fillId="0" borderId="11" xfId="0" applyNumberFormat="1" applyFont="1" applyFill="1" applyBorder="1" applyAlignment="1" quotePrefix="1">
      <alignment horizontal="center" vertical="center" wrapText="1"/>
    </xf>
    <xf numFmtId="3" fontId="14" fillId="0" borderId="12" xfId="0" applyNumberFormat="1" applyFont="1" applyFill="1" applyBorder="1" applyAlignment="1" quotePrefix="1">
      <alignment horizontal="center" vertical="center" wrapText="1"/>
    </xf>
    <xf numFmtId="3" fontId="14" fillId="0" borderId="13" xfId="0" applyNumberFormat="1" applyFont="1" applyFill="1" applyBorder="1" applyAlignment="1" quotePrefix="1">
      <alignment horizontal="center" vertical="center" wrapText="1"/>
    </xf>
    <xf numFmtId="0" fontId="17" fillId="0" borderId="14" xfId="34" applyFont="1" applyFill="1" applyBorder="1" applyAlignment="1">
      <alignment horizontal="left"/>
      <protection/>
    </xf>
    <xf numFmtId="0" fontId="13" fillId="0" borderId="15" xfId="0" applyFont="1" applyFill="1" applyBorder="1" applyAlignment="1" quotePrefix="1">
      <alignment horizontal="left" indent="1"/>
    </xf>
    <xf numFmtId="0" fontId="17" fillId="0" borderId="16" xfId="34" applyFont="1" applyFill="1" applyBorder="1" applyAlignment="1">
      <alignment horizontal="left" indent="1"/>
      <protection/>
    </xf>
    <xf numFmtId="0" fontId="13" fillId="0" borderId="17" xfId="0" applyFont="1" applyFill="1" applyBorder="1" applyAlignment="1">
      <alignment horizontal="left" indent="2"/>
    </xf>
    <xf numFmtId="0" fontId="8" fillId="0" borderId="16" xfId="34" applyFont="1" applyFill="1" applyBorder="1" applyAlignment="1">
      <alignment horizontal="left" indent="2"/>
      <protection/>
    </xf>
    <xf numFmtId="0" fontId="1" fillId="0" borderId="17" xfId="0" applyFont="1" applyFill="1" applyBorder="1" applyAlignment="1">
      <alignment horizontal="left" indent="3"/>
    </xf>
    <xf numFmtId="0" fontId="8" fillId="0" borderId="18" xfId="34" applyFont="1" applyFill="1" applyBorder="1" applyAlignment="1">
      <alignment horizontal="left" indent="2"/>
      <protection/>
    </xf>
    <xf numFmtId="0" fontId="1" fillId="0" borderId="19" xfId="0" applyFont="1" applyFill="1" applyBorder="1" applyAlignment="1">
      <alignment horizontal="left" indent="3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33" applyFont="1" applyAlignment="1" applyProtection="1">
      <alignment vertical="center"/>
      <protection locked="0"/>
    </xf>
    <xf numFmtId="177" fontId="22" fillId="0" borderId="0" xfId="0" applyNumberFormat="1" applyFont="1" applyFill="1" applyAlignment="1">
      <alignment/>
    </xf>
    <xf numFmtId="177" fontId="23" fillId="0" borderId="17" xfId="0" applyNumberFormat="1" applyFont="1" applyFill="1" applyBorder="1" applyAlignment="1">
      <alignment/>
    </xf>
    <xf numFmtId="177" fontId="23" fillId="0" borderId="0" xfId="0" applyNumberFormat="1" applyFont="1" applyFill="1" applyAlignment="1">
      <alignment/>
    </xf>
    <xf numFmtId="177" fontId="24" fillId="0" borderId="17" xfId="0" applyNumberFormat="1" applyFont="1" applyFill="1" applyBorder="1" applyAlignment="1">
      <alignment/>
    </xf>
    <xf numFmtId="177" fontId="24" fillId="0" borderId="0" xfId="0" applyNumberFormat="1" applyFont="1" applyFill="1" applyBorder="1" applyAlignment="1">
      <alignment/>
    </xf>
    <xf numFmtId="177" fontId="24" fillId="0" borderId="17" xfId="0" applyNumberFormat="1" applyFont="1" applyFill="1" applyBorder="1" applyAlignment="1">
      <alignment/>
    </xf>
    <xf numFmtId="177" fontId="24" fillId="0" borderId="0" xfId="0" applyNumberFormat="1" applyFont="1" applyFill="1" applyBorder="1" applyAlignment="1">
      <alignment/>
    </xf>
    <xf numFmtId="177" fontId="24" fillId="0" borderId="19" xfId="0" applyNumberFormat="1" applyFont="1" applyFill="1" applyBorder="1" applyAlignment="1">
      <alignment/>
    </xf>
    <xf numFmtId="177" fontId="24" fillId="0" borderId="10" xfId="0" applyNumberFormat="1" applyFont="1" applyFill="1" applyBorder="1" applyAlignment="1">
      <alignment/>
    </xf>
    <xf numFmtId="176" fontId="22" fillId="0" borderId="0" xfId="0" applyNumberFormat="1" applyFont="1" applyFill="1" applyAlignment="1">
      <alignment/>
    </xf>
    <xf numFmtId="176" fontId="23" fillId="0" borderId="0" xfId="0" applyNumberFormat="1" applyFont="1" applyFill="1" applyAlignment="1">
      <alignment/>
    </xf>
    <xf numFmtId="176" fontId="24" fillId="0" borderId="0" xfId="0" applyNumberFormat="1" applyFont="1" applyFill="1" applyAlignment="1">
      <alignment/>
    </xf>
    <xf numFmtId="176" fontId="24" fillId="0" borderId="0" xfId="0" applyNumberFormat="1" applyFont="1" applyFill="1" applyAlignment="1">
      <alignment/>
    </xf>
    <xf numFmtId="176" fontId="25" fillId="0" borderId="10" xfId="0" applyNumberFormat="1" applyFont="1" applyFill="1" applyBorder="1" applyAlignment="1">
      <alignment/>
    </xf>
    <xf numFmtId="176" fontId="24" fillId="0" borderId="10" xfId="0" applyNumberFormat="1" applyFont="1" applyFill="1" applyBorder="1" applyAlignment="1" applyProtection="1">
      <alignment/>
      <protection locked="0"/>
    </xf>
    <xf numFmtId="176" fontId="24" fillId="0" borderId="10" xfId="0" applyNumberFormat="1" applyFont="1" applyFill="1" applyBorder="1" applyAlignment="1">
      <alignment/>
    </xf>
    <xf numFmtId="176" fontId="24" fillId="0" borderId="18" xfId="0" applyNumberFormat="1" applyFont="1" applyFill="1" applyBorder="1" applyAlignment="1">
      <alignment/>
    </xf>
    <xf numFmtId="176" fontId="23" fillId="0" borderId="17" xfId="0" applyNumberFormat="1" applyFont="1" applyFill="1" applyBorder="1" applyAlignment="1">
      <alignment/>
    </xf>
    <xf numFmtId="176" fontId="24" fillId="0" borderId="17" xfId="0" applyNumberFormat="1" applyFont="1" applyFill="1" applyBorder="1" applyAlignment="1">
      <alignment/>
    </xf>
    <xf numFmtId="176" fontId="24" fillId="0" borderId="0" xfId="0" applyNumberFormat="1" applyFont="1" applyFill="1" applyBorder="1" applyAlignment="1">
      <alignment/>
    </xf>
    <xf numFmtId="176" fontId="24" fillId="0" borderId="17" xfId="0" applyNumberFormat="1" applyFont="1" applyFill="1" applyBorder="1" applyAlignment="1">
      <alignment/>
    </xf>
    <xf numFmtId="176" fontId="24" fillId="0" borderId="0" xfId="0" applyNumberFormat="1" applyFont="1" applyFill="1" applyBorder="1" applyAlignment="1">
      <alignment/>
    </xf>
    <xf numFmtId="176" fontId="24" fillId="0" borderId="19" xfId="0" applyNumberFormat="1" applyFont="1" applyFill="1" applyBorder="1" applyAlignment="1">
      <alignment/>
    </xf>
    <xf numFmtId="41" fontId="22" fillId="0" borderId="0" xfId="0" applyNumberFormat="1" applyFont="1" applyFill="1" applyAlignment="1">
      <alignment/>
    </xf>
    <xf numFmtId="41" fontId="23" fillId="0" borderId="17" xfId="0" applyNumberFormat="1" applyFont="1" applyFill="1" applyBorder="1" applyAlignment="1">
      <alignment/>
    </xf>
    <xf numFmtId="41" fontId="23" fillId="0" borderId="0" xfId="0" applyNumberFormat="1" applyFont="1" applyFill="1" applyAlignment="1">
      <alignment/>
    </xf>
    <xf numFmtId="41" fontId="24" fillId="0" borderId="17" xfId="0" applyNumberFormat="1" applyFont="1" applyFill="1" applyBorder="1" applyAlignment="1">
      <alignment/>
    </xf>
    <xf numFmtId="41" fontId="24" fillId="0" borderId="0" xfId="0" applyNumberFormat="1" applyFont="1" applyFill="1" applyBorder="1" applyAlignment="1">
      <alignment/>
    </xf>
    <xf numFmtId="41" fontId="24" fillId="0" borderId="0" xfId="0" applyNumberFormat="1" applyFont="1" applyFill="1" applyAlignment="1">
      <alignment/>
    </xf>
    <xf numFmtId="41" fontId="24" fillId="0" borderId="17" xfId="0" applyNumberFormat="1" applyFont="1" applyFill="1" applyBorder="1" applyAlignment="1">
      <alignment/>
    </xf>
    <xf numFmtId="41" fontId="24" fillId="0" borderId="0" xfId="0" applyNumberFormat="1" applyFont="1" applyFill="1" applyBorder="1" applyAlignment="1">
      <alignment/>
    </xf>
    <xf numFmtId="41" fontId="24" fillId="0" borderId="0" xfId="0" applyNumberFormat="1" applyFont="1" applyFill="1" applyAlignment="1">
      <alignment/>
    </xf>
    <xf numFmtId="41" fontId="24" fillId="0" borderId="19" xfId="0" applyNumberFormat="1" applyFont="1" applyFill="1" applyBorder="1" applyAlignment="1">
      <alignment/>
    </xf>
    <xf numFmtId="41" fontId="24" fillId="0" borderId="10" xfId="0" applyNumberFormat="1" applyFont="1" applyFill="1" applyBorder="1" applyAlignment="1">
      <alignment/>
    </xf>
    <xf numFmtId="41" fontId="24" fillId="0" borderId="18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26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41" fontId="1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20" fillId="0" borderId="0" xfId="0" applyFont="1" applyAlignment="1">
      <alignment/>
    </xf>
    <xf numFmtId="3" fontId="26" fillId="0" borderId="0" xfId="0" applyNumberFormat="1" applyFont="1" applyAlignment="1">
      <alignment vertical="center"/>
    </xf>
    <xf numFmtId="3" fontId="27" fillId="0" borderId="0" xfId="0" applyNumberFormat="1" applyFont="1" applyAlignment="1">
      <alignment vertical="center"/>
    </xf>
    <xf numFmtId="41" fontId="20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15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left" wrapText="1" indent="3"/>
    </xf>
    <xf numFmtId="0" fontId="5" fillId="0" borderId="20" xfId="0" applyFont="1" applyFill="1" applyBorder="1" applyAlignment="1" quotePrefix="1">
      <alignment horizontal="center" vertical="center" wrapText="1"/>
    </xf>
    <xf numFmtId="0" fontId="5" fillId="0" borderId="17" xfId="0" applyFont="1" applyFill="1" applyBorder="1" applyAlignment="1" quotePrefix="1">
      <alignment horizontal="center" vertical="center" wrapText="1"/>
    </xf>
    <xf numFmtId="0" fontId="5" fillId="0" borderId="21" xfId="0" applyFont="1" applyFill="1" applyBorder="1" applyAlignment="1" quotePrefix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3" fontId="14" fillId="0" borderId="23" xfId="0" applyNumberFormat="1" applyFont="1" applyFill="1" applyBorder="1" applyAlignment="1">
      <alignment horizontal="center" vertical="center" wrapText="1"/>
    </xf>
    <xf numFmtId="3" fontId="14" fillId="0" borderId="24" xfId="0" applyNumberFormat="1" applyFont="1" applyFill="1" applyBorder="1" applyAlignment="1">
      <alignment horizontal="center" vertical="center" wrapText="1"/>
    </xf>
    <xf numFmtId="3" fontId="14" fillId="0" borderId="25" xfId="0" applyNumberFormat="1" applyFont="1" applyFill="1" applyBorder="1" applyAlignment="1">
      <alignment horizontal="center" vertical="center" wrapText="1"/>
    </xf>
    <xf numFmtId="3" fontId="4" fillId="0" borderId="23" xfId="0" applyNumberFormat="1" applyFont="1" applyFill="1" applyBorder="1" applyAlignment="1" quotePrefix="1">
      <alignment horizontal="right" vertical="center" wrapText="1"/>
    </xf>
    <xf numFmtId="3" fontId="4" fillId="0" borderId="24" xfId="0" applyNumberFormat="1" applyFont="1" applyFill="1" applyBorder="1" applyAlignment="1" quotePrefix="1">
      <alignment horizontal="right" vertical="center" wrapText="1"/>
    </xf>
    <xf numFmtId="3" fontId="4" fillId="0" borderId="24" xfId="0" applyNumberFormat="1" applyFont="1" applyFill="1" applyBorder="1" applyAlignment="1" quotePrefix="1">
      <alignment horizontal="center" vertical="center" wrapText="1"/>
    </xf>
    <xf numFmtId="3" fontId="4" fillId="0" borderId="25" xfId="0" applyNumberFormat="1" applyFont="1" applyFill="1" applyBorder="1" applyAlignment="1" quotePrefix="1">
      <alignment horizontal="center" vertical="center" wrapText="1"/>
    </xf>
    <xf numFmtId="0" fontId="16" fillId="0" borderId="0" xfId="0" applyFont="1" applyFill="1" applyAlignment="1">
      <alignment vertical="center"/>
    </xf>
    <xf numFmtId="3" fontId="5" fillId="0" borderId="26" xfId="0" applyNumberFormat="1" applyFont="1" applyFill="1" applyBorder="1" applyAlignment="1">
      <alignment horizontal="center" vertical="center" wrapText="1"/>
    </xf>
    <xf numFmtId="3" fontId="5" fillId="0" borderId="27" xfId="0" applyNumberFormat="1" applyFont="1" applyFill="1" applyBorder="1" applyAlignment="1">
      <alignment horizontal="center" vertical="center" wrapText="1"/>
    </xf>
    <xf numFmtId="3" fontId="14" fillId="0" borderId="26" xfId="0" applyNumberFormat="1" applyFont="1" applyFill="1" applyBorder="1" applyAlignment="1">
      <alignment horizontal="center" vertical="center" wrapText="1"/>
    </xf>
    <xf numFmtId="3" fontId="14" fillId="0" borderId="28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4" fillId="0" borderId="0" xfId="0" applyFont="1" applyFill="1" applyBorder="1" applyAlignment="1">
      <alignment horizontal="center"/>
    </xf>
    <xf numFmtId="3" fontId="4" fillId="0" borderId="23" xfId="0" applyNumberFormat="1" applyFont="1" applyFill="1" applyBorder="1" applyAlignment="1" quotePrefix="1">
      <alignment horizontal="center" vertical="center" wrapText="1"/>
    </xf>
    <xf numFmtId="3" fontId="4" fillId="0" borderId="24" xfId="0" applyNumberFormat="1" applyFont="1" applyFill="1" applyBorder="1" applyAlignment="1">
      <alignment horizontal="center" vertical="center" wrapText="1"/>
    </xf>
    <xf numFmtId="3" fontId="4" fillId="0" borderId="25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 vertical="center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53醫療費用申報-97" xfId="33"/>
    <cellStyle name="一般_TABLE29OK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371475</xdr:colOff>
      <xdr:row>4</xdr:row>
      <xdr:rowOff>0</xdr:rowOff>
    </xdr:from>
    <xdr:to>
      <xdr:col>12</xdr:col>
      <xdr:colOff>942975</xdr:colOff>
      <xdr:row>4</xdr:row>
      <xdr:rowOff>9525</xdr:rowOff>
    </xdr:to>
    <xdr:sp>
      <xdr:nvSpPr>
        <xdr:cNvPr id="1" name="文字 1"/>
        <xdr:cNvSpPr txBox="1">
          <a:spLocks noChangeArrowheads="1"/>
        </xdr:cNvSpPr>
      </xdr:nvSpPr>
      <xdr:spPr>
        <a:xfrm>
          <a:off x="10210800" y="1162050"/>
          <a:ext cx="1304925" cy="95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單位：人次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新台幣元</a:t>
          </a:r>
        </a:p>
      </xdr:txBody>
    </xdr:sp>
    <xdr:clientData/>
  </xdr:twoCellAnchor>
  <xdr:twoCellAnchor>
    <xdr:from>
      <xdr:col>11</xdr:col>
      <xdr:colOff>371475</xdr:colOff>
      <xdr:row>4</xdr:row>
      <xdr:rowOff>0</xdr:rowOff>
    </xdr:from>
    <xdr:to>
      <xdr:col>12</xdr:col>
      <xdr:colOff>942975</xdr:colOff>
      <xdr:row>4</xdr:row>
      <xdr:rowOff>9525</xdr:rowOff>
    </xdr:to>
    <xdr:sp>
      <xdr:nvSpPr>
        <xdr:cNvPr id="2" name="文字 1"/>
        <xdr:cNvSpPr txBox="1">
          <a:spLocks noChangeArrowheads="1"/>
        </xdr:cNvSpPr>
      </xdr:nvSpPr>
      <xdr:spPr>
        <a:xfrm>
          <a:off x="10210800" y="1162050"/>
          <a:ext cx="1304925" cy="95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單位：人次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新台幣元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371475</xdr:colOff>
      <xdr:row>4</xdr:row>
      <xdr:rowOff>0</xdr:rowOff>
    </xdr:from>
    <xdr:to>
      <xdr:col>12</xdr:col>
      <xdr:colOff>942975</xdr:colOff>
      <xdr:row>4</xdr:row>
      <xdr:rowOff>9525</xdr:rowOff>
    </xdr:to>
    <xdr:sp>
      <xdr:nvSpPr>
        <xdr:cNvPr id="1" name="文字 1"/>
        <xdr:cNvSpPr txBox="1">
          <a:spLocks noChangeArrowheads="1"/>
        </xdr:cNvSpPr>
      </xdr:nvSpPr>
      <xdr:spPr>
        <a:xfrm>
          <a:off x="10210800" y="1162050"/>
          <a:ext cx="1304925" cy="95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單位：人次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新台幣元</a:t>
          </a:r>
        </a:p>
      </xdr:txBody>
    </xdr:sp>
    <xdr:clientData/>
  </xdr:twoCellAnchor>
  <xdr:twoCellAnchor>
    <xdr:from>
      <xdr:col>11</xdr:col>
      <xdr:colOff>371475</xdr:colOff>
      <xdr:row>4</xdr:row>
      <xdr:rowOff>0</xdr:rowOff>
    </xdr:from>
    <xdr:to>
      <xdr:col>12</xdr:col>
      <xdr:colOff>942975</xdr:colOff>
      <xdr:row>4</xdr:row>
      <xdr:rowOff>9525</xdr:rowOff>
    </xdr:to>
    <xdr:sp>
      <xdr:nvSpPr>
        <xdr:cNvPr id="2" name="文字 1"/>
        <xdr:cNvSpPr txBox="1">
          <a:spLocks noChangeArrowheads="1"/>
        </xdr:cNvSpPr>
      </xdr:nvSpPr>
      <xdr:spPr>
        <a:xfrm>
          <a:off x="10210800" y="1162050"/>
          <a:ext cx="1304925" cy="95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單位：人次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新台幣元</a:t>
          </a:r>
        </a:p>
      </xdr:txBody>
    </xdr:sp>
    <xdr:clientData/>
  </xdr:twoCellAnchor>
  <xdr:twoCellAnchor>
    <xdr:from>
      <xdr:col>3</xdr:col>
      <xdr:colOff>371475</xdr:colOff>
      <xdr:row>4</xdr:row>
      <xdr:rowOff>0</xdr:rowOff>
    </xdr:from>
    <xdr:to>
      <xdr:col>4</xdr:col>
      <xdr:colOff>942975</xdr:colOff>
      <xdr:row>4</xdr:row>
      <xdr:rowOff>9525</xdr:rowOff>
    </xdr:to>
    <xdr:sp>
      <xdr:nvSpPr>
        <xdr:cNvPr id="3" name="文字 1"/>
        <xdr:cNvSpPr txBox="1">
          <a:spLocks noChangeArrowheads="1"/>
        </xdr:cNvSpPr>
      </xdr:nvSpPr>
      <xdr:spPr>
        <a:xfrm>
          <a:off x="3505200" y="1162050"/>
          <a:ext cx="1304925" cy="95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單位：人次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新台幣元</a:t>
          </a:r>
        </a:p>
      </xdr:txBody>
    </xdr:sp>
    <xdr:clientData/>
  </xdr:twoCellAnchor>
  <xdr:twoCellAnchor>
    <xdr:from>
      <xdr:col>3</xdr:col>
      <xdr:colOff>371475</xdr:colOff>
      <xdr:row>4</xdr:row>
      <xdr:rowOff>0</xdr:rowOff>
    </xdr:from>
    <xdr:to>
      <xdr:col>4</xdr:col>
      <xdr:colOff>942975</xdr:colOff>
      <xdr:row>4</xdr:row>
      <xdr:rowOff>9525</xdr:rowOff>
    </xdr:to>
    <xdr:sp>
      <xdr:nvSpPr>
        <xdr:cNvPr id="4" name="文字 1"/>
        <xdr:cNvSpPr txBox="1">
          <a:spLocks noChangeArrowheads="1"/>
        </xdr:cNvSpPr>
      </xdr:nvSpPr>
      <xdr:spPr>
        <a:xfrm>
          <a:off x="3505200" y="1162050"/>
          <a:ext cx="1304925" cy="95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單位：人次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新台幣元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371475</xdr:colOff>
      <xdr:row>4</xdr:row>
      <xdr:rowOff>0</xdr:rowOff>
    </xdr:from>
    <xdr:to>
      <xdr:col>12</xdr:col>
      <xdr:colOff>942975</xdr:colOff>
      <xdr:row>4</xdr:row>
      <xdr:rowOff>9525</xdr:rowOff>
    </xdr:to>
    <xdr:sp>
      <xdr:nvSpPr>
        <xdr:cNvPr id="1" name="文字 1"/>
        <xdr:cNvSpPr txBox="1">
          <a:spLocks noChangeArrowheads="1"/>
        </xdr:cNvSpPr>
      </xdr:nvSpPr>
      <xdr:spPr>
        <a:xfrm>
          <a:off x="10210800" y="1162050"/>
          <a:ext cx="1304925" cy="95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單位：人次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新台幣元</a:t>
          </a:r>
        </a:p>
      </xdr:txBody>
    </xdr:sp>
    <xdr:clientData/>
  </xdr:twoCellAnchor>
  <xdr:twoCellAnchor>
    <xdr:from>
      <xdr:col>11</xdr:col>
      <xdr:colOff>371475</xdr:colOff>
      <xdr:row>4</xdr:row>
      <xdr:rowOff>0</xdr:rowOff>
    </xdr:from>
    <xdr:to>
      <xdr:col>12</xdr:col>
      <xdr:colOff>942975</xdr:colOff>
      <xdr:row>4</xdr:row>
      <xdr:rowOff>9525</xdr:rowOff>
    </xdr:to>
    <xdr:sp>
      <xdr:nvSpPr>
        <xdr:cNvPr id="2" name="文字 1"/>
        <xdr:cNvSpPr txBox="1">
          <a:spLocks noChangeArrowheads="1"/>
        </xdr:cNvSpPr>
      </xdr:nvSpPr>
      <xdr:spPr>
        <a:xfrm>
          <a:off x="10210800" y="1162050"/>
          <a:ext cx="1304925" cy="95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單位：人次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新台幣元</a:t>
          </a:r>
        </a:p>
      </xdr:txBody>
    </xdr:sp>
    <xdr:clientData/>
  </xdr:twoCellAnchor>
  <xdr:twoCellAnchor>
    <xdr:from>
      <xdr:col>3</xdr:col>
      <xdr:colOff>371475</xdr:colOff>
      <xdr:row>4</xdr:row>
      <xdr:rowOff>0</xdr:rowOff>
    </xdr:from>
    <xdr:to>
      <xdr:col>4</xdr:col>
      <xdr:colOff>942975</xdr:colOff>
      <xdr:row>4</xdr:row>
      <xdr:rowOff>9525</xdr:rowOff>
    </xdr:to>
    <xdr:sp>
      <xdr:nvSpPr>
        <xdr:cNvPr id="3" name="文字 1"/>
        <xdr:cNvSpPr txBox="1">
          <a:spLocks noChangeArrowheads="1"/>
        </xdr:cNvSpPr>
      </xdr:nvSpPr>
      <xdr:spPr>
        <a:xfrm>
          <a:off x="3505200" y="1162050"/>
          <a:ext cx="1304925" cy="95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單位：人次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新台幣元</a:t>
          </a:r>
        </a:p>
      </xdr:txBody>
    </xdr:sp>
    <xdr:clientData/>
  </xdr:twoCellAnchor>
  <xdr:twoCellAnchor>
    <xdr:from>
      <xdr:col>3</xdr:col>
      <xdr:colOff>371475</xdr:colOff>
      <xdr:row>4</xdr:row>
      <xdr:rowOff>0</xdr:rowOff>
    </xdr:from>
    <xdr:to>
      <xdr:col>4</xdr:col>
      <xdr:colOff>942975</xdr:colOff>
      <xdr:row>4</xdr:row>
      <xdr:rowOff>9525</xdr:rowOff>
    </xdr:to>
    <xdr:sp>
      <xdr:nvSpPr>
        <xdr:cNvPr id="4" name="文字 1"/>
        <xdr:cNvSpPr txBox="1">
          <a:spLocks noChangeArrowheads="1"/>
        </xdr:cNvSpPr>
      </xdr:nvSpPr>
      <xdr:spPr>
        <a:xfrm>
          <a:off x="3505200" y="1162050"/>
          <a:ext cx="1304925" cy="95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單位：人次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新台幣元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371475</xdr:colOff>
      <xdr:row>4</xdr:row>
      <xdr:rowOff>0</xdr:rowOff>
    </xdr:from>
    <xdr:to>
      <xdr:col>12</xdr:col>
      <xdr:colOff>942975</xdr:colOff>
      <xdr:row>4</xdr:row>
      <xdr:rowOff>9525</xdr:rowOff>
    </xdr:to>
    <xdr:sp>
      <xdr:nvSpPr>
        <xdr:cNvPr id="1" name="文字 1"/>
        <xdr:cNvSpPr txBox="1">
          <a:spLocks noChangeArrowheads="1"/>
        </xdr:cNvSpPr>
      </xdr:nvSpPr>
      <xdr:spPr>
        <a:xfrm>
          <a:off x="10210800" y="1162050"/>
          <a:ext cx="1304925" cy="95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單位：人次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新台幣元</a:t>
          </a:r>
        </a:p>
      </xdr:txBody>
    </xdr:sp>
    <xdr:clientData/>
  </xdr:twoCellAnchor>
  <xdr:twoCellAnchor>
    <xdr:from>
      <xdr:col>11</xdr:col>
      <xdr:colOff>371475</xdr:colOff>
      <xdr:row>4</xdr:row>
      <xdr:rowOff>0</xdr:rowOff>
    </xdr:from>
    <xdr:to>
      <xdr:col>12</xdr:col>
      <xdr:colOff>942975</xdr:colOff>
      <xdr:row>4</xdr:row>
      <xdr:rowOff>9525</xdr:rowOff>
    </xdr:to>
    <xdr:sp>
      <xdr:nvSpPr>
        <xdr:cNvPr id="2" name="文字 1"/>
        <xdr:cNvSpPr txBox="1">
          <a:spLocks noChangeArrowheads="1"/>
        </xdr:cNvSpPr>
      </xdr:nvSpPr>
      <xdr:spPr>
        <a:xfrm>
          <a:off x="10210800" y="1162050"/>
          <a:ext cx="1304925" cy="95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單位：人次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新台幣元</a:t>
          </a:r>
        </a:p>
      </xdr:txBody>
    </xdr:sp>
    <xdr:clientData/>
  </xdr:twoCellAnchor>
  <xdr:twoCellAnchor>
    <xdr:from>
      <xdr:col>3</xdr:col>
      <xdr:colOff>371475</xdr:colOff>
      <xdr:row>4</xdr:row>
      <xdr:rowOff>0</xdr:rowOff>
    </xdr:from>
    <xdr:to>
      <xdr:col>4</xdr:col>
      <xdr:colOff>942975</xdr:colOff>
      <xdr:row>4</xdr:row>
      <xdr:rowOff>9525</xdr:rowOff>
    </xdr:to>
    <xdr:sp>
      <xdr:nvSpPr>
        <xdr:cNvPr id="3" name="文字 1"/>
        <xdr:cNvSpPr txBox="1">
          <a:spLocks noChangeArrowheads="1"/>
        </xdr:cNvSpPr>
      </xdr:nvSpPr>
      <xdr:spPr>
        <a:xfrm>
          <a:off x="3505200" y="1162050"/>
          <a:ext cx="1304925" cy="95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單位：人次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新台幣元</a:t>
          </a:r>
        </a:p>
      </xdr:txBody>
    </xdr:sp>
    <xdr:clientData/>
  </xdr:twoCellAnchor>
  <xdr:twoCellAnchor>
    <xdr:from>
      <xdr:col>3</xdr:col>
      <xdr:colOff>371475</xdr:colOff>
      <xdr:row>4</xdr:row>
      <xdr:rowOff>0</xdr:rowOff>
    </xdr:from>
    <xdr:to>
      <xdr:col>4</xdr:col>
      <xdr:colOff>942975</xdr:colOff>
      <xdr:row>4</xdr:row>
      <xdr:rowOff>9525</xdr:rowOff>
    </xdr:to>
    <xdr:sp>
      <xdr:nvSpPr>
        <xdr:cNvPr id="4" name="文字 1"/>
        <xdr:cNvSpPr txBox="1">
          <a:spLocks noChangeArrowheads="1"/>
        </xdr:cNvSpPr>
      </xdr:nvSpPr>
      <xdr:spPr>
        <a:xfrm>
          <a:off x="3505200" y="1162050"/>
          <a:ext cx="1304925" cy="95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單位：人次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新台幣元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371475</xdr:colOff>
      <xdr:row>4</xdr:row>
      <xdr:rowOff>0</xdr:rowOff>
    </xdr:from>
    <xdr:to>
      <xdr:col>12</xdr:col>
      <xdr:colOff>942975</xdr:colOff>
      <xdr:row>4</xdr:row>
      <xdr:rowOff>9525</xdr:rowOff>
    </xdr:to>
    <xdr:sp>
      <xdr:nvSpPr>
        <xdr:cNvPr id="1" name="文字 1"/>
        <xdr:cNvSpPr txBox="1">
          <a:spLocks noChangeArrowheads="1"/>
        </xdr:cNvSpPr>
      </xdr:nvSpPr>
      <xdr:spPr>
        <a:xfrm>
          <a:off x="10210800" y="1162050"/>
          <a:ext cx="1304925" cy="95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單位：人次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新台幣元</a:t>
          </a:r>
        </a:p>
      </xdr:txBody>
    </xdr:sp>
    <xdr:clientData/>
  </xdr:twoCellAnchor>
  <xdr:twoCellAnchor>
    <xdr:from>
      <xdr:col>11</xdr:col>
      <xdr:colOff>371475</xdr:colOff>
      <xdr:row>4</xdr:row>
      <xdr:rowOff>0</xdr:rowOff>
    </xdr:from>
    <xdr:to>
      <xdr:col>12</xdr:col>
      <xdr:colOff>942975</xdr:colOff>
      <xdr:row>4</xdr:row>
      <xdr:rowOff>9525</xdr:rowOff>
    </xdr:to>
    <xdr:sp>
      <xdr:nvSpPr>
        <xdr:cNvPr id="2" name="文字 1"/>
        <xdr:cNvSpPr txBox="1">
          <a:spLocks noChangeArrowheads="1"/>
        </xdr:cNvSpPr>
      </xdr:nvSpPr>
      <xdr:spPr>
        <a:xfrm>
          <a:off x="10210800" y="1162050"/>
          <a:ext cx="1304925" cy="95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單位：人次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新台幣元</a:t>
          </a:r>
        </a:p>
      </xdr:txBody>
    </xdr:sp>
    <xdr:clientData/>
  </xdr:twoCellAnchor>
  <xdr:twoCellAnchor>
    <xdr:from>
      <xdr:col>3</xdr:col>
      <xdr:colOff>371475</xdr:colOff>
      <xdr:row>4</xdr:row>
      <xdr:rowOff>0</xdr:rowOff>
    </xdr:from>
    <xdr:to>
      <xdr:col>4</xdr:col>
      <xdr:colOff>942975</xdr:colOff>
      <xdr:row>4</xdr:row>
      <xdr:rowOff>9525</xdr:rowOff>
    </xdr:to>
    <xdr:sp>
      <xdr:nvSpPr>
        <xdr:cNvPr id="3" name="文字 1"/>
        <xdr:cNvSpPr txBox="1">
          <a:spLocks noChangeArrowheads="1"/>
        </xdr:cNvSpPr>
      </xdr:nvSpPr>
      <xdr:spPr>
        <a:xfrm>
          <a:off x="3505200" y="1162050"/>
          <a:ext cx="1304925" cy="95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單位：人次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新台幣元</a:t>
          </a:r>
        </a:p>
      </xdr:txBody>
    </xdr:sp>
    <xdr:clientData/>
  </xdr:twoCellAnchor>
  <xdr:twoCellAnchor>
    <xdr:from>
      <xdr:col>3</xdr:col>
      <xdr:colOff>371475</xdr:colOff>
      <xdr:row>4</xdr:row>
      <xdr:rowOff>0</xdr:rowOff>
    </xdr:from>
    <xdr:to>
      <xdr:col>4</xdr:col>
      <xdr:colOff>942975</xdr:colOff>
      <xdr:row>4</xdr:row>
      <xdr:rowOff>9525</xdr:rowOff>
    </xdr:to>
    <xdr:sp>
      <xdr:nvSpPr>
        <xdr:cNvPr id="4" name="文字 1"/>
        <xdr:cNvSpPr txBox="1">
          <a:spLocks noChangeArrowheads="1"/>
        </xdr:cNvSpPr>
      </xdr:nvSpPr>
      <xdr:spPr>
        <a:xfrm>
          <a:off x="3505200" y="1162050"/>
          <a:ext cx="1304925" cy="95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單位：人次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新台幣元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371475</xdr:colOff>
      <xdr:row>4</xdr:row>
      <xdr:rowOff>0</xdr:rowOff>
    </xdr:from>
    <xdr:to>
      <xdr:col>12</xdr:col>
      <xdr:colOff>942975</xdr:colOff>
      <xdr:row>4</xdr:row>
      <xdr:rowOff>9525</xdr:rowOff>
    </xdr:to>
    <xdr:sp>
      <xdr:nvSpPr>
        <xdr:cNvPr id="1" name="文字 1"/>
        <xdr:cNvSpPr txBox="1">
          <a:spLocks noChangeArrowheads="1"/>
        </xdr:cNvSpPr>
      </xdr:nvSpPr>
      <xdr:spPr>
        <a:xfrm>
          <a:off x="10210800" y="1162050"/>
          <a:ext cx="1304925" cy="95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單位：人次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新台幣元</a:t>
          </a:r>
        </a:p>
      </xdr:txBody>
    </xdr:sp>
    <xdr:clientData/>
  </xdr:twoCellAnchor>
  <xdr:twoCellAnchor>
    <xdr:from>
      <xdr:col>11</xdr:col>
      <xdr:colOff>371475</xdr:colOff>
      <xdr:row>4</xdr:row>
      <xdr:rowOff>0</xdr:rowOff>
    </xdr:from>
    <xdr:to>
      <xdr:col>12</xdr:col>
      <xdr:colOff>942975</xdr:colOff>
      <xdr:row>4</xdr:row>
      <xdr:rowOff>9525</xdr:rowOff>
    </xdr:to>
    <xdr:sp>
      <xdr:nvSpPr>
        <xdr:cNvPr id="2" name="文字 1"/>
        <xdr:cNvSpPr txBox="1">
          <a:spLocks noChangeArrowheads="1"/>
        </xdr:cNvSpPr>
      </xdr:nvSpPr>
      <xdr:spPr>
        <a:xfrm>
          <a:off x="10210800" y="1162050"/>
          <a:ext cx="1304925" cy="95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單位：人次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新台幣元</a:t>
          </a:r>
        </a:p>
      </xdr:txBody>
    </xdr:sp>
    <xdr:clientData/>
  </xdr:twoCellAnchor>
  <xdr:twoCellAnchor>
    <xdr:from>
      <xdr:col>3</xdr:col>
      <xdr:colOff>371475</xdr:colOff>
      <xdr:row>4</xdr:row>
      <xdr:rowOff>0</xdr:rowOff>
    </xdr:from>
    <xdr:to>
      <xdr:col>4</xdr:col>
      <xdr:colOff>942975</xdr:colOff>
      <xdr:row>4</xdr:row>
      <xdr:rowOff>9525</xdr:rowOff>
    </xdr:to>
    <xdr:sp>
      <xdr:nvSpPr>
        <xdr:cNvPr id="3" name="文字 1"/>
        <xdr:cNvSpPr txBox="1">
          <a:spLocks noChangeArrowheads="1"/>
        </xdr:cNvSpPr>
      </xdr:nvSpPr>
      <xdr:spPr>
        <a:xfrm>
          <a:off x="3505200" y="1162050"/>
          <a:ext cx="1304925" cy="95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單位：人次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新台幣元</a:t>
          </a:r>
        </a:p>
      </xdr:txBody>
    </xdr:sp>
    <xdr:clientData/>
  </xdr:twoCellAnchor>
  <xdr:twoCellAnchor>
    <xdr:from>
      <xdr:col>3</xdr:col>
      <xdr:colOff>371475</xdr:colOff>
      <xdr:row>4</xdr:row>
      <xdr:rowOff>0</xdr:rowOff>
    </xdr:from>
    <xdr:to>
      <xdr:col>4</xdr:col>
      <xdr:colOff>942975</xdr:colOff>
      <xdr:row>4</xdr:row>
      <xdr:rowOff>9525</xdr:rowOff>
    </xdr:to>
    <xdr:sp>
      <xdr:nvSpPr>
        <xdr:cNvPr id="4" name="文字 1"/>
        <xdr:cNvSpPr txBox="1">
          <a:spLocks noChangeArrowheads="1"/>
        </xdr:cNvSpPr>
      </xdr:nvSpPr>
      <xdr:spPr>
        <a:xfrm>
          <a:off x="3505200" y="1162050"/>
          <a:ext cx="1304925" cy="95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單位：人次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新台幣元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371475</xdr:colOff>
      <xdr:row>4</xdr:row>
      <xdr:rowOff>0</xdr:rowOff>
    </xdr:from>
    <xdr:to>
      <xdr:col>4</xdr:col>
      <xdr:colOff>942975</xdr:colOff>
      <xdr:row>4</xdr:row>
      <xdr:rowOff>9525</xdr:rowOff>
    </xdr:to>
    <xdr:sp>
      <xdr:nvSpPr>
        <xdr:cNvPr id="1" name="文字 1"/>
        <xdr:cNvSpPr txBox="1">
          <a:spLocks noChangeArrowheads="1"/>
        </xdr:cNvSpPr>
      </xdr:nvSpPr>
      <xdr:spPr>
        <a:xfrm>
          <a:off x="3505200" y="1162050"/>
          <a:ext cx="1304925" cy="95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單位：人次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新台幣元</a:t>
          </a:r>
        </a:p>
      </xdr:txBody>
    </xdr:sp>
    <xdr:clientData/>
  </xdr:twoCellAnchor>
  <xdr:twoCellAnchor>
    <xdr:from>
      <xdr:col>3</xdr:col>
      <xdr:colOff>371475</xdr:colOff>
      <xdr:row>4</xdr:row>
      <xdr:rowOff>0</xdr:rowOff>
    </xdr:from>
    <xdr:to>
      <xdr:col>4</xdr:col>
      <xdr:colOff>942975</xdr:colOff>
      <xdr:row>4</xdr:row>
      <xdr:rowOff>9525</xdr:rowOff>
    </xdr:to>
    <xdr:sp>
      <xdr:nvSpPr>
        <xdr:cNvPr id="2" name="文字 1"/>
        <xdr:cNvSpPr txBox="1">
          <a:spLocks noChangeArrowheads="1"/>
        </xdr:cNvSpPr>
      </xdr:nvSpPr>
      <xdr:spPr>
        <a:xfrm>
          <a:off x="3505200" y="1162050"/>
          <a:ext cx="1304925" cy="95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單位：人次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新台幣元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0"/>
  <sheetViews>
    <sheetView tabSelected="1" view="pageBreakPreview" zoomScale="75" zoomScaleNormal="50" zoomScaleSheetLayoutView="75" zoomScalePageLayoutView="0" workbookViewId="0" topLeftCell="A1">
      <selection activeCell="H40" sqref="H40"/>
    </sheetView>
  </sheetViews>
  <sheetFormatPr defaultColWidth="19.125" defaultRowHeight="16.5"/>
  <cols>
    <col min="1" max="1" width="19.125" style="1" customWidth="1"/>
    <col min="2" max="2" width="9.625" style="1" customWidth="1"/>
    <col min="3" max="3" width="12.375" style="1" customWidth="1"/>
    <col min="4" max="4" width="9.625" style="1" customWidth="1"/>
    <col min="5" max="5" width="12.375" style="1" customWidth="1"/>
    <col min="6" max="6" width="9.625" style="1" customWidth="1"/>
    <col min="7" max="7" width="12.375" style="1" customWidth="1"/>
    <col min="8" max="8" width="9.625" style="1" customWidth="1"/>
    <col min="9" max="9" width="12.375" style="1" customWidth="1"/>
    <col min="10" max="10" width="9.625" style="1" customWidth="1"/>
    <col min="11" max="11" width="12.375" style="1" customWidth="1"/>
    <col min="12" max="12" width="9.625" style="1" customWidth="1"/>
    <col min="13" max="13" width="12.375" style="1" customWidth="1"/>
    <col min="14" max="16384" width="19.125" style="1" customWidth="1"/>
  </cols>
  <sheetData>
    <row r="1" spans="1:14" ht="24.75" customHeight="1">
      <c r="A1" s="71" t="s">
        <v>90</v>
      </c>
      <c r="B1" s="71"/>
      <c r="C1" s="71"/>
      <c r="D1" s="71"/>
      <c r="E1" s="71"/>
      <c r="F1" s="71"/>
      <c r="G1" s="71"/>
      <c r="H1" s="72" t="s">
        <v>116</v>
      </c>
      <c r="I1" s="72"/>
      <c r="J1" s="72"/>
      <c r="K1" s="72"/>
      <c r="L1" s="72"/>
      <c r="M1" s="72"/>
      <c r="N1" s="72"/>
    </row>
    <row r="2" spans="1:14" ht="24.75" customHeight="1">
      <c r="A2" s="86" t="s">
        <v>93</v>
      </c>
      <c r="B2" s="86"/>
      <c r="C2" s="86"/>
      <c r="D2" s="86"/>
      <c r="E2" s="86"/>
      <c r="F2" s="86"/>
      <c r="G2" s="86"/>
      <c r="H2" s="91" t="s">
        <v>94</v>
      </c>
      <c r="I2" s="92"/>
      <c r="J2" s="92"/>
      <c r="K2" s="92"/>
      <c r="L2" s="92"/>
      <c r="M2" s="92"/>
      <c r="N2" s="92"/>
    </row>
    <row r="3" spans="1:14" s="57" customFormat="1" ht="21" customHeight="1">
      <c r="A3" s="93" t="s">
        <v>118</v>
      </c>
      <c r="B3" s="93"/>
      <c r="C3" s="93"/>
      <c r="D3" s="93"/>
      <c r="E3" s="93"/>
      <c r="F3" s="93"/>
      <c r="G3" s="93"/>
      <c r="H3" s="93">
        <v>2011</v>
      </c>
      <c r="I3" s="93"/>
      <c r="J3" s="93"/>
      <c r="K3" s="93"/>
      <c r="L3" s="93"/>
      <c r="M3" s="93"/>
      <c r="N3" s="93"/>
    </row>
    <row r="4" spans="1:14" ht="21" customHeight="1" thickBot="1">
      <c r="A4" s="2" t="s">
        <v>0</v>
      </c>
      <c r="C4" s="3"/>
      <c r="D4" s="3"/>
      <c r="F4" s="4"/>
      <c r="G4" s="5"/>
      <c r="I4" s="6"/>
      <c r="J4" s="6"/>
      <c r="K4" s="6"/>
      <c r="L4" s="5"/>
      <c r="N4" s="7" t="s">
        <v>13</v>
      </c>
    </row>
    <row r="5" spans="1:14" ht="30" customHeight="1">
      <c r="A5" s="76" t="s">
        <v>66</v>
      </c>
      <c r="B5" s="79" t="s">
        <v>1</v>
      </c>
      <c r="C5" s="80"/>
      <c r="D5" s="80"/>
      <c r="E5" s="81"/>
      <c r="F5" s="82" t="s">
        <v>12</v>
      </c>
      <c r="G5" s="83"/>
      <c r="H5" s="84"/>
      <c r="I5" s="85"/>
      <c r="J5" s="94" t="s">
        <v>11</v>
      </c>
      <c r="K5" s="95"/>
      <c r="L5" s="95"/>
      <c r="M5" s="96"/>
      <c r="N5" s="73" t="s">
        <v>75</v>
      </c>
    </row>
    <row r="6" spans="1:14" ht="30" customHeight="1">
      <c r="A6" s="77"/>
      <c r="B6" s="87" t="s">
        <v>2</v>
      </c>
      <c r="C6" s="88"/>
      <c r="D6" s="89" t="s">
        <v>3</v>
      </c>
      <c r="E6" s="88"/>
      <c r="F6" s="87" t="s">
        <v>6</v>
      </c>
      <c r="G6" s="88"/>
      <c r="H6" s="90" t="s">
        <v>7</v>
      </c>
      <c r="I6" s="88"/>
      <c r="J6" s="87" t="s">
        <v>6</v>
      </c>
      <c r="K6" s="88"/>
      <c r="L6" s="89" t="s">
        <v>7</v>
      </c>
      <c r="M6" s="88"/>
      <c r="N6" s="74"/>
    </row>
    <row r="7" spans="1:14" ht="30" customHeight="1">
      <c r="A7" s="78"/>
      <c r="B7" s="8" t="s">
        <v>4</v>
      </c>
      <c r="C7" s="9" t="s">
        <v>5</v>
      </c>
      <c r="D7" s="8" t="s">
        <v>4</v>
      </c>
      <c r="E7" s="9" t="s">
        <v>10</v>
      </c>
      <c r="F7" s="9" t="s">
        <v>4</v>
      </c>
      <c r="G7" s="9" t="s">
        <v>5</v>
      </c>
      <c r="H7" s="10" t="s">
        <v>4</v>
      </c>
      <c r="I7" s="9" t="s">
        <v>5</v>
      </c>
      <c r="J7" s="8" t="s">
        <v>8</v>
      </c>
      <c r="K7" s="9" t="s">
        <v>9</v>
      </c>
      <c r="L7" s="8" t="s">
        <v>8</v>
      </c>
      <c r="M7" s="9" t="s">
        <v>9</v>
      </c>
      <c r="N7" s="75"/>
    </row>
    <row r="8" spans="1:14" ht="16.5" customHeight="1">
      <c r="A8" s="11" t="s">
        <v>67</v>
      </c>
      <c r="B8" s="22">
        <f aca="true" t="shared" si="0" ref="B8:M8">SUM(B9,B16,B21,B25,B30,B34)</f>
        <v>375590</v>
      </c>
      <c r="C8" s="22">
        <f t="shared" si="0"/>
        <v>17723580034</v>
      </c>
      <c r="D8" s="22">
        <f t="shared" si="0"/>
        <v>402016</v>
      </c>
      <c r="E8" s="22">
        <f t="shared" si="0"/>
        <v>18897099633</v>
      </c>
      <c r="F8" s="31">
        <f t="shared" si="0"/>
        <v>0</v>
      </c>
      <c r="G8" s="31">
        <f t="shared" si="0"/>
        <v>0</v>
      </c>
      <c r="H8" s="31">
        <f t="shared" si="0"/>
        <v>21</v>
      </c>
      <c r="I8" s="31">
        <f t="shared" si="0"/>
        <v>569545</v>
      </c>
      <c r="J8" s="31">
        <f t="shared" si="0"/>
        <v>42</v>
      </c>
      <c r="K8" s="31">
        <f t="shared" si="0"/>
        <v>1187598</v>
      </c>
      <c r="L8" s="31">
        <f t="shared" si="0"/>
        <v>72</v>
      </c>
      <c r="M8" s="31">
        <f t="shared" si="0"/>
        <v>2449263</v>
      </c>
      <c r="N8" s="12" t="s">
        <v>14</v>
      </c>
    </row>
    <row r="9" spans="1:14" ht="16.5" customHeight="1">
      <c r="A9" s="13" t="s">
        <v>68</v>
      </c>
      <c r="B9" s="23">
        <f aca="true" t="shared" si="1" ref="B9:M9">SUM(B10:B15)</f>
        <v>105767</v>
      </c>
      <c r="C9" s="24">
        <f t="shared" si="1"/>
        <v>4940146190</v>
      </c>
      <c r="D9" s="24">
        <f t="shared" si="1"/>
        <v>111809</v>
      </c>
      <c r="E9" s="22">
        <f t="shared" si="1"/>
        <v>5183326885</v>
      </c>
      <c r="F9" s="32">
        <f t="shared" si="1"/>
        <v>0</v>
      </c>
      <c r="G9" s="31">
        <f t="shared" si="1"/>
        <v>0</v>
      </c>
      <c r="H9" s="32">
        <f t="shared" si="1"/>
        <v>0</v>
      </c>
      <c r="I9" s="31">
        <f t="shared" si="1"/>
        <v>0</v>
      </c>
      <c r="J9" s="32">
        <f t="shared" si="1"/>
        <v>4</v>
      </c>
      <c r="K9" s="31">
        <f t="shared" si="1"/>
        <v>195668</v>
      </c>
      <c r="L9" s="32">
        <f t="shared" si="1"/>
        <v>14</v>
      </c>
      <c r="M9" s="31">
        <f t="shared" si="1"/>
        <v>369198</v>
      </c>
      <c r="N9" s="14" t="s">
        <v>76</v>
      </c>
    </row>
    <row r="10" spans="1:14" ht="16.5" customHeight="1">
      <c r="A10" s="15" t="s">
        <v>48</v>
      </c>
      <c r="B10" s="25">
        <f>F10+J10+'門診-1'!B10+'門診-1'!F10+'門診-1'!J10+'門診-2'!B10+'門診-2'!F10+'門診-2'!J10+'門診-3'!B10+'門診-3'!F10+'門診-3'!J10+'門診-4'!B10+'門診-4'!F10+'門診-4'!J10+'門診-5'!B10+'門診-5'!F10+'門診-5'!J10+'門診-6'!B10</f>
        <v>48344</v>
      </c>
      <c r="C10" s="26">
        <f>G10+K10+'門診-1'!C10+'門診-1'!G10+'門診-1'!K10+'門診-2'!C10+'門診-2'!G10+'門診-2'!K10+'門診-3'!C10+'門診-3'!G10+'門診-3'!K10+'門診-4'!C10+'門診-4'!G10+'門診-4'!K10+'門診-5'!C10+'門診-5'!G10+'門診-5'!K10+'門診-6'!C10</f>
        <v>2226512320</v>
      </c>
      <c r="D10" s="26">
        <f>H10+L10+'門診-1'!D10+'門診-1'!H10+'門診-1'!L10+'門診-2'!D10+'門診-2'!H10+'門診-2'!L10+'門診-3'!D10+'門診-3'!H10+'門診-3'!L10+'門診-4'!D10+'門診-4'!H10+'門診-4'!L10+'門診-5'!D10+'門診-5'!H10+'門診-5'!L10+'門診-6'!D10</f>
        <v>51480</v>
      </c>
      <c r="E10" s="26">
        <f>I10+M10+'門診-1'!E10+'門診-1'!I10+'門診-1'!M10+'門診-2'!E10+'門診-2'!I10+'門診-2'!M10+'門診-3'!E10+'門診-3'!I10+'門診-3'!M10+'門診-4'!E10+'門診-4'!I10+'門診-4'!M10+'門診-5'!E10+'門診-5'!I10+'門診-5'!M10+'門診-6'!E10</f>
        <v>2343123117</v>
      </c>
      <c r="F10" s="33">
        <v>0</v>
      </c>
      <c r="G10" s="33">
        <v>0</v>
      </c>
      <c r="H10" s="33">
        <v>0</v>
      </c>
      <c r="I10" s="33">
        <v>0</v>
      </c>
      <c r="J10" s="33">
        <v>4</v>
      </c>
      <c r="K10" s="33">
        <v>195668</v>
      </c>
      <c r="L10" s="33">
        <v>14</v>
      </c>
      <c r="M10" s="33">
        <v>369198</v>
      </c>
      <c r="N10" s="16" t="s">
        <v>15</v>
      </c>
    </row>
    <row r="11" spans="1:14" ht="16.5" customHeight="1">
      <c r="A11" s="15" t="s">
        <v>69</v>
      </c>
      <c r="B11" s="27">
        <f>F11+J11+'門診-1'!B11+'門診-1'!F11+'門診-1'!J11+'門診-2'!B11+'門診-2'!F11+'門診-2'!J11+'門診-3'!B11+'門診-3'!F11+'門診-3'!J11+'門診-4'!B11+'門診-4'!F11+'門診-4'!J11+'門診-5'!B11+'門診-5'!F11+'門診-5'!J11+'門診-6'!B11</f>
        <v>43388</v>
      </c>
      <c r="C11" s="28">
        <f>G11+K11+'門診-1'!C11+'門診-1'!G11+'門診-1'!K11+'門診-2'!C11+'門診-2'!G11+'門診-2'!K11+'門診-3'!C11+'門診-3'!G11+'門診-3'!K11+'門診-4'!C11+'門診-4'!G11+'門診-4'!K11+'門診-5'!C11+'門診-5'!G11+'門診-5'!K11+'門診-6'!C11</f>
        <v>2053970979</v>
      </c>
      <c r="D11" s="28">
        <f>H11+L11+'門診-1'!D11+'門診-1'!H11+'門診-1'!L11+'門診-2'!D11+'門診-2'!H11+'門診-2'!L11+'門診-3'!D11+'門診-3'!H11+'門診-3'!L11+'門診-4'!D11+'門診-4'!H11+'門診-4'!L11+'門診-5'!D11+'門診-5'!H11+'門診-5'!L11+'門診-6'!D11</f>
        <v>44322</v>
      </c>
      <c r="E11" s="28">
        <f>I11+M11+'門診-1'!E11+'門診-1'!I11+'門診-1'!M11+'門診-2'!E11+'門診-2'!I11+'門診-2'!M11+'門診-3'!E11+'門診-3'!I11+'門診-3'!M11+'門診-4'!E11+'門診-4'!I11+'門診-4'!M11+'門診-5'!E11+'門診-5'!I11+'門診-5'!M11+'門診-6'!E11</f>
        <v>2086794506</v>
      </c>
      <c r="F11" s="34">
        <v>0</v>
      </c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16" t="s">
        <v>77</v>
      </c>
    </row>
    <row r="12" spans="1:14" ht="16.5" customHeight="1">
      <c r="A12" s="15" t="s">
        <v>49</v>
      </c>
      <c r="B12" s="25">
        <f>F12+J12+'門診-1'!B12+'門診-1'!F12+'門診-1'!J12+'門診-2'!B12+'門診-2'!F12+'門診-2'!J12+'門診-3'!B12+'門診-3'!F12+'門診-3'!J12+'門診-4'!B12+'門診-4'!F12+'門診-4'!J12+'門診-5'!B12+'門診-5'!F12+'門診-5'!J12+'門診-6'!B12</f>
        <v>6670</v>
      </c>
      <c r="C12" s="26">
        <f>G12+K12+'門診-1'!C12+'門診-1'!G12+'門診-1'!K12+'門診-2'!C12+'門診-2'!G12+'門診-2'!K12+'門診-3'!C12+'門診-3'!G12+'門診-3'!K12+'門診-4'!C12+'門診-4'!G12+'門診-4'!K12+'門診-5'!C12+'門診-5'!G12+'門診-5'!K12+'門診-6'!C12</f>
        <v>312123366</v>
      </c>
      <c r="D12" s="26">
        <f>H12+L12+'門診-1'!D12+'門診-1'!H12+'門診-1'!L12+'門診-2'!D12+'門診-2'!H12+'門診-2'!L12+'門診-3'!D12+'門診-3'!H12+'門診-3'!L12+'門診-4'!D12+'門診-4'!H12+'門診-4'!L12+'門診-5'!D12+'門診-5'!H12+'門診-5'!L12+'門診-6'!D12</f>
        <v>8081</v>
      </c>
      <c r="E12" s="26">
        <f>I12+M12+'門診-1'!E12+'門診-1'!I12+'門診-1'!M12+'門診-2'!E12+'門診-2'!I12+'門診-2'!M12+'門診-3'!E12+'門診-3'!I12+'門診-3'!M12+'門診-4'!E12+'門診-4'!I12+'門診-4'!M12+'門診-5'!E12+'門診-5'!I12+'門診-5'!M12+'門診-6'!E12</f>
        <v>376872706</v>
      </c>
      <c r="F12" s="33">
        <v>0</v>
      </c>
      <c r="G12" s="33">
        <v>0</v>
      </c>
      <c r="H12" s="33">
        <v>0</v>
      </c>
      <c r="I12" s="33">
        <v>0</v>
      </c>
      <c r="J12" s="33">
        <v>0</v>
      </c>
      <c r="K12" s="33">
        <v>0</v>
      </c>
      <c r="L12" s="33">
        <v>0</v>
      </c>
      <c r="M12" s="33">
        <v>0</v>
      </c>
      <c r="N12" s="16" t="s">
        <v>16</v>
      </c>
    </row>
    <row r="13" spans="1:14" ht="16.5" customHeight="1">
      <c r="A13" s="15" t="s">
        <v>50</v>
      </c>
      <c r="B13" s="25">
        <f>F13+J13+'門診-1'!B13+'門診-1'!F13+'門診-1'!J13+'門診-2'!B13+'門診-2'!F13+'門診-2'!J13+'門診-3'!B13+'門診-3'!F13+'門診-3'!J13+'門診-4'!B13+'門診-4'!F13+'門診-4'!J13+'門診-5'!B13+'門診-5'!F13+'門診-5'!J13+'門診-6'!B13</f>
        <v>6972</v>
      </c>
      <c r="C13" s="26">
        <f>G13+K13+'門診-1'!C13+'門診-1'!G13+'門診-1'!K13+'門診-2'!C13+'門診-2'!G13+'門診-2'!K13+'門診-3'!C13+'門診-3'!G13+'門診-3'!K13+'門診-4'!C13+'門診-4'!G13+'門診-4'!K13+'門診-5'!C13+'門診-5'!G13+'門診-5'!K13+'門診-6'!C13</f>
        <v>330813684</v>
      </c>
      <c r="D13" s="26">
        <f>H13+L13+'門診-1'!D13+'門診-1'!H13+'門診-1'!L13+'門診-2'!D13+'門診-2'!H13+'門診-2'!L13+'門診-3'!D13+'門診-3'!H13+'門診-3'!L13+'門診-4'!D13+'門診-4'!H13+'門診-4'!L13+'門診-5'!D13+'門診-5'!H13+'門診-5'!L13+'門診-6'!D13</f>
        <v>7550</v>
      </c>
      <c r="E13" s="26">
        <f>I13+M13+'門診-1'!E13+'門診-1'!I13+'門診-1'!M13+'門診-2'!E13+'門診-2'!I13+'門診-2'!M13+'門診-3'!E13+'門診-3'!I13+'門診-3'!M13+'門診-4'!E13+'門診-4'!I13+'門診-4'!M13+'門診-5'!E13+'門診-5'!I13+'門診-5'!M13+'門診-6'!E13</f>
        <v>360319152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  <c r="L13" s="33">
        <v>0</v>
      </c>
      <c r="M13" s="33">
        <v>0</v>
      </c>
      <c r="N13" s="16" t="s">
        <v>78</v>
      </c>
    </row>
    <row r="14" spans="1:14" ht="16.5" customHeight="1">
      <c r="A14" s="15" t="s">
        <v>51</v>
      </c>
      <c r="B14" s="25">
        <f>F14+J14+'門診-1'!B14+'門診-1'!F14+'門診-1'!J14+'門診-2'!B14+'門診-2'!F14+'門診-2'!J14+'門診-3'!B14+'門診-3'!F14+'門診-3'!J14+'門診-4'!B14+'門診-4'!F14+'門診-4'!J14+'門診-5'!B14+'門診-5'!F14+'門診-5'!J14+'門診-6'!B14</f>
        <v>381</v>
      </c>
      <c r="C14" s="26">
        <f>G14+K14+'門診-1'!C14+'門診-1'!G14+'門診-1'!K14+'門診-2'!C14+'門診-2'!G14+'門診-2'!K14+'門診-3'!C14+'門診-3'!G14+'門診-3'!K14+'門診-4'!C14+'門診-4'!G14+'門診-4'!K14+'門診-5'!C14+'門診-5'!G14+'門診-5'!K14+'門診-6'!C14</f>
        <v>16393741</v>
      </c>
      <c r="D14" s="26">
        <f>H14+L14+'門診-1'!D14+'門診-1'!H14+'門診-1'!L14+'門診-2'!D14+'門診-2'!H14+'門診-2'!L14+'門診-3'!D14+'門診-3'!H14+'門診-3'!L14+'門診-4'!D14+'門診-4'!H14+'門診-4'!L14+'門診-5'!D14+'門診-5'!H14+'門診-5'!L14+'門診-6'!D14</f>
        <v>375</v>
      </c>
      <c r="E14" s="26">
        <f>I14+M14+'門診-1'!E14+'門診-1'!I14+'門診-1'!M14+'門診-2'!E14+'門診-2'!I14+'門診-2'!M14+'門診-3'!E14+'門診-3'!I14+'門診-3'!M14+'門診-4'!E14+'門診-4'!I14+'門診-4'!M14+'門診-5'!E14+'門診-5'!I14+'門診-5'!M14+'門診-6'!E14</f>
        <v>16213304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16" t="s">
        <v>79</v>
      </c>
    </row>
    <row r="15" spans="1:14" ht="16.5" customHeight="1">
      <c r="A15" s="15" t="s">
        <v>52</v>
      </c>
      <c r="B15" s="25">
        <f>F15+J15+'門診-1'!B15+'門診-1'!F15+'門診-1'!J15+'門診-2'!B15+'門診-2'!F15+'門診-2'!J15+'門診-3'!B15+'門診-3'!F15+'門診-3'!J15+'門診-4'!B15+'門診-4'!F15+'門診-4'!J15+'門診-5'!B15+'門診-5'!F15+'門診-5'!J15+'門診-6'!B15</f>
        <v>12</v>
      </c>
      <c r="C15" s="26">
        <f>G15+K15+'門診-1'!C15+'門診-1'!G15+'門診-1'!K15+'門診-2'!C15+'門診-2'!G15+'門診-2'!K15+'門診-3'!C15+'門診-3'!G15+'門診-3'!K15+'門診-4'!C15+'門診-4'!G15+'門診-4'!K15+'門診-5'!C15+'門診-5'!G15+'門診-5'!K15+'門診-6'!C15</f>
        <v>332100</v>
      </c>
      <c r="D15" s="26">
        <f>H15+L15+'門診-1'!D15+'門診-1'!H15+'門診-1'!L15+'門診-2'!D15+'門診-2'!H15+'門診-2'!L15+'門診-3'!D15+'門診-3'!H15+'門診-3'!L15+'門診-4'!D15+'門診-4'!H15+'門診-4'!L15+'門診-5'!D15+'門診-5'!H15+'門診-5'!L15+'門診-6'!D15</f>
        <v>1</v>
      </c>
      <c r="E15" s="26">
        <f>I15+M15+'門診-1'!E15+'門診-1'!I15+'門診-1'!M15+'門診-2'!E15+'門診-2'!I15+'門診-2'!M15+'門診-3'!E15+'門診-3'!I15+'門診-3'!M15+'門診-4'!E15+'門診-4'!I15+'門診-4'!M15+'門診-5'!E15+'門診-5'!I15+'門診-5'!M15+'門診-6'!E15</f>
        <v>4100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33">
        <v>0</v>
      </c>
      <c r="N15" s="16" t="s">
        <v>80</v>
      </c>
    </row>
    <row r="16" spans="1:14" ht="16.5" customHeight="1">
      <c r="A16" s="13" t="s">
        <v>70</v>
      </c>
      <c r="B16" s="23">
        <f aca="true" t="shared" si="2" ref="B16:M16">SUM(B17:B20)</f>
        <v>53758</v>
      </c>
      <c r="C16" s="24">
        <f t="shared" si="2"/>
        <v>2547244011</v>
      </c>
      <c r="D16" s="24">
        <f t="shared" si="2"/>
        <v>57259</v>
      </c>
      <c r="E16" s="24">
        <f t="shared" si="2"/>
        <v>2695025501</v>
      </c>
      <c r="F16" s="32">
        <f t="shared" si="2"/>
        <v>0</v>
      </c>
      <c r="G16" s="32">
        <f t="shared" si="2"/>
        <v>0</v>
      </c>
      <c r="H16" s="32">
        <f t="shared" si="2"/>
        <v>0</v>
      </c>
      <c r="I16" s="32">
        <f t="shared" si="2"/>
        <v>0</v>
      </c>
      <c r="J16" s="32">
        <f t="shared" si="2"/>
        <v>12</v>
      </c>
      <c r="K16" s="32">
        <f t="shared" si="2"/>
        <v>383927</v>
      </c>
      <c r="L16" s="32">
        <f t="shared" si="2"/>
        <v>15</v>
      </c>
      <c r="M16" s="32">
        <f t="shared" si="2"/>
        <v>633243</v>
      </c>
      <c r="N16" s="14" t="s">
        <v>81</v>
      </c>
    </row>
    <row r="17" spans="1:14" ht="16.5" customHeight="1">
      <c r="A17" s="15" t="s">
        <v>53</v>
      </c>
      <c r="B17" s="25">
        <f>F17+J17+'門診-1'!B17+'門診-1'!F17+'門診-1'!J17+'門診-2'!B17+'門診-2'!F17+'門診-2'!J17+'門診-3'!B17+'門診-3'!F17+'門診-3'!J17+'門診-4'!B17+'門診-4'!F17+'門診-4'!J17+'門診-5'!B17+'門診-5'!F17+'門診-5'!J17+'門診-6'!B17</f>
        <v>7447</v>
      </c>
      <c r="C17" s="26">
        <f>G17+K17+'門診-1'!C17+'門診-1'!G17+'門診-1'!K17+'門診-2'!C17+'門診-2'!G17+'門診-2'!K17+'門診-3'!C17+'門診-3'!G17+'門診-3'!K17+'門診-4'!C17+'門診-4'!G17+'門診-4'!K17+'門診-5'!C17+'門診-5'!G17+'門診-5'!K17+'門診-6'!C17</f>
        <v>354652543</v>
      </c>
      <c r="D17" s="26">
        <f>H17+L17+'門診-1'!D17+'門診-1'!H17+'門診-1'!L17+'門診-2'!D17+'門診-2'!H17+'門診-2'!L17+'門診-3'!D17+'門診-3'!H17+'門診-3'!L17+'門診-4'!D17+'門診-4'!H17+'門診-4'!L17+'門診-5'!D17+'門診-5'!H17+'門診-5'!L17+'門診-6'!D17</f>
        <v>7087</v>
      </c>
      <c r="E17" s="26">
        <f>I17+M17+'門診-1'!E17+'門診-1'!I17+'門診-1'!M17+'門診-2'!E17+'門診-2'!I17+'門診-2'!M17+'門診-3'!E17+'門診-3'!I17+'門診-3'!M17+'門診-4'!E17+'門診-4'!I17+'門診-4'!M17+'門診-5'!E17+'門診-5'!I17+'門診-5'!M17+'門診-6'!E17</f>
        <v>334273582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16" t="s">
        <v>17</v>
      </c>
    </row>
    <row r="18" spans="1:14" ht="16.5" customHeight="1">
      <c r="A18" s="15" t="s">
        <v>54</v>
      </c>
      <c r="B18" s="25">
        <f>F18+J18+'門診-1'!B18+'門診-1'!F18+'門診-1'!J18+'門診-2'!B18+'門診-2'!F18+'門診-2'!J18+'門診-3'!B18+'門診-3'!F18+'門診-3'!J18+'門診-4'!B18+'門診-4'!F18+'門診-4'!J18+'門診-5'!B18+'門診-5'!F18+'門診-5'!J18+'門診-6'!B18</f>
        <v>33303</v>
      </c>
      <c r="C18" s="26">
        <f>G18+K18+'門診-1'!C18+'門診-1'!G18+'門診-1'!K18+'門診-2'!C18+'門診-2'!G18+'門診-2'!K18+'門診-3'!C18+'門診-3'!G18+'門診-3'!K18+'門診-4'!C18+'門診-4'!G18+'門診-4'!K18+'門診-5'!C18+'門診-5'!G18+'門診-5'!K18+'門診-6'!C18</f>
        <v>1579057827</v>
      </c>
      <c r="D18" s="26">
        <f>H18+L18+'門診-1'!D18+'門診-1'!H18+'門診-1'!L18+'門診-2'!D18+'門診-2'!H18+'門診-2'!L18+'門診-3'!D18+'門診-3'!H18+'門診-3'!L18+'門診-4'!D18+'門診-4'!H18+'門診-4'!L18+'門診-5'!D18+'門診-5'!H18+'門診-5'!L18+'門診-6'!D18</f>
        <v>36473</v>
      </c>
      <c r="E18" s="26">
        <f>I18+M18+'門診-1'!E18+'門診-1'!I18+'門診-1'!M18+'門診-2'!E18+'門診-2'!I18+'門診-2'!M18+'門診-3'!E18+'門診-3'!I18+'門診-3'!M18+'門診-4'!E18+'門診-4'!I18+'門診-4'!M18+'門診-5'!E18+'門診-5'!I18+'門診-5'!M18+'門診-6'!E18</f>
        <v>1713416364</v>
      </c>
      <c r="F18" s="33">
        <v>0</v>
      </c>
      <c r="G18" s="33">
        <v>0</v>
      </c>
      <c r="H18" s="33">
        <v>0</v>
      </c>
      <c r="I18" s="33">
        <v>0</v>
      </c>
      <c r="J18" s="33">
        <v>12</v>
      </c>
      <c r="K18" s="33">
        <v>383927</v>
      </c>
      <c r="L18" s="33">
        <v>15</v>
      </c>
      <c r="M18" s="33">
        <v>633243</v>
      </c>
      <c r="N18" s="16" t="s">
        <v>18</v>
      </c>
    </row>
    <row r="19" spans="1:14" ht="16.5" customHeight="1">
      <c r="A19" s="15" t="s">
        <v>55</v>
      </c>
      <c r="B19" s="25">
        <f>F19+J19+'門診-1'!B19+'門診-1'!F19+'門診-1'!J19+'門診-2'!B19+'門診-2'!F19+'門診-2'!J19+'門診-3'!B19+'門診-3'!F19+'門診-3'!J19+'門診-4'!B19+'門診-4'!F19+'門診-4'!J19+'門診-5'!B19+'門診-5'!F19+'門診-5'!J19+'門診-6'!B19</f>
        <v>5103</v>
      </c>
      <c r="C19" s="26">
        <f>G19+K19+'門診-1'!C19+'門診-1'!G19+'門診-1'!K19+'門診-2'!C19+'門診-2'!G19+'門診-2'!K19+'門診-3'!C19+'門診-3'!G19+'門診-3'!K19+'門診-4'!C19+'門診-4'!G19+'門診-4'!K19+'門診-5'!C19+'門診-5'!G19+'門診-5'!K19+'門診-6'!C19</f>
        <v>243565722</v>
      </c>
      <c r="D19" s="26">
        <f>H19+L19+'門診-1'!D19+'門診-1'!H19+'門診-1'!L19+'門診-2'!D19+'門診-2'!H19+'門診-2'!L19+'門診-3'!D19+'門診-3'!H19+'門診-3'!L19+'門診-4'!D19+'門診-4'!H19+'門診-4'!L19+'門診-5'!D19+'門診-5'!H19+'門診-5'!L19+'門診-6'!D19</f>
        <v>5244</v>
      </c>
      <c r="E19" s="26">
        <f>I19+M19+'門診-1'!E19+'門診-1'!I19+'門診-1'!M19+'門診-2'!E19+'門診-2'!I19+'門診-2'!M19+'門診-3'!E19+'門診-3'!I19+'門診-3'!M19+'門診-4'!E19+'門診-4'!I19+'門診-4'!M19+'門診-5'!E19+'門診-5'!I19+'門診-5'!M19+'門診-6'!E19</f>
        <v>248608329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16" t="s">
        <v>19</v>
      </c>
    </row>
    <row r="20" spans="1:14" ht="16.5" customHeight="1">
      <c r="A20" s="15" t="s">
        <v>56</v>
      </c>
      <c r="B20" s="25">
        <f>F20+J20+'門診-1'!B20+'門診-1'!F20+'門診-1'!J20+'門診-2'!B20+'門診-2'!F20+'門診-2'!J20+'門診-3'!B20+'門診-3'!F20+'門診-3'!J20+'門診-4'!B20+'門診-4'!F20+'門診-4'!J20+'門診-5'!B20+'門診-5'!F20+'門診-5'!J20+'門診-6'!B20</f>
        <v>7905</v>
      </c>
      <c r="C20" s="26">
        <f>G20+K20+'門診-1'!C20+'門診-1'!G20+'門診-1'!K20+'門診-2'!C20+'門診-2'!G20+'門診-2'!K20+'門診-3'!C20+'門診-3'!G20+'門診-3'!K20+'門診-4'!C20+'門診-4'!G20+'門診-4'!K20+'門診-5'!C20+'門診-5'!G20+'門診-5'!K20+'門診-6'!C20</f>
        <v>369967919</v>
      </c>
      <c r="D20" s="26">
        <f>H20+L20+'門診-1'!D20+'門診-1'!H20+'門診-1'!L20+'門診-2'!D20+'門診-2'!H20+'門診-2'!L20+'門診-3'!D20+'門診-3'!H20+'門診-3'!L20+'門診-4'!D20+'門診-4'!H20+'門診-4'!L20+'門診-5'!D20+'門診-5'!H20+'門診-5'!L20+'門診-6'!D20</f>
        <v>8455</v>
      </c>
      <c r="E20" s="26">
        <f>I20+M20+'門診-1'!E20+'門診-1'!I20+'門診-1'!M20+'門診-2'!E20+'門診-2'!I20+'門診-2'!M20+'門診-3'!E20+'門診-3'!I20+'門診-3'!M20+'門診-4'!E20+'門診-4'!I20+'門診-4'!M20+'門診-5'!E20+'門診-5'!I20+'門診-5'!M20+'門診-6'!E20</f>
        <v>398727226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3">
        <v>0</v>
      </c>
      <c r="N20" s="16" t="s">
        <v>20</v>
      </c>
    </row>
    <row r="21" spans="1:14" ht="16.5" customHeight="1">
      <c r="A21" s="13" t="s">
        <v>71</v>
      </c>
      <c r="B21" s="23">
        <f aca="true" t="shared" si="3" ref="B21:M21">SUM(B22:B24)</f>
        <v>69078</v>
      </c>
      <c r="C21" s="24">
        <f t="shared" si="3"/>
        <v>3255466063</v>
      </c>
      <c r="D21" s="24">
        <f t="shared" si="3"/>
        <v>78060</v>
      </c>
      <c r="E21" s="24">
        <f t="shared" si="3"/>
        <v>3658267099</v>
      </c>
      <c r="F21" s="32">
        <f t="shared" si="3"/>
        <v>0</v>
      </c>
      <c r="G21" s="32">
        <f t="shared" si="3"/>
        <v>0</v>
      </c>
      <c r="H21" s="32">
        <f t="shared" si="3"/>
        <v>0</v>
      </c>
      <c r="I21" s="32">
        <f t="shared" si="3"/>
        <v>0</v>
      </c>
      <c r="J21" s="32">
        <f t="shared" si="3"/>
        <v>4</v>
      </c>
      <c r="K21" s="32">
        <f t="shared" si="3"/>
        <v>59599</v>
      </c>
      <c r="L21" s="32">
        <f t="shared" si="3"/>
        <v>0</v>
      </c>
      <c r="M21" s="32">
        <f t="shared" si="3"/>
        <v>0</v>
      </c>
      <c r="N21" s="14" t="s">
        <v>82</v>
      </c>
    </row>
    <row r="22" spans="1:14" ht="16.5" customHeight="1">
      <c r="A22" s="15" t="s">
        <v>87</v>
      </c>
      <c r="B22" s="25">
        <f>F22+J22+'門診-1'!B22+'門診-1'!F22+'門診-1'!J22+'門診-2'!B22+'門診-2'!F22+'門診-2'!J22+'門診-3'!B22+'門診-3'!F22+'門診-3'!J22+'門診-4'!B22+'門診-4'!F22+'門診-4'!J22+'門診-5'!B22+'門診-5'!F22+'門診-5'!J22+'門診-6'!B22</f>
        <v>42461</v>
      </c>
      <c r="C22" s="26">
        <f>G22+K22+'門診-1'!C22+'門診-1'!G22+'門診-1'!K22+'門診-2'!C22+'門診-2'!G22+'門診-2'!K22+'門診-3'!C22+'門診-3'!G22+'門診-3'!K22+'門診-4'!C22+'門診-4'!G22+'門診-4'!K22+'門診-5'!C22+'門診-5'!G22+'門診-5'!K22+'門診-6'!C22</f>
        <v>1992548132</v>
      </c>
      <c r="D22" s="26">
        <f>H22+L22+'門診-1'!D22+'門診-1'!H22+'門診-1'!L22+'門診-2'!D22+'門診-2'!H22+'門診-2'!L22+'門診-3'!D22+'門診-3'!H22+'門診-3'!L22+'門診-4'!D22+'門診-4'!H22+'門診-4'!L22+'門診-5'!D22+'門診-5'!H22+'門診-5'!L22+'門診-6'!D22</f>
        <v>47693</v>
      </c>
      <c r="E22" s="26">
        <f>I22+M22+'門診-1'!E22+'門診-1'!I22+'門診-1'!M22+'門診-2'!E22+'門診-2'!I22+'門診-2'!M22+'門診-3'!E22+'門診-3'!I22+'門診-3'!M22+'門診-4'!E22+'門診-4'!I22+'門診-4'!M22+'門診-5'!E22+'門診-5'!I22+'門診-5'!M22+'門診-6'!E22</f>
        <v>2221943035</v>
      </c>
      <c r="F22" s="33">
        <v>0</v>
      </c>
      <c r="G22" s="33">
        <v>0</v>
      </c>
      <c r="H22" s="33">
        <v>0</v>
      </c>
      <c r="I22" s="33">
        <v>0</v>
      </c>
      <c r="J22" s="33">
        <v>4</v>
      </c>
      <c r="K22" s="33">
        <v>59599</v>
      </c>
      <c r="L22" s="33">
        <v>0</v>
      </c>
      <c r="M22" s="33">
        <v>0</v>
      </c>
      <c r="N22" s="16" t="s">
        <v>21</v>
      </c>
    </row>
    <row r="23" spans="1:14" ht="16.5" customHeight="1">
      <c r="A23" s="15" t="s">
        <v>57</v>
      </c>
      <c r="B23" s="25">
        <f>F23+J23+'門診-1'!B23+'門診-1'!F23+'門診-1'!J23+'門診-2'!B23+'門診-2'!F23+'門診-2'!J23+'門診-3'!B23+'門診-3'!F23+'門診-3'!J23+'門診-4'!B23+'門診-4'!F23+'門診-4'!J23+'門診-5'!B23+'門診-5'!F23+'門診-5'!J23+'門診-6'!B23</f>
        <v>18250</v>
      </c>
      <c r="C23" s="26">
        <f>G23+K23+'門診-1'!C23+'門診-1'!G23+'門診-1'!K23+'門診-2'!C23+'門診-2'!G23+'門診-2'!K23+'門診-3'!C23+'門診-3'!G23+'門診-3'!K23+'門診-4'!C23+'門診-4'!G23+'門診-4'!K23+'門診-5'!C23+'門診-5'!G23+'門診-5'!K23+'門診-6'!C23</f>
        <v>870194695</v>
      </c>
      <c r="D23" s="26">
        <f>H23+L23+'門診-1'!D23+'門診-1'!H23+'門診-1'!L23+'門診-2'!D23+'門診-2'!H23+'門診-2'!L23+'門診-3'!D23+'門診-3'!H23+'門診-3'!L23+'門診-4'!D23+'門診-4'!H23+'門診-4'!L23+'門診-5'!D23+'門診-5'!H23+'門診-5'!L23+'門診-6'!D23</f>
        <v>19396</v>
      </c>
      <c r="E23" s="26">
        <f>I23+M23+'門診-1'!E23+'門診-1'!I23+'門診-1'!M23+'門診-2'!E23+'門診-2'!I23+'門診-2'!M23+'門診-3'!E23+'門診-3'!I23+'門診-3'!M23+'門診-4'!E23+'門診-4'!I23+'門診-4'!M23+'門診-5'!E23+'門診-5'!I23+'門診-5'!M23+'門診-6'!E23</f>
        <v>917190349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16" t="s">
        <v>22</v>
      </c>
    </row>
    <row r="24" spans="1:14" ht="16.5" customHeight="1">
      <c r="A24" s="15" t="s">
        <v>58</v>
      </c>
      <c r="B24" s="25">
        <f>F24+J24+'門診-1'!B24+'門診-1'!F24+'門診-1'!J24+'門診-2'!B24+'門診-2'!F24+'門診-2'!J24+'門診-3'!B24+'門診-3'!F24+'門診-3'!J24+'門診-4'!B24+'門診-4'!F24+'門診-4'!J24+'門診-5'!B24+'門診-5'!F24+'門診-5'!J24+'門診-6'!B24</f>
        <v>8367</v>
      </c>
      <c r="C24" s="26">
        <f>G24+K24+'門診-1'!C24+'門診-1'!G24+'門診-1'!K24+'門診-2'!C24+'門診-2'!G24+'門診-2'!K24+'門診-3'!C24+'門診-3'!G24+'門診-3'!K24+'門診-4'!C24+'門診-4'!G24+'門診-4'!K24+'門診-5'!C24+'門診-5'!G24+'門診-5'!K24+'門診-6'!C24</f>
        <v>392723236</v>
      </c>
      <c r="D24" s="26">
        <f>H24+L24+'門診-1'!D24+'門診-1'!H24+'門診-1'!L24+'門診-2'!D24+'門診-2'!H24+'門診-2'!L24+'門診-3'!D24+'門診-3'!H24+'門診-3'!L24+'門診-4'!D24+'門診-4'!H24+'門診-4'!L24+'門診-5'!D24+'門診-5'!H24+'門診-5'!L24+'門診-6'!D24</f>
        <v>10971</v>
      </c>
      <c r="E24" s="26">
        <f>I24+M24+'門診-1'!E24+'門診-1'!I24+'門診-1'!M24+'門診-2'!E24+'門診-2'!I24+'門診-2'!M24+'門診-3'!E24+'門診-3'!I24+'門診-3'!M24+'門診-4'!E24+'門診-4'!I24+'門診-4'!M24+'門診-5'!E24+'門診-5'!I24+'門診-5'!M24+'門診-6'!E24</f>
        <v>519133715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33">
        <v>0</v>
      </c>
      <c r="N24" s="16" t="s">
        <v>23</v>
      </c>
    </row>
    <row r="25" spans="1:14" ht="16.5" customHeight="1">
      <c r="A25" s="13" t="s">
        <v>72</v>
      </c>
      <c r="B25" s="23">
        <f aca="true" t="shared" si="4" ref="B25:M25">SUM(B26:B29)</f>
        <v>66778</v>
      </c>
      <c r="C25" s="24">
        <f t="shared" si="4"/>
        <v>3183139707</v>
      </c>
      <c r="D25" s="24">
        <f t="shared" si="4"/>
        <v>65683</v>
      </c>
      <c r="E25" s="24">
        <f t="shared" si="4"/>
        <v>3143826579</v>
      </c>
      <c r="F25" s="32">
        <f t="shared" si="4"/>
        <v>0</v>
      </c>
      <c r="G25" s="32">
        <f t="shared" si="4"/>
        <v>0</v>
      </c>
      <c r="H25" s="32">
        <f t="shared" si="4"/>
        <v>12</v>
      </c>
      <c r="I25" s="32">
        <f t="shared" si="4"/>
        <v>235694</v>
      </c>
      <c r="J25" s="32">
        <f t="shared" si="4"/>
        <v>21</v>
      </c>
      <c r="K25" s="32">
        <f t="shared" si="4"/>
        <v>544387</v>
      </c>
      <c r="L25" s="32">
        <f t="shared" si="4"/>
        <v>12</v>
      </c>
      <c r="M25" s="32">
        <f t="shared" si="4"/>
        <v>276857</v>
      </c>
      <c r="N25" s="14" t="s">
        <v>83</v>
      </c>
    </row>
    <row r="26" spans="1:14" ht="16.5" customHeight="1">
      <c r="A26" s="15" t="s">
        <v>88</v>
      </c>
      <c r="B26" s="25">
        <f>F26+J26+'門診-1'!B26+'門診-1'!F26+'門診-1'!J26+'門診-2'!B26+'門診-2'!F26+'門診-2'!J26+'門診-3'!B26+'門診-3'!F26+'門診-3'!J26+'門診-4'!B26+'門診-4'!F26+'門診-4'!J26+'門診-5'!B26+'門診-5'!F26+'門診-5'!J26+'門診-6'!B26</f>
        <v>39398</v>
      </c>
      <c r="C26" s="26">
        <f>G26+K26+'門診-1'!C26+'門診-1'!G26+'門診-1'!K26+'門診-2'!C26+'門診-2'!G26+'門診-2'!K26+'門診-3'!C26+'門診-3'!G26+'門診-3'!K26+'門診-4'!C26+'門診-4'!G26+'門診-4'!K26+'門診-5'!C26+'門診-5'!G26+'門診-5'!K26+'門診-6'!C26</f>
        <v>1899758704</v>
      </c>
      <c r="D26" s="26">
        <f>H26+L26+'門診-1'!D26+'門診-1'!H26+'門診-1'!L26+'門診-2'!D26+'門診-2'!H26+'門診-2'!L26+'門診-3'!D26+'門診-3'!H26+'門診-3'!L26+'門診-4'!D26+'門診-4'!H26+'門診-4'!L26+'門診-5'!D26+'門診-5'!H26+'門診-5'!L26+'門診-6'!D26</f>
        <v>39556</v>
      </c>
      <c r="E26" s="26">
        <f>I26+M26+'門診-1'!E26+'門診-1'!I26+'門診-1'!M26+'門診-2'!E26+'門診-2'!I26+'門診-2'!M26+'門診-3'!E26+'門診-3'!I26+'門診-3'!M26+'門診-4'!E26+'門診-4'!I26+'門診-4'!M26+'門診-5'!E26+'門診-5'!I26+'門診-5'!M26+'門診-6'!E26</f>
        <v>1916114768</v>
      </c>
      <c r="F26" s="33">
        <v>0</v>
      </c>
      <c r="G26" s="33">
        <v>0</v>
      </c>
      <c r="H26" s="33">
        <v>0</v>
      </c>
      <c r="I26" s="33">
        <v>0</v>
      </c>
      <c r="J26" s="33">
        <v>21</v>
      </c>
      <c r="K26" s="33">
        <v>544387</v>
      </c>
      <c r="L26" s="33">
        <v>12</v>
      </c>
      <c r="M26" s="33">
        <v>276857</v>
      </c>
      <c r="N26" s="16" t="s">
        <v>24</v>
      </c>
    </row>
    <row r="27" spans="1:14" ht="16.5" customHeight="1">
      <c r="A27" s="15" t="s">
        <v>59</v>
      </c>
      <c r="B27" s="25">
        <f>F27+J27+'門診-1'!B27+'門診-1'!F27+'門診-1'!J27+'門診-2'!B27+'門診-2'!F27+'門診-2'!J27+'門診-3'!B27+'門診-3'!F27+'門診-3'!J27+'門診-4'!B27+'門診-4'!F27+'門診-4'!J27+'門診-5'!B27+'門診-5'!F27+'門診-5'!J27+'門診-6'!B27</f>
        <v>10372</v>
      </c>
      <c r="C27" s="26">
        <f>G27+K27+'門診-1'!C27+'門診-1'!G27+'門診-1'!K27+'門診-2'!C27+'門診-2'!G27+'門診-2'!K27+'門診-3'!C27+'門診-3'!G27+'門診-3'!K27+'門診-4'!C27+'門診-4'!G27+'門診-4'!K27+'門診-5'!C27+'門診-5'!G27+'門診-5'!K27+'門診-6'!C27</f>
        <v>490155084</v>
      </c>
      <c r="D27" s="26">
        <f>H27+L27+'門診-1'!D27+'門診-1'!H27+'門診-1'!L27+'門診-2'!D27+'門診-2'!H27+'門診-2'!L27+'門診-3'!D27+'門診-3'!H27+'門診-3'!L27+'門診-4'!D27+'門診-4'!H27+'門診-4'!L27+'門診-5'!D27+'門診-5'!H27+'門診-5'!L27+'門診-6'!D27</f>
        <v>10538</v>
      </c>
      <c r="E27" s="26">
        <f>I27+M27+'門診-1'!E27+'門診-1'!I27+'門診-1'!M27+'門診-2'!E27+'門診-2'!I27+'門診-2'!M27+'門診-3'!E27+'門診-3'!I27+'門診-3'!M27+'門診-4'!E27+'門診-4'!I27+'門診-4'!M27+'門診-5'!E27+'門診-5'!I27+'門診-5'!M27+'門診-6'!E27</f>
        <v>498087575</v>
      </c>
      <c r="F27" s="33">
        <v>0</v>
      </c>
      <c r="G27" s="33">
        <v>0</v>
      </c>
      <c r="H27" s="33">
        <v>12</v>
      </c>
      <c r="I27" s="33">
        <v>235694</v>
      </c>
      <c r="J27" s="33">
        <v>0</v>
      </c>
      <c r="K27" s="33">
        <v>0</v>
      </c>
      <c r="L27" s="33">
        <v>0</v>
      </c>
      <c r="M27" s="33">
        <v>0</v>
      </c>
      <c r="N27" s="16" t="s">
        <v>25</v>
      </c>
    </row>
    <row r="28" spans="1:14" ht="16.5" customHeight="1">
      <c r="A28" s="15" t="s">
        <v>60</v>
      </c>
      <c r="B28" s="25">
        <f>F28+J28+'門診-1'!B28+'門診-1'!F28+'門診-1'!J28+'門診-2'!B28+'門診-2'!F28+'門診-2'!J28+'門診-3'!B28+'門診-3'!F28+'門診-3'!J28+'門診-4'!B28+'門診-4'!F28+'門診-4'!J28+'門診-5'!B28+'門診-5'!F28+'門診-5'!J28+'門診-6'!B28</f>
        <v>10481</v>
      </c>
      <c r="C28" s="26">
        <f>G28+K28+'門診-1'!C28+'門診-1'!G28+'門診-1'!K28+'門診-2'!C28+'門診-2'!G28+'門診-2'!K28+'門診-3'!C28+'門診-3'!G28+'門診-3'!K28+'門診-4'!C28+'門診-4'!G28+'門診-4'!K28+'門診-5'!C28+'門診-5'!G28+'門診-5'!K28+'門診-6'!C28</f>
        <v>491673551</v>
      </c>
      <c r="D28" s="26">
        <f>H28+L28+'門診-1'!D28+'門診-1'!H28+'門診-1'!L28+'門診-2'!D28+'門診-2'!H28+'門診-2'!L28+'門診-3'!D28+'門診-3'!H28+'門診-3'!L28+'門診-4'!D28+'門診-4'!H28+'門診-4'!L28+'門診-5'!D28+'門診-5'!H28+'門診-5'!L28+'門診-6'!D28</f>
        <v>9734</v>
      </c>
      <c r="E28" s="26">
        <f>I28+M28+'門診-1'!E28+'門診-1'!I28+'門診-1'!M28+'門診-2'!E28+'門診-2'!I28+'門診-2'!M28+'門診-3'!E28+'門診-3'!I28+'門診-3'!M28+'門診-4'!E28+'門診-4'!I28+'門診-4'!M28+'門診-5'!E28+'門診-5'!I28+'門診-5'!M28+'門診-6'!E28</f>
        <v>459204292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16" t="s">
        <v>26</v>
      </c>
    </row>
    <row r="29" spans="1:14" ht="16.5" customHeight="1">
      <c r="A29" s="15" t="s">
        <v>61</v>
      </c>
      <c r="B29" s="25">
        <f>F29+J29+'門診-1'!B29+'門診-1'!F29+'門診-1'!J29+'門診-2'!B29+'門診-2'!F29+'門診-2'!J29+'門診-3'!B29+'門診-3'!F29+'門診-3'!J29+'門診-4'!B29+'門診-4'!F29+'門診-4'!J29+'門診-5'!B29+'門診-5'!F29+'門診-5'!J29+'門診-6'!B29</f>
        <v>6527</v>
      </c>
      <c r="C29" s="26">
        <f>G29+K29+'門診-1'!C29+'門診-1'!G29+'門診-1'!K29+'門診-2'!C29+'門診-2'!G29+'門診-2'!K29+'門診-3'!C29+'門診-3'!G29+'門診-3'!K29+'門診-4'!C29+'門診-4'!G29+'門診-4'!K29+'門診-5'!C29+'門診-5'!G29+'門診-5'!K29+'門診-6'!C29</f>
        <v>301552368</v>
      </c>
      <c r="D29" s="26">
        <f>H29+L29+'門診-1'!D29+'門診-1'!H29+'門診-1'!L29+'門診-2'!D29+'門診-2'!H29+'門診-2'!L29+'門診-3'!D29+'門診-3'!H29+'門診-3'!L29+'門診-4'!D29+'門診-4'!H29+'門診-4'!L29+'門診-5'!D29+'門診-5'!H29+'門診-5'!L29+'門診-6'!D29</f>
        <v>5855</v>
      </c>
      <c r="E29" s="26">
        <f>I29+M29+'門診-1'!E29+'門診-1'!I29+'門診-1'!M29+'門診-2'!E29+'門診-2'!I29+'門診-2'!M29+'門診-3'!E29+'門診-3'!I29+'門診-3'!M29+'門診-4'!E29+'門診-4'!I29+'門診-4'!M29+'門診-5'!E29+'門診-5'!I29+'門診-5'!M29+'門診-6'!E29</f>
        <v>270419944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  <c r="N29" s="16" t="s">
        <v>27</v>
      </c>
    </row>
    <row r="30" spans="1:14" ht="16.5" customHeight="1">
      <c r="A30" s="13" t="s">
        <v>73</v>
      </c>
      <c r="B30" s="23">
        <f aca="true" t="shared" si="5" ref="B30:M30">SUM(B31:B33)</f>
        <v>71167</v>
      </c>
      <c r="C30" s="24">
        <f t="shared" si="5"/>
        <v>3396743193</v>
      </c>
      <c r="D30" s="24">
        <f t="shared" si="5"/>
        <v>79459</v>
      </c>
      <c r="E30" s="24">
        <f t="shared" si="5"/>
        <v>3784094969</v>
      </c>
      <c r="F30" s="32">
        <f t="shared" si="5"/>
        <v>0</v>
      </c>
      <c r="G30" s="32">
        <f t="shared" si="5"/>
        <v>0</v>
      </c>
      <c r="H30" s="32">
        <f t="shared" si="5"/>
        <v>9</v>
      </c>
      <c r="I30" s="32">
        <f t="shared" si="5"/>
        <v>333851</v>
      </c>
      <c r="J30" s="32">
        <f t="shared" si="5"/>
        <v>1</v>
      </c>
      <c r="K30" s="32">
        <f t="shared" si="5"/>
        <v>4017</v>
      </c>
      <c r="L30" s="32">
        <f t="shared" si="5"/>
        <v>31</v>
      </c>
      <c r="M30" s="32">
        <f t="shared" si="5"/>
        <v>1169965</v>
      </c>
      <c r="N30" s="14" t="s">
        <v>84</v>
      </c>
    </row>
    <row r="31" spans="1:14" ht="16.5" customHeight="1">
      <c r="A31" s="15" t="s">
        <v>89</v>
      </c>
      <c r="B31" s="25">
        <f>F31+J31+'門診-1'!B31+'門診-1'!F31+'門診-1'!J31+'門診-2'!B31+'門診-2'!F31+'門診-2'!J31+'門診-3'!B31+'門診-3'!F31+'門診-3'!J31+'門診-4'!B31+'門診-4'!F31+'門診-4'!J31+'門診-5'!B31+'門診-5'!F31+'門診-5'!J31+'門診-6'!B31</f>
        <v>53614</v>
      </c>
      <c r="C31" s="26">
        <f>G31+K31+'門診-1'!C31+'門診-1'!G31+'門診-1'!K31+'門診-2'!C31+'門診-2'!G31+'門診-2'!K31+'門診-3'!C31+'門診-3'!G31+'門診-3'!K31+'門診-4'!C31+'門診-4'!G31+'門診-4'!K31+'門診-5'!C31+'門診-5'!G31+'門診-5'!K31+'門診-6'!C31</f>
        <v>2580307541</v>
      </c>
      <c r="D31" s="26">
        <f>H31+L31+'門診-1'!D31+'門診-1'!H31+'門診-1'!L31+'門診-2'!D31+'門診-2'!H31+'門診-2'!L31+'門診-3'!D31+'門診-3'!H31+'門診-3'!L31+'門診-4'!D31+'門診-4'!H31+'門診-4'!L31+'門診-5'!D31+'門診-5'!H31+'門診-5'!L31+'門診-6'!D31</f>
        <v>59903</v>
      </c>
      <c r="E31" s="26">
        <f>I31+M31+'門診-1'!E31+'門診-1'!I31+'門診-1'!M31+'門診-2'!E31+'門診-2'!I31+'門診-2'!M31+'門診-3'!E31+'門診-3'!I31+'門診-3'!M31+'門診-4'!E31+'門診-4'!I31+'門診-4'!M31+'門診-5'!E31+'門診-5'!I31+'門診-5'!M31+'門診-6'!E31</f>
        <v>2870230802</v>
      </c>
      <c r="F31" s="33">
        <v>0</v>
      </c>
      <c r="G31" s="33">
        <v>0</v>
      </c>
      <c r="H31" s="33">
        <v>9</v>
      </c>
      <c r="I31" s="33">
        <v>333851</v>
      </c>
      <c r="J31" s="33">
        <v>0</v>
      </c>
      <c r="K31" s="33">
        <v>0</v>
      </c>
      <c r="L31" s="33">
        <v>31</v>
      </c>
      <c r="M31" s="33">
        <v>1169965</v>
      </c>
      <c r="N31" s="16" t="s">
        <v>28</v>
      </c>
    </row>
    <row r="32" spans="1:14" ht="16.5" customHeight="1">
      <c r="A32" s="15" t="s">
        <v>62</v>
      </c>
      <c r="B32" s="25">
        <f>F32+J32+'門診-1'!B32+'門診-1'!F32+'門診-1'!J32+'門診-2'!B32+'門診-2'!F32+'門診-2'!J32+'門診-3'!B32+'門診-3'!F32+'門診-3'!J32+'門診-4'!B32+'門診-4'!F32+'門診-4'!J32+'門診-5'!B32+'門診-5'!F32+'門診-5'!J32+'門診-6'!B32</f>
        <v>16546</v>
      </c>
      <c r="C32" s="26">
        <f>G32+K32+'門診-1'!C32+'門診-1'!G32+'門診-1'!K32+'門診-2'!C32+'門診-2'!G32+'門診-2'!K32+'門診-3'!C32+'門診-3'!G32+'門診-3'!K32+'門診-4'!C32+'門診-4'!G32+'門診-4'!K32+'門診-5'!C32+'門診-5'!G32+'門診-5'!K32+'門診-6'!C32</f>
        <v>771445361</v>
      </c>
      <c r="D32" s="26">
        <f>H32+L32+'門診-1'!D32+'門診-1'!H32+'門診-1'!L32+'門診-2'!D32+'門診-2'!H32+'門診-2'!L32+'門診-3'!D32+'門診-3'!H32+'門診-3'!L32+'門診-4'!D32+'門診-4'!H32+'門診-4'!L32+'門診-5'!D32+'門診-5'!H32+'門診-5'!L32+'門診-6'!D32</f>
        <v>18615</v>
      </c>
      <c r="E32" s="26">
        <f>I32+M32+'門診-1'!E32+'門診-1'!I32+'門診-1'!M32+'門診-2'!E32+'門診-2'!I32+'門診-2'!M32+'門診-3'!E32+'門診-3'!I32+'門診-3'!M32+'門診-4'!E32+'門診-4'!I32+'門診-4'!M32+'門診-5'!E32+'門診-5'!I32+'門診-5'!M32+'門診-6'!E32</f>
        <v>871400146</v>
      </c>
      <c r="F32" s="33">
        <v>0</v>
      </c>
      <c r="G32" s="33">
        <v>0</v>
      </c>
      <c r="H32" s="33">
        <v>0</v>
      </c>
      <c r="I32" s="33">
        <v>0</v>
      </c>
      <c r="J32" s="33">
        <v>1</v>
      </c>
      <c r="K32" s="33">
        <v>4017</v>
      </c>
      <c r="L32" s="33">
        <v>0</v>
      </c>
      <c r="M32" s="33">
        <v>0</v>
      </c>
      <c r="N32" s="16" t="s">
        <v>85</v>
      </c>
    </row>
    <row r="33" spans="1:14" ht="16.5" customHeight="1">
      <c r="A33" s="15" t="s">
        <v>63</v>
      </c>
      <c r="B33" s="25">
        <f>F33+J33+'門診-1'!B33+'門診-1'!F33+'門診-1'!J33+'門診-2'!B33+'門診-2'!F33+'門診-2'!J33+'門診-3'!B33+'門診-3'!F33+'門診-3'!J33+'門診-4'!B33+'門診-4'!F33+'門診-4'!J33+'門診-5'!B33+'門診-5'!F33+'門診-5'!J33+'門診-6'!B33</f>
        <v>1007</v>
      </c>
      <c r="C33" s="26">
        <f>G33+K33+'門診-1'!C33+'門診-1'!G33+'門診-1'!K33+'門診-2'!C33+'門診-2'!G33+'門診-2'!K33+'門診-3'!C33+'門診-3'!G33+'門診-3'!K33+'門診-4'!C33+'門診-4'!G33+'門診-4'!K33+'門診-5'!C33+'門診-5'!G33+'門診-5'!K33+'門診-6'!C33</f>
        <v>44990291</v>
      </c>
      <c r="D33" s="26">
        <f>H33+L33+'門診-1'!D33+'門診-1'!H33+'門診-1'!L33+'門診-2'!D33+'門診-2'!H33+'門診-2'!L33+'門診-3'!D33+'門診-3'!H33+'門診-3'!L33+'門診-4'!D33+'門診-4'!H33+'門診-4'!L33+'門診-5'!D33+'門診-5'!H33+'門診-5'!L33+'門診-6'!D33</f>
        <v>941</v>
      </c>
      <c r="E33" s="26">
        <f>I33+M33+'門診-1'!E33+'門診-1'!I33+'門診-1'!M33+'門診-2'!E33+'門診-2'!I33+'門診-2'!M33+'門診-3'!E33+'門診-3'!I33+'門診-3'!M33+'門診-4'!E33+'門診-4'!I33+'門診-4'!M33+'門診-5'!E33+'門診-5'!I33+'門診-5'!M33+'門診-6'!E33</f>
        <v>42464021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16" t="s">
        <v>29</v>
      </c>
    </row>
    <row r="34" spans="1:14" ht="16.5" customHeight="1">
      <c r="A34" s="13" t="s">
        <v>74</v>
      </c>
      <c r="B34" s="23">
        <f aca="true" t="shared" si="6" ref="B34:M34">SUM(B35:B36)</f>
        <v>9042</v>
      </c>
      <c r="C34" s="24">
        <f t="shared" si="6"/>
        <v>400840870</v>
      </c>
      <c r="D34" s="24">
        <f t="shared" si="6"/>
        <v>9746</v>
      </c>
      <c r="E34" s="24">
        <f t="shared" si="6"/>
        <v>432558600</v>
      </c>
      <c r="F34" s="32">
        <f t="shared" si="6"/>
        <v>0</v>
      </c>
      <c r="G34" s="32">
        <f t="shared" si="6"/>
        <v>0</v>
      </c>
      <c r="H34" s="32">
        <f t="shared" si="6"/>
        <v>0</v>
      </c>
      <c r="I34" s="32">
        <f t="shared" si="6"/>
        <v>0</v>
      </c>
      <c r="J34" s="32">
        <f t="shared" si="6"/>
        <v>0</v>
      </c>
      <c r="K34" s="32">
        <f t="shared" si="6"/>
        <v>0</v>
      </c>
      <c r="L34" s="32">
        <f t="shared" si="6"/>
        <v>0</v>
      </c>
      <c r="M34" s="32">
        <f t="shared" si="6"/>
        <v>0</v>
      </c>
      <c r="N34" s="14" t="s">
        <v>86</v>
      </c>
    </row>
    <row r="35" spans="1:14" ht="16.5" customHeight="1">
      <c r="A35" s="15" t="s">
        <v>64</v>
      </c>
      <c r="B35" s="25">
        <f>F35+J35+'門診-1'!B35+'門診-1'!F35+'門診-1'!J35+'門診-2'!B35+'門診-2'!F35+'門診-2'!J35+'門診-3'!B35+'門診-3'!F35+'門診-3'!J35+'門診-4'!B35+'門診-4'!F35+'門診-4'!J35+'門診-5'!B35+'門診-5'!F35+'門診-5'!J35+'門診-6'!B35</f>
        <v>5336</v>
      </c>
      <c r="C35" s="26">
        <f>G35+K35+'門診-1'!C35+'門診-1'!G35+'門診-1'!K35+'門診-2'!C35+'門診-2'!G35+'門診-2'!K35+'門診-3'!C35+'門診-3'!G35+'門診-3'!K35+'門診-4'!C35+'門診-4'!G35+'門診-4'!K35+'門診-5'!C35+'門診-5'!G35+'門診-5'!K35+'門診-6'!C35</f>
        <v>236490348</v>
      </c>
      <c r="D35" s="26">
        <f>H35+L35+'門診-1'!D35+'門診-1'!H35+'門診-1'!L35+'門診-2'!D35+'門診-2'!H35+'門診-2'!L35+'門診-3'!D35+'門診-3'!H35+'門診-3'!L35+'門診-4'!D35+'門診-4'!H35+'門診-4'!L35+'門診-5'!D35+'門診-5'!H35+'門診-5'!L35+'門診-6'!D35</f>
        <v>6150</v>
      </c>
      <c r="E35" s="26">
        <f>I35+M35+'門診-1'!E35+'門診-1'!I35+'門診-1'!M35+'門診-2'!E35+'門診-2'!I35+'門診-2'!M35+'門診-3'!E35+'門診-3'!I35+'門診-3'!M35+'門診-4'!E35+'門診-4'!I35+'門診-4'!M35+'門診-5'!E35+'門診-5'!I35+'門診-5'!M35+'門診-6'!E35</f>
        <v>269368494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16" t="s">
        <v>30</v>
      </c>
    </row>
    <row r="36" spans="1:14" ht="16.5" customHeight="1" thickBot="1">
      <c r="A36" s="17" t="s">
        <v>65</v>
      </c>
      <c r="B36" s="29">
        <f>F36+J36+'門診-1'!B36+'門診-1'!F36+'門診-1'!J36+'門診-2'!B36+'門診-2'!F36+'門診-2'!J36+'門診-3'!B36+'門診-3'!F36+'門診-3'!J36+'門診-4'!B36+'門診-4'!F36+'門診-4'!J36+'門診-5'!B36+'門診-5'!F36+'門診-5'!J36+'門診-6'!B36</f>
        <v>3706</v>
      </c>
      <c r="C36" s="30">
        <f>G36+K36+'門診-1'!C36+'門診-1'!G36+'門診-1'!K36+'門診-2'!C36+'門診-2'!G36+'門診-2'!K36+'門診-3'!C36+'門診-3'!G36+'門診-3'!K36+'門診-4'!C36+'門診-4'!G36+'門診-4'!K36+'門診-5'!C36+'門診-5'!G36+'門診-5'!K36+'門診-6'!C36</f>
        <v>164350522</v>
      </c>
      <c r="D36" s="30">
        <f>H36+L36+'門診-1'!D36+'門診-1'!H36+'門診-1'!L36+'門診-2'!D36+'門診-2'!H36+'門診-2'!L36+'門診-3'!D36+'門診-3'!H36+'門診-3'!L36+'門診-4'!D36+'門診-4'!H36+'門診-4'!L36+'門診-5'!D36+'門診-5'!H36+'門診-5'!L36+'門診-6'!D36</f>
        <v>3596</v>
      </c>
      <c r="E36" s="30">
        <f>I36+M36+'門診-1'!E36+'門診-1'!I36+'門診-1'!M36+'門診-2'!E36+'門診-2'!I36+'門診-2'!M36+'門診-3'!E36+'門診-3'!I36+'門診-3'!M36+'門診-4'!E36+'門診-4'!I36+'門診-4'!M36+'門診-5'!E36+'門診-5'!I36+'門診-5'!M36+'門診-6'!E36</f>
        <v>163190106</v>
      </c>
      <c r="F36" s="35">
        <v>0</v>
      </c>
      <c r="G36" s="36">
        <v>0</v>
      </c>
      <c r="H36" s="37">
        <v>0</v>
      </c>
      <c r="I36" s="37">
        <v>0</v>
      </c>
      <c r="J36" s="37">
        <v>0</v>
      </c>
      <c r="K36" s="37">
        <v>0</v>
      </c>
      <c r="L36" s="37">
        <v>0</v>
      </c>
      <c r="M36" s="38">
        <v>0</v>
      </c>
      <c r="N36" s="18" t="s">
        <v>31</v>
      </c>
    </row>
    <row r="37" spans="1:18" s="61" customFormat="1" ht="15" customHeight="1">
      <c r="A37" s="19" t="s">
        <v>121</v>
      </c>
      <c r="B37" s="58"/>
      <c r="C37" s="58"/>
      <c r="D37" s="59"/>
      <c r="E37" s="60"/>
      <c r="H37" s="21" t="s">
        <v>122</v>
      </c>
      <c r="I37" s="62"/>
      <c r="J37" s="19"/>
      <c r="K37" s="19"/>
      <c r="L37" s="63"/>
      <c r="M37" s="64"/>
      <c r="N37" s="64"/>
      <c r="O37" s="64"/>
      <c r="P37" s="65"/>
      <c r="Q37" s="65"/>
      <c r="R37" s="65"/>
    </row>
    <row r="38" spans="1:18" s="61" customFormat="1" ht="15" customHeight="1">
      <c r="A38" s="19" t="s">
        <v>120</v>
      </c>
      <c r="B38" s="58"/>
      <c r="C38" s="58"/>
      <c r="D38" s="59"/>
      <c r="E38" s="60"/>
      <c r="H38" s="21" t="s">
        <v>123</v>
      </c>
      <c r="I38" s="62"/>
      <c r="J38" s="19"/>
      <c r="K38" s="19"/>
      <c r="L38" s="63"/>
      <c r="M38" s="64"/>
      <c r="N38" s="64"/>
      <c r="O38" s="64"/>
      <c r="P38" s="65"/>
      <c r="Q38" s="65"/>
      <c r="R38" s="65"/>
    </row>
    <row r="39" spans="1:18" s="61" customFormat="1" ht="15" customHeight="1">
      <c r="A39" s="66"/>
      <c r="B39" s="58"/>
      <c r="C39" s="58"/>
      <c r="D39" s="59"/>
      <c r="E39" s="60"/>
      <c r="H39" s="20" t="s">
        <v>124</v>
      </c>
      <c r="I39" s="62"/>
      <c r="J39" s="19"/>
      <c r="K39" s="19"/>
      <c r="L39" s="63"/>
      <c r="M39" s="64"/>
      <c r="N39" s="64"/>
      <c r="O39" s="64"/>
      <c r="P39" s="65"/>
      <c r="Q39" s="65"/>
      <c r="R39" s="65"/>
    </row>
    <row r="40" spans="1:18" s="61" customFormat="1" ht="15" customHeight="1">
      <c r="A40" s="66"/>
      <c r="B40" s="58"/>
      <c r="C40" s="67"/>
      <c r="D40" s="68"/>
      <c r="E40" s="60"/>
      <c r="H40" s="21"/>
      <c r="I40" s="62"/>
      <c r="J40" s="19"/>
      <c r="K40" s="19"/>
      <c r="L40" s="69"/>
      <c r="M40" s="64"/>
      <c r="N40" s="64"/>
      <c r="O40" s="64"/>
      <c r="P40" s="70"/>
      <c r="Q40" s="70"/>
      <c r="R40" s="70"/>
    </row>
  </sheetData>
  <sheetProtection/>
  <mergeCells count="18">
    <mergeCell ref="F6:G6"/>
    <mergeCell ref="H6:I6"/>
    <mergeCell ref="J6:K6"/>
    <mergeCell ref="L6:M6"/>
    <mergeCell ref="H2:N2"/>
    <mergeCell ref="A3:G3"/>
    <mergeCell ref="H3:N3"/>
    <mergeCell ref="J5:M5"/>
    <mergeCell ref="A1:G1"/>
    <mergeCell ref="H1:N1"/>
    <mergeCell ref="N5:N7"/>
    <mergeCell ref="A5:A7"/>
    <mergeCell ref="B5:E5"/>
    <mergeCell ref="F5:G5"/>
    <mergeCell ref="H5:I5"/>
    <mergeCell ref="A2:G2"/>
    <mergeCell ref="B6:C6"/>
    <mergeCell ref="D6:E6"/>
  </mergeCells>
  <printOptions horizontalCentered="1"/>
  <pageMargins left="0.7874015748031497" right="0.7874015748031497" top="1.3779527559055118" bottom="0.7086614173228347" header="0.3937007874015748" footer="0.3937007874015748"/>
  <pageSetup firstPageNumber="478" useFirstPageNumber="1" horizontalDpi="300" verticalDpi="300" orientation="portrait" paperSize="9" r:id="rId2"/>
  <headerFooter alignWithMargins="0">
    <oddFooter>&amp;C&amp;"Times New Roman,標準"- &amp;P -</oddFooter>
  </headerFooter>
  <colBreaks count="1" manualBreakCount="1">
    <brk id="7" max="39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6"/>
  <sheetViews>
    <sheetView view="pageBreakPreview" zoomScale="75" zoomScaleNormal="50" zoomScaleSheetLayoutView="75" zoomScalePageLayoutView="0" workbookViewId="0" topLeftCell="A1">
      <pane xSplit="1" ySplit="7" topLeftCell="B8" activePane="bottomRight" state="frozen"/>
      <selection pane="topLeft" activeCell="A3" sqref="A3:IV3"/>
      <selection pane="topRight" activeCell="A3" sqref="A3:IV3"/>
      <selection pane="bottomLeft" activeCell="A3" sqref="A3:IV3"/>
      <selection pane="bottomRight" activeCell="A3" sqref="A3:IV3"/>
    </sheetView>
  </sheetViews>
  <sheetFormatPr defaultColWidth="19.125" defaultRowHeight="16.5"/>
  <cols>
    <col min="1" max="1" width="19.125" style="1" customWidth="1"/>
    <col min="2" max="2" width="9.625" style="1" customWidth="1"/>
    <col min="3" max="3" width="12.375" style="1" customWidth="1"/>
    <col min="4" max="4" width="9.625" style="1" customWidth="1"/>
    <col min="5" max="5" width="12.375" style="1" customWidth="1"/>
    <col min="6" max="6" width="9.625" style="1" customWidth="1"/>
    <col min="7" max="7" width="12.375" style="1" customWidth="1"/>
    <col min="8" max="8" width="9.625" style="1" customWidth="1"/>
    <col min="9" max="9" width="12.375" style="1" customWidth="1"/>
    <col min="10" max="10" width="9.625" style="1" customWidth="1"/>
    <col min="11" max="11" width="12.375" style="1" customWidth="1"/>
    <col min="12" max="12" width="9.625" style="1" customWidth="1"/>
    <col min="13" max="13" width="12.375" style="1" customWidth="1"/>
    <col min="14" max="16384" width="19.125" style="1" customWidth="1"/>
  </cols>
  <sheetData>
    <row r="1" spans="1:14" ht="24.75" customHeight="1">
      <c r="A1" s="71" t="s">
        <v>91</v>
      </c>
      <c r="B1" s="71"/>
      <c r="C1" s="71"/>
      <c r="D1" s="71"/>
      <c r="E1" s="71"/>
      <c r="F1" s="71"/>
      <c r="G1" s="71"/>
      <c r="H1" s="97" t="s">
        <v>117</v>
      </c>
      <c r="I1" s="97"/>
      <c r="J1" s="97"/>
      <c r="K1" s="97"/>
      <c r="L1" s="97"/>
      <c r="M1" s="97"/>
      <c r="N1" s="97"/>
    </row>
    <row r="2" spans="1:14" ht="24.75" customHeight="1">
      <c r="A2" s="86" t="s">
        <v>95</v>
      </c>
      <c r="B2" s="86"/>
      <c r="C2" s="86"/>
      <c r="D2" s="86"/>
      <c r="E2" s="86"/>
      <c r="F2" s="86"/>
      <c r="G2" s="86"/>
      <c r="H2" s="91" t="s">
        <v>96</v>
      </c>
      <c r="I2" s="92"/>
      <c r="J2" s="92"/>
      <c r="K2" s="92"/>
      <c r="L2" s="92"/>
      <c r="M2" s="92"/>
      <c r="N2" s="92"/>
    </row>
    <row r="3" spans="1:14" s="57" customFormat="1" ht="21" customHeight="1">
      <c r="A3" s="93" t="s">
        <v>119</v>
      </c>
      <c r="B3" s="93"/>
      <c r="C3" s="93"/>
      <c r="D3" s="93"/>
      <c r="E3" s="93"/>
      <c r="F3" s="93"/>
      <c r="G3" s="93"/>
      <c r="H3" s="93">
        <v>2011</v>
      </c>
      <c r="I3" s="93"/>
      <c r="J3" s="93"/>
      <c r="K3" s="93"/>
      <c r="L3" s="93"/>
      <c r="M3" s="93"/>
      <c r="N3" s="93"/>
    </row>
    <row r="4" spans="1:14" ht="21" customHeight="1" thickBot="1">
      <c r="A4" s="2" t="s">
        <v>0</v>
      </c>
      <c r="C4" s="3"/>
      <c r="D4" s="3"/>
      <c r="F4" s="4"/>
      <c r="G4" s="5"/>
      <c r="I4" s="6"/>
      <c r="J4" s="6"/>
      <c r="K4" s="6"/>
      <c r="L4" s="5"/>
      <c r="N4" s="7" t="s">
        <v>13</v>
      </c>
    </row>
    <row r="5" spans="1:14" ht="31.5" customHeight="1">
      <c r="A5" s="76" t="s">
        <v>66</v>
      </c>
      <c r="B5" s="94" t="s">
        <v>32</v>
      </c>
      <c r="C5" s="95"/>
      <c r="D5" s="95"/>
      <c r="E5" s="96"/>
      <c r="F5" s="82" t="s">
        <v>33</v>
      </c>
      <c r="G5" s="83"/>
      <c r="H5" s="84"/>
      <c r="I5" s="85"/>
      <c r="J5" s="94" t="s">
        <v>34</v>
      </c>
      <c r="K5" s="95"/>
      <c r="L5" s="95"/>
      <c r="M5" s="96"/>
      <c r="N5" s="73" t="s">
        <v>75</v>
      </c>
    </row>
    <row r="6" spans="1:14" ht="31.5" customHeight="1">
      <c r="A6" s="77"/>
      <c r="B6" s="87" t="s">
        <v>2</v>
      </c>
      <c r="C6" s="88"/>
      <c r="D6" s="89" t="s">
        <v>3</v>
      </c>
      <c r="E6" s="88"/>
      <c r="F6" s="87" t="s">
        <v>2</v>
      </c>
      <c r="G6" s="88"/>
      <c r="H6" s="90" t="s">
        <v>3</v>
      </c>
      <c r="I6" s="88"/>
      <c r="J6" s="87" t="s">
        <v>2</v>
      </c>
      <c r="K6" s="88"/>
      <c r="L6" s="89" t="s">
        <v>3</v>
      </c>
      <c r="M6" s="88"/>
      <c r="N6" s="74"/>
    </row>
    <row r="7" spans="1:14" ht="31.5" customHeight="1">
      <c r="A7" s="78"/>
      <c r="B7" s="8" t="s">
        <v>4</v>
      </c>
      <c r="C7" s="9" t="s">
        <v>5</v>
      </c>
      <c r="D7" s="8" t="s">
        <v>4</v>
      </c>
      <c r="E7" s="9" t="s">
        <v>5</v>
      </c>
      <c r="F7" s="9" t="s">
        <v>4</v>
      </c>
      <c r="G7" s="9" t="s">
        <v>5</v>
      </c>
      <c r="H7" s="10" t="s">
        <v>4</v>
      </c>
      <c r="I7" s="9" t="s">
        <v>5</v>
      </c>
      <c r="J7" s="8" t="s">
        <v>4</v>
      </c>
      <c r="K7" s="9" t="s">
        <v>5</v>
      </c>
      <c r="L7" s="8" t="s">
        <v>4</v>
      </c>
      <c r="M7" s="9" t="s">
        <v>5</v>
      </c>
      <c r="N7" s="75"/>
    </row>
    <row r="8" spans="1:14" ht="18.75" customHeight="1">
      <c r="A8" s="11" t="s">
        <v>67</v>
      </c>
      <c r="B8" s="31">
        <f aca="true" t="shared" si="0" ref="B8:M8">SUM(B9,B16,B21,B25,B30,B34)</f>
        <v>172</v>
      </c>
      <c r="C8" s="31">
        <f t="shared" si="0"/>
        <v>6689559</v>
      </c>
      <c r="D8" s="31">
        <f t="shared" si="0"/>
        <v>164</v>
      </c>
      <c r="E8" s="31">
        <f t="shared" si="0"/>
        <v>6589051</v>
      </c>
      <c r="F8" s="31">
        <f t="shared" si="0"/>
        <v>653</v>
      </c>
      <c r="G8" s="31">
        <f t="shared" si="0"/>
        <v>28807021</v>
      </c>
      <c r="H8" s="31">
        <f t="shared" si="0"/>
        <v>492</v>
      </c>
      <c r="I8" s="31">
        <f t="shared" si="0"/>
        <v>20430013</v>
      </c>
      <c r="J8" s="31">
        <f t="shared" si="0"/>
        <v>1498</v>
      </c>
      <c r="K8" s="31">
        <f t="shared" si="0"/>
        <v>66831884</v>
      </c>
      <c r="L8" s="31">
        <f t="shared" si="0"/>
        <v>1348</v>
      </c>
      <c r="M8" s="31">
        <f t="shared" si="0"/>
        <v>57403065</v>
      </c>
      <c r="N8" s="12" t="s">
        <v>14</v>
      </c>
    </row>
    <row r="9" spans="1:14" ht="18.75" customHeight="1">
      <c r="A9" s="13" t="s">
        <v>68</v>
      </c>
      <c r="B9" s="39">
        <f aca="true" t="shared" si="1" ref="B9:M9">SUM(B10:B15)</f>
        <v>84</v>
      </c>
      <c r="C9" s="32">
        <f t="shared" si="1"/>
        <v>3456789</v>
      </c>
      <c r="D9" s="32">
        <f t="shared" si="1"/>
        <v>28</v>
      </c>
      <c r="E9" s="31">
        <f t="shared" si="1"/>
        <v>1131738</v>
      </c>
      <c r="F9" s="32">
        <f t="shared" si="1"/>
        <v>152</v>
      </c>
      <c r="G9" s="31">
        <f t="shared" si="1"/>
        <v>6513210</v>
      </c>
      <c r="H9" s="32">
        <f t="shared" si="1"/>
        <v>170</v>
      </c>
      <c r="I9" s="31">
        <f t="shared" si="1"/>
        <v>7272829</v>
      </c>
      <c r="J9" s="32">
        <f t="shared" si="1"/>
        <v>410</v>
      </c>
      <c r="K9" s="31">
        <f t="shared" si="1"/>
        <v>18550605</v>
      </c>
      <c r="L9" s="32">
        <f t="shared" si="1"/>
        <v>419</v>
      </c>
      <c r="M9" s="31">
        <f t="shared" si="1"/>
        <v>18013341</v>
      </c>
      <c r="N9" s="14" t="s">
        <v>103</v>
      </c>
    </row>
    <row r="10" spans="1:14" ht="18" customHeight="1">
      <c r="A10" s="15" t="s">
        <v>48</v>
      </c>
      <c r="B10" s="40">
        <v>76</v>
      </c>
      <c r="C10" s="41">
        <v>3200081</v>
      </c>
      <c r="D10" s="33">
        <v>28</v>
      </c>
      <c r="E10" s="33">
        <v>1131738</v>
      </c>
      <c r="F10" s="33">
        <v>86</v>
      </c>
      <c r="G10" s="33">
        <v>3739273</v>
      </c>
      <c r="H10" s="33">
        <v>115</v>
      </c>
      <c r="I10" s="33">
        <v>4796199</v>
      </c>
      <c r="J10" s="33">
        <v>248</v>
      </c>
      <c r="K10" s="33">
        <v>11382552</v>
      </c>
      <c r="L10" s="33">
        <v>164</v>
      </c>
      <c r="M10" s="33">
        <v>6640837</v>
      </c>
      <c r="N10" s="16" t="s">
        <v>15</v>
      </c>
    </row>
    <row r="11" spans="1:14" ht="18" customHeight="1">
      <c r="A11" s="15" t="s">
        <v>69</v>
      </c>
      <c r="B11" s="40">
        <v>0</v>
      </c>
      <c r="C11" s="41">
        <v>0</v>
      </c>
      <c r="D11" s="33">
        <v>0</v>
      </c>
      <c r="E11" s="33">
        <v>0</v>
      </c>
      <c r="F11" s="33">
        <v>48</v>
      </c>
      <c r="G11" s="33">
        <v>1847820</v>
      </c>
      <c r="H11" s="33">
        <v>30</v>
      </c>
      <c r="I11" s="33">
        <v>1325610</v>
      </c>
      <c r="J11" s="33">
        <v>111</v>
      </c>
      <c r="K11" s="33">
        <v>5012767</v>
      </c>
      <c r="L11" s="33">
        <v>181</v>
      </c>
      <c r="M11" s="33">
        <v>8138205</v>
      </c>
      <c r="N11" s="16" t="s">
        <v>104</v>
      </c>
    </row>
    <row r="12" spans="1:14" ht="18" customHeight="1">
      <c r="A12" s="15" t="s">
        <v>49</v>
      </c>
      <c r="B12" s="42">
        <v>0</v>
      </c>
      <c r="C12" s="43">
        <v>0</v>
      </c>
      <c r="D12" s="34">
        <v>0</v>
      </c>
      <c r="E12" s="34">
        <v>0</v>
      </c>
      <c r="F12" s="34">
        <v>0</v>
      </c>
      <c r="G12" s="34">
        <v>0</v>
      </c>
      <c r="H12" s="34">
        <v>12</v>
      </c>
      <c r="I12" s="34">
        <v>614601</v>
      </c>
      <c r="J12" s="34">
        <v>51</v>
      </c>
      <c r="K12" s="34">
        <v>2155286</v>
      </c>
      <c r="L12" s="34">
        <v>12</v>
      </c>
      <c r="M12" s="34">
        <v>590323</v>
      </c>
      <c r="N12" s="16" t="s">
        <v>16</v>
      </c>
    </row>
    <row r="13" spans="1:14" ht="18" customHeight="1">
      <c r="A13" s="15" t="s">
        <v>50</v>
      </c>
      <c r="B13" s="40">
        <v>8</v>
      </c>
      <c r="C13" s="41">
        <v>256708</v>
      </c>
      <c r="D13" s="33">
        <v>0</v>
      </c>
      <c r="E13" s="33">
        <v>0</v>
      </c>
      <c r="F13" s="33">
        <v>18</v>
      </c>
      <c r="G13" s="33">
        <v>926117</v>
      </c>
      <c r="H13" s="33">
        <v>13</v>
      </c>
      <c r="I13" s="33">
        <v>536419</v>
      </c>
      <c r="J13" s="33">
        <v>0</v>
      </c>
      <c r="K13" s="33">
        <v>0</v>
      </c>
      <c r="L13" s="33">
        <v>62</v>
      </c>
      <c r="M13" s="33">
        <v>2643976</v>
      </c>
      <c r="N13" s="16" t="s">
        <v>105</v>
      </c>
    </row>
    <row r="14" spans="1:14" ht="18" customHeight="1">
      <c r="A14" s="15" t="s">
        <v>51</v>
      </c>
      <c r="B14" s="40">
        <v>0</v>
      </c>
      <c r="C14" s="41">
        <v>0</v>
      </c>
      <c r="D14" s="33">
        <v>0</v>
      </c>
      <c r="E14" s="33">
        <v>0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16" t="s">
        <v>106</v>
      </c>
    </row>
    <row r="15" spans="1:14" ht="18" customHeight="1">
      <c r="A15" s="15" t="s">
        <v>52</v>
      </c>
      <c r="B15" s="40">
        <v>0</v>
      </c>
      <c r="C15" s="41">
        <v>0</v>
      </c>
      <c r="D15" s="33">
        <v>0</v>
      </c>
      <c r="E15" s="33">
        <v>0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33">
        <v>0</v>
      </c>
      <c r="N15" s="16" t="s">
        <v>107</v>
      </c>
    </row>
    <row r="16" spans="1:14" ht="18" customHeight="1">
      <c r="A16" s="13" t="s">
        <v>70</v>
      </c>
      <c r="B16" s="39">
        <f aca="true" t="shared" si="2" ref="B16:M16">SUM(B17:B20)</f>
        <v>8</v>
      </c>
      <c r="C16" s="32">
        <f t="shared" si="2"/>
        <v>292770</v>
      </c>
      <c r="D16" s="32">
        <f t="shared" si="2"/>
        <v>35</v>
      </c>
      <c r="E16" s="32">
        <f t="shared" si="2"/>
        <v>1562916</v>
      </c>
      <c r="F16" s="32">
        <f t="shared" si="2"/>
        <v>113</v>
      </c>
      <c r="G16" s="32">
        <f t="shared" si="2"/>
        <v>5488732</v>
      </c>
      <c r="H16" s="32">
        <f t="shared" si="2"/>
        <v>117</v>
      </c>
      <c r="I16" s="32">
        <f t="shared" si="2"/>
        <v>4718251</v>
      </c>
      <c r="J16" s="32">
        <f t="shared" si="2"/>
        <v>239</v>
      </c>
      <c r="K16" s="32">
        <f t="shared" si="2"/>
        <v>10871707</v>
      </c>
      <c r="L16" s="32">
        <f t="shared" si="2"/>
        <v>282</v>
      </c>
      <c r="M16" s="32">
        <f t="shared" si="2"/>
        <v>12370864</v>
      </c>
      <c r="N16" s="14" t="s">
        <v>108</v>
      </c>
    </row>
    <row r="17" spans="1:14" ht="18" customHeight="1">
      <c r="A17" s="15" t="s">
        <v>53</v>
      </c>
      <c r="B17" s="40">
        <v>7</v>
      </c>
      <c r="C17" s="41">
        <v>284816</v>
      </c>
      <c r="D17" s="33">
        <v>17</v>
      </c>
      <c r="E17" s="33">
        <v>805494</v>
      </c>
      <c r="F17" s="33">
        <v>3</v>
      </c>
      <c r="G17" s="33">
        <v>144612</v>
      </c>
      <c r="H17" s="33">
        <v>31</v>
      </c>
      <c r="I17" s="33">
        <v>1064211</v>
      </c>
      <c r="J17" s="33">
        <v>6</v>
      </c>
      <c r="K17" s="33">
        <v>232753</v>
      </c>
      <c r="L17" s="33">
        <v>21</v>
      </c>
      <c r="M17" s="33">
        <v>1099131</v>
      </c>
      <c r="N17" s="16" t="s">
        <v>17</v>
      </c>
    </row>
    <row r="18" spans="1:14" ht="18" customHeight="1">
      <c r="A18" s="15" t="s">
        <v>54</v>
      </c>
      <c r="B18" s="40">
        <v>1</v>
      </c>
      <c r="C18" s="41">
        <v>7954</v>
      </c>
      <c r="D18" s="33">
        <v>18</v>
      </c>
      <c r="E18" s="33">
        <v>757422</v>
      </c>
      <c r="F18" s="33">
        <v>110</v>
      </c>
      <c r="G18" s="33">
        <v>5344120</v>
      </c>
      <c r="H18" s="33">
        <v>73</v>
      </c>
      <c r="I18" s="33">
        <v>3019354</v>
      </c>
      <c r="J18" s="33">
        <v>174</v>
      </c>
      <c r="K18" s="33">
        <v>7951581</v>
      </c>
      <c r="L18" s="33">
        <v>200</v>
      </c>
      <c r="M18" s="33">
        <v>8781764</v>
      </c>
      <c r="N18" s="16" t="s">
        <v>18</v>
      </c>
    </row>
    <row r="19" spans="1:14" ht="18" customHeight="1">
      <c r="A19" s="15" t="s">
        <v>55</v>
      </c>
      <c r="B19" s="40">
        <v>0</v>
      </c>
      <c r="C19" s="41">
        <v>0</v>
      </c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19</v>
      </c>
      <c r="K19" s="33">
        <v>992199</v>
      </c>
      <c r="L19" s="33">
        <v>0</v>
      </c>
      <c r="M19" s="33">
        <v>0</v>
      </c>
      <c r="N19" s="16" t="s">
        <v>19</v>
      </c>
    </row>
    <row r="20" spans="1:14" ht="18" customHeight="1">
      <c r="A20" s="15" t="s">
        <v>56</v>
      </c>
      <c r="B20" s="40">
        <v>0</v>
      </c>
      <c r="C20" s="41">
        <v>0</v>
      </c>
      <c r="D20" s="33">
        <v>0</v>
      </c>
      <c r="E20" s="33">
        <v>0</v>
      </c>
      <c r="F20" s="33">
        <v>0</v>
      </c>
      <c r="G20" s="33">
        <v>0</v>
      </c>
      <c r="H20" s="33">
        <v>13</v>
      </c>
      <c r="I20" s="33">
        <v>634686</v>
      </c>
      <c r="J20" s="33">
        <v>40</v>
      </c>
      <c r="K20" s="33">
        <v>1695174</v>
      </c>
      <c r="L20" s="33">
        <v>61</v>
      </c>
      <c r="M20" s="33">
        <v>2489969</v>
      </c>
      <c r="N20" s="16" t="s">
        <v>20</v>
      </c>
    </row>
    <row r="21" spans="1:14" ht="18" customHeight="1">
      <c r="A21" s="13" t="s">
        <v>71</v>
      </c>
      <c r="B21" s="39">
        <f aca="true" t="shared" si="3" ref="B21:M21">SUM(B22:B24)</f>
        <v>34</v>
      </c>
      <c r="C21" s="32">
        <f t="shared" si="3"/>
        <v>1121924</v>
      </c>
      <c r="D21" s="32">
        <f t="shared" si="3"/>
        <v>58</v>
      </c>
      <c r="E21" s="32">
        <f t="shared" si="3"/>
        <v>2043078</v>
      </c>
      <c r="F21" s="32">
        <f t="shared" si="3"/>
        <v>142</v>
      </c>
      <c r="G21" s="32">
        <f t="shared" si="3"/>
        <v>5821647</v>
      </c>
      <c r="H21" s="32">
        <f t="shared" si="3"/>
        <v>47</v>
      </c>
      <c r="I21" s="32">
        <f t="shared" si="3"/>
        <v>1930483</v>
      </c>
      <c r="J21" s="32">
        <f t="shared" si="3"/>
        <v>334</v>
      </c>
      <c r="K21" s="32">
        <f t="shared" si="3"/>
        <v>14516658</v>
      </c>
      <c r="L21" s="32">
        <f t="shared" si="3"/>
        <v>246</v>
      </c>
      <c r="M21" s="32">
        <f t="shared" si="3"/>
        <v>9481035</v>
      </c>
      <c r="N21" s="14" t="s">
        <v>109</v>
      </c>
    </row>
    <row r="22" spans="1:14" ht="18" customHeight="1">
      <c r="A22" s="15" t="s">
        <v>87</v>
      </c>
      <c r="B22" s="40">
        <v>25</v>
      </c>
      <c r="C22" s="41">
        <v>646324</v>
      </c>
      <c r="D22" s="33">
        <v>46</v>
      </c>
      <c r="E22" s="33">
        <v>1772478</v>
      </c>
      <c r="F22" s="33">
        <v>107</v>
      </c>
      <c r="G22" s="33">
        <v>4385162</v>
      </c>
      <c r="H22" s="33">
        <v>34</v>
      </c>
      <c r="I22" s="33">
        <v>1474596</v>
      </c>
      <c r="J22" s="33">
        <v>232</v>
      </c>
      <c r="K22" s="33">
        <v>10353507</v>
      </c>
      <c r="L22" s="33">
        <v>177</v>
      </c>
      <c r="M22" s="33">
        <v>6405952</v>
      </c>
      <c r="N22" s="16" t="s">
        <v>21</v>
      </c>
    </row>
    <row r="23" spans="1:14" ht="18" customHeight="1">
      <c r="A23" s="15" t="s">
        <v>57</v>
      </c>
      <c r="B23" s="40">
        <v>9</v>
      </c>
      <c r="C23" s="41">
        <v>475600</v>
      </c>
      <c r="D23" s="33">
        <v>12</v>
      </c>
      <c r="E23" s="33">
        <v>270600</v>
      </c>
      <c r="F23" s="33">
        <v>35</v>
      </c>
      <c r="G23" s="33">
        <v>1436485</v>
      </c>
      <c r="H23" s="33">
        <v>13</v>
      </c>
      <c r="I23" s="33">
        <v>455887</v>
      </c>
      <c r="J23" s="33">
        <v>102</v>
      </c>
      <c r="K23" s="33">
        <v>4163151</v>
      </c>
      <c r="L23" s="33">
        <v>69</v>
      </c>
      <c r="M23" s="33">
        <v>3075083</v>
      </c>
      <c r="N23" s="16" t="s">
        <v>22</v>
      </c>
    </row>
    <row r="24" spans="1:14" ht="18" customHeight="1">
      <c r="A24" s="15" t="s">
        <v>58</v>
      </c>
      <c r="B24" s="40">
        <v>0</v>
      </c>
      <c r="C24" s="41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33">
        <v>0</v>
      </c>
      <c r="N24" s="16" t="s">
        <v>23</v>
      </c>
    </row>
    <row r="25" spans="1:14" ht="18" customHeight="1">
      <c r="A25" s="13" t="s">
        <v>72</v>
      </c>
      <c r="B25" s="39">
        <f aca="true" t="shared" si="4" ref="B25:M25">SUM(B26:B29)</f>
        <v>25</v>
      </c>
      <c r="C25" s="32">
        <f t="shared" si="4"/>
        <v>862583</v>
      </c>
      <c r="D25" s="32">
        <f t="shared" si="4"/>
        <v>0</v>
      </c>
      <c r="E25" s="32">
        <f t="shared" si="4"/>
        <v>0</v>
      </c>
      <c r="F25" s="32">
        <f t="shared" si="4"/>
        <v>101</v>
      </c>
      <c r="G25" s="32">
        <f t="shared" si="4"/>
        <v>4281160</v>
      </c>
      <c r="H25" s="32">
        <f t="shared" si="4"/>
        <v>53</v>
      </c>
      <c r="I25" s="32">
        <f t="shared" si="4"/>
        <v>2004777</v>
      </c>
      <c r="J25" s="32">
        <f t="shared" si="4"/>
        <v>203</v>
      </c>
      <c r="K25" s="32">
        <f t="shared" si="4"/>
        <v>9289464</v>
      </c>
      <c r="L25" s="32">
        <f t="shared" si="4"/>
        <v>176</v>
      </c>
      <c r="M25" s="32">
        <f t="shared" si="4"/>
        <v>7699095</v>
      </c>
      <c r="N25" s="14" t="s">
        <v>110</v>
      </c>
    </row>
    <row r="26" spans="1:14" ht="18" customHeight="1">
      <c r="A26" s="15" t="s">
        <v>88</v>
      </c>
      <c r="B26" s="40">
        <v>13</v>
      </c>
      <c r="C26" s="41">
        <v>348958</v>
      </c>
      <c r="D26" s="33">
        <v>0</v>
      </c>
      <c r="E26" s="33">
        <v>0</v>
      </c>
      <c r="F26" s="33">
        <v>82</v>
      </c>
      <c r="G26" s="33">
        <v>3454559</v>
      </c>
      <c r="H26" s="33">
        <v>48</v>
      </c>
      <c r="I26" s="33">
        <v>1852851</v>
      </c>
      <c r="J26" s="33">
        <v>114</v>
      </c>
      <c r="K26" s="33">
        <v>5079134</v>
      </c>
      <c r="L26" s="33">
        <v>87</v>
      </c>
      <c r="M26" s="33">
        <v>3790869</v>
      </c>
      <c r="N26" s="16" t="s">
        <v>24</v>
      </c>
    </row>
    <row r="27" spans="1:14" ht="18" customHeight="1">
      <c r="A27" s="15" t="s">
        <v>59</v>
      </c>
      <c r="B27" s="40">
        <v>12</v>
      </c>
      <c r="C27" s="41">
        <v>513625</v>
      </c>
      <c r="D27" s="33">
        <v>0</v>
      </c>
      <c r="E27" s="33">
        <v>0</v>
      </c>
      <c r="F27" s="33">
        <v>0</v>
      </c>
      <c r="G27" s="33">
        <v>0</v>
      </c>
      <c r="H27" s="33">
        <v>1</v>
      </c>
      <c r="I27" s="33">
        <v>11331</v>
      </c>
      <c r="J27" s="33">
        <v>40</v>
      </c>
      <c r="K27" s="33">
        <v>1956426</v>
      </c>
      <c r="L27" s="33">
        <v>16</v>
      </c>
      <c r="M27" s="33">
        <v>610183</v>
      </c>
      <c r="N27" s="16" t="s">
        <v>25</v>
      </c>
    </row>
    <row r="28" spans="1:14" ht="18" customHeight="1">
      <c r="A28" s="15" t="s">
        <v>60</v>
      </c>
      <c r="B28" s="40">
        <v>0</v>
      </c>
      <c r="C28" s="41">
        <v>0</v>
      </c>
      <c r="D28" s="33">
        <v>0</v>
      </c>
      <c r="E28" s="33">
        <v>0</v>
      </c>
      <c r="F28" s="33">
        <v>1</v>
      </c>
      <c r="G28" s="33">
        <v>8034</v>
      </c>
      <c r="H28" s="33">
        <v>4</v>
      </c>
      <c r="I28" s="33">
        <v>140595</v>
      </c>
      <c r="J28" s="33">
        <v>5</v>
      </c>
      <c r="K28" s="33">
        <v>108359</v>
      </c>
      <c r="L28" s="33">
        <v>36</v>
      </c>
      <c r="M28" s="33">
        <v>1618620</v>
      </c>
      <c r="N28" s="16" t="s">
        <v>26</v>
      </c>
    </row>
    <row r="29" spans="1:14" ht="18" customHeight="1">
      <c r="A29" s="15" t="s">
        <v>61</v>
      </c>
      <c r="B29" s="40">
        <v>0</v>
      </c>
      <c r="C29" s="41">
        <v>0</v>
      </c>
      <c r="D29" s="33">
        <v>0</v>
      </c>
      <c r="E29" s="33">
        <v>0</v>
      </c>
      <c r="F29" s="33">
        <v>18</v>
      </c>
      <c r="G29" s="33">
        <v>818567</v>
      </c>
      <c r="H29" s="33">
        <v>0</v>
      </c>
      <c r="I29" s="33">
        <v>0</v>
      </c>
      <c r="J29" s="33">
        <v>44</v>
      </c>
      <c r="K29" s="33">
        <v>2145545</v>
      </c>
      <c r="L29" s="33">
        <v>37</v>
      </c>
      <c r="M29" s="33">
        <v>1679423</v>
      </c>
      <c r="N29" s="16" t="s">
        <v>27</v>
      </c>
    </row>
    <row r="30" spans="1:14" ht="18" customHeight="1">
      <c r="A30" s="13" t="s">
        <v>73</v>
      </c>
      <c r="B30" s="39">
        <f aca="true" t="shared" si="5" ref="B30:M30">SUM(B31:B33)</f>
        <v>21</v>
      </c>
      <c r="C30" s="32">
        <f t="shared" si="5"/>
        <v>955493</v>
      </c>
      <c r="D30" s="32">
        <f t="shared" si="5"/>
        <v>43</v>
      </c>
      <c r="E30" s="32">
        <f t="shared" si="5"/>
        <v>1851319</v>
      </c>
      <c r="F30" s="32">
        <f t="shared" si="5"/>
        <v>143</v>
      </c>
      <c r="G30" s="32">
        <f t="shared" si="5"/>
        <v>6694155</v>
      </c>
      <c r="H30" s="32">
        <f t="shared" si="5"/>
        <v>96</v>
      </c>
      <c r="I30" s="32">
        <f t="shared" si="5"/>
        <v>4286755</v>
      </c>
      <c r="J30" s="32">
        <f t="shared" si="5"/>
        <v>278</v>
      </c>
      <c r="K30" s="32">
        <f t="shared" si="5"/>
        <v>12377821</v>
      </c>
      <c r="L30" s="32">
        <f t="shared" si="5"/>
        <v>170</v>
      </c>
      <c r="M30" s="32">
        <f t="shared" si="5"/>
        <v>7603799</v>
      </c>
      <c r="N30" s="14" t="s">
        <v>111</v>
      </c>
    </row>
    <row r="31" spans="1:14" ht="18" customHeight="1">
      <c r="A31" s="15" t="s">
        <v>89</v>
      </c>
      <c r="B31" s="40">
        <v>21</v>
      </c>
      <c r="C31" s="41">
        <v>955493</v>
      </c>
      <c r="D31" s="33">
        <v>43</v>
      </c>
      <c r="E31" s="33">
        <v>1851319</v>
      </c>
      <c r="F31" s="33">
        <v>125</v>
      </c>
      <c r="G31" s="33">
        <v>5890755</v>
      </c>
      <c r="H31" s="33">
        <v>96</v>
      </c>
      <c r="I31" s="33">
        <v>4286755</v>
      </c>
      <c r="J31" s="33">
        <v>223</v>
      </c>
      <c r="K31" s="33">
        <v>10682847</v>
      </c>
      <c r="L31" s="33">
        <v>134</v>
      </c>
      <c r="M31" s="33">
        <v>5924211</v>
      </c>
      <c r="N31" s="16" t="s">
        <v>28</v>
      </c>
    </row>
    <row r="32" spans="1:14" ht="18" customHeight="1">
      <c r="A32" s="15" t="s">
        <v>62</v>
      </c>
      <c r="B32" s="40">
        <v>0</v>
      </c>
      <c r="C32" s="41">
        <v>0</v>
      </c>
      <c r="D32" s="33">
        <v>0</v>
      </c>
      <c r="E32" s="33">
        <v>0</v>
      </c>
      <c r="F32" s="33">
        <v>18</v>
      </c>
      <c r="G32" s="33">
        <v>803400</v>
      </c>
      <c r="H32" s="33">
        <v>0</v>
      </c>
      <c r="I32" s="33">
        <v>0</v>
      </c>
      <c r="J32" s="33">
        <v>55</v>
      </c>
      <c r="K32" s="33">
        <v>1694974</v>
      </c>
      <c r="L32" s="33">
        <v>23</v>
      </c>
      <c r="M32" s="33">
        <v>1060488</v>
      </c>
      <c r="N32" s="16" t="s">
        <v>112</v>
      </c>
    </row>
    <row r="33" spans="1:14" ht="18" customHeight="1">
      <c r="A33" s="15" t="s">
        <v>63</v>
      </c>
      <c r="B33" s="40">
        <v>0</v>
      </c>
      <c r="C33" s="41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13</v>
      </c>
      <c r="M33" s="33">
        <v>619100</v>
      </c>
      <c r="N33" s="16" t="s">
        <v>29</v>
      </c>
    </row>
    <row r="34" spans="1:14" ht="18" customHeight="1">
      <c r="A34" s="13" t="s">
        <v>74</v>
      </c>
      <c r="B34" s="39">
        <f aca="true" t="shared" si="6" ref="B34:M34">SUM(B35:B36)</f>
        <v>0</v>
      </c>
      <c r="C34" s="32">
        <f t="shared" si="6"/>
        <v>0</v>
      </c>
      <c r="D34" s="32">
        <f t="shared" si="6"/>
        <v>0</v>
      </c>
      <c r="E34" s="32">
        <f t="shared" si="6"/>
        <v>0</v>
      </c>
      <c r="F34" s="32">
        <f t="shared" si="6"/>
        <v>2</v>
      </c>
      <c r="G34" s="32">
        <f t="shared" si="6"/>
        <v>8117</v>
      </c>
      <c r="H34" s="32">
        <f t="shared" si="6"/>
        <v>9</v>
      </c>
      <c r="I34" s="32">
        <f t="shared" si="6"/>
        <v>216918</v>
      </c>
      <c r="J34" s="32">
        <f t="shared" si="6"/>
        <v>34</v>
      </c>
      <c r="K34" s="32">
        <f t="shared" si="6"/>
        <v>1225629</v>
      </c>
      <c r="L34" s="32">
        <f t="shared" si="6"/>
        <v>55</v>
      </c>
      <c r="M34" s="32">
        <f t="shared" si="6"/>
        <v>2234931</v>
      </c>
      <c r="N34" s="14" t="s">
        <v>113</v>
      </c>
    </row>
    <row r="35" spans="1:14" ht="18" customHeight="1">
      <c r="A35" s="15" t="s">
        <v>64</v>
      </c>
      <c r="B35" s="40">
        <v>0</v>
      </c>
      <c r="C35" s="41">
        <v>0</v>
      </c>
      <c r="D35" s="33">
        <v>0</v>
      </c>
      <c r="E35" s="33">
        <v>0</v>
      </c>
      <c r="F35" s="33">
        <v>2</v>
      </c>
      <c r="G35" s="33">
        <v>8117</v>
      </c>
      <c r="H35" s="33">
        <v>0</v>
      </c>
      <c r="I35" s="33">
        <v>0</v>
      </c>
      <c r="J35" s="33">
        <v>15</v>
      </c>
      <c r="K35" s="33">
        <v>558807</v>
      </c>
      <c r="L35" s="33">
        <v>40</v>
      </c>
      <c r="M35" s="33">
        <v>1595359</v>
      </c>
      <c r="N35" s="16" t="s">
        <v>30</v>
      </c>
    </row>
    <row r="36" spans="1:14" ht="18" customHeight="1" thickBot="1">
      <c r="A36" s="17" t="s">
        <v>65</v>
      </c>
      <c r="B36" s="44">
        <v>0</v>
      </c>
      <c r="C36" s="37">
        <v>0</v>
      </c>
      <c r="D36" s="37">
        <v>0</v>
      </c>
      <c r="E36" s="37">
        <v>0</v>
      </c>
      <c r="F36" s="37">
        <v>0</v>
      </c>
      <c r="G36" s="37">
        <v>0</v>
      </c>
      <c r="H36" s="37">
        <v>9</v>
      </c>
      <c r="I36" s="37">
        <v>216918</v>
      </c>
      <c r="J36" s="37">
        <v>19</v>
      </c>
      <c r="K36" s="37">
        <v>666822</v>
      </c>
      <c r="L36" s="37">
        <v>15</v>
      </c>
      <c r="M36" s="38">
        <v>639572</v>
      </c>
      <c r="N36" s="18" t="s">
        <v>31</v>
      </c>
    </row>
  </sheetData>
  <sheetProtection/>
  <mergeCells count="18">
    <mergeCell ref="H3:N3"/>
    <mergeCell ref="N5:N7"/>
    <mergeCell ref="B6:C6"/>
    <mergeCell ref="D6:E6"/>
    <mergeCell ref="F6:G6"/>
    <mergeCell ref="H6:I6"/>
    <mergeCell ref="H5:I5"/>
    <mergeCell ref="J5:M5"/>
    <mergeCell ref="A1:G1"/>
    <mergeCell ref="H1:N1"/>
    <mergeCell ref="A3:G3"/>
    <mergeCell ref="J6:K6"/>
    <mergeCell ref="L6:M6"/>
    <mergeCell ref="A5:A7"/>
    <mergeCell ref="B5:E5"/>
    <mergeCell ref="F5:G5"/>
    <mergeCell ref="A2:G2"/>
    <mergeCell ref="H2:N2"/>
  </mergeCells>
  <printOptions horizontalCentered="1"/>
  <pageMargins left="0.7874015748031497" right="0.7874015748031497" top="1.3779527559055118" bottom="0.7086614173228347" header="0.3937007874015748" footer="0.3937007874015748"/>
  <pageSetup firstPageNumber="480" useFirstPageNumber="1" horizontalDpi="300" verticalDpi="300" orientation="portrait" paperSize="9" r:id="rId2"/>
  <headerFooter alignWithMargins="0">
    <oddFooter>&amp;C&amp;"Times New Roman,標準"- &amp;P -</oddFooter>
  </headerFooter>
  <colBreaks count="1" manualBreakCount="1">
    <brk id="7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6"/>
  <sheetViews>
    <sheetView view="pageBreakPreview" zoomScale="75" zoomScaleNormal="50" zoomScaleSheetLayoutView="75" zoomScalePageLayoutView="0" workbookViewId="0" topLeftCell="A1">
      <pane xSplit="1" ySplit="7" topLeftCell="B8" activePane="bottomRight" state="frozen"/>
      <selection pane="topLeft" activeCell="A3" sqref="A3:IV3"/>
      <selection pane="topRight" activeCell="A3" sqref="A3:IV3"/>
      <selection pane="bottomLeft" activeCell="A3" sqref="A3:IV3"/>
      <selection pane="bottomRight" activeCell="A3" sqref="A3:IV3"/>
    </sheetView>
  </sheetViews>
  <sheetFormatPr defaultColWidth="19.125" defaultRowHeight="16.5"/>
  <cols>
    <col min="1" max="1" width="19.125" style="1" customWidth="1"/>
    <col min="2" max="2" width="9.625" style="1" customWidth="1"/>
    <col min="3" max="3" width="12.375" style="1" customWidth="1"/>
    <col min="4" max="4" width="9.625" style="1" customWidth="1"/>
    <col min="5" max="5" width="12.375" style="1" customWidth="1"/>
    <col min="6" max="6" width="9.625" style="1" customWidth="1"/>
    <col min="7" max="7" width="12.375" style="1" customWidth="1"/>
    <col min="8" max="8" width="9.625" style="1" customWidth="1"/>
    <col min="9" max="9" width="12.375" style="1" customWidth="1"/>
    <col min="10" max="10" width="9.625" style="1" customWidth="1"/>
    <col min="11" max="11" width="12.375" style="1" customWidth="1"/>
    <col min="12" max="12" width="9.625" style="1" customWidth="1"/>
    <col min="13" max="13" width="12.375" style="1" customWidth="1"/>
    <col min="14" max="16384" width="19.125" style="1" customWidth="1"/>
  </cols>
  <sheetData>
    <row r="1" spans="1:14" ht="24.75" customHeight="1">
      <c r="A1" s="71" t="s">
        <v>91</v>
      </c>
      <c r="B1" s="71"/>
      <c r="C1" s="71"/>
      <c r="D1" s="71"/>
      <c r="E1" s="71"/>
      <c r="F1" s="71"/>
      <c r="G1" s="71"/>
      <c r="H1" s="97" t="s">
        <v>117</v>
      </c>
      <c r="I1" s="97"/>
      <c r="J1" s="97"/>
      <c r="K1" s="97"/>
      <c r="L1" s="97"/>
      <c r="M1" s="97"/>
      <c r="N1" s="97"/>
    </row>
    <row r="2" spans="1:14" ht="24.75" customHeight="1">
      <c r="A2" s="86" t="s">
        <v>114</v>
      </c>
      <c r="B2" s="86"/>
      <c r="C2" s="86"/>
      <c r="D2" s="86"/>
      <c r="E2" s="86"/>
      <c r="F2" s="86"/>
      <c r="G2" s="86"/>
      <c r="H2" s="91" t="s">
        <v>97</v>
      </c>
      <c r="I2" s="92"/>
      <c r="J2" s="92"/>
      <c r="K2" s="92"/>
      <c r="L2" s="92"/>
      <c r="M2" s="92"/>
      <c r="N2" s="92"/>
    </row>
    <row r="3" spans="1:14" s="57" customFormat="1" ht="21" customHeight="1">
      <c r="A3" s="93" t="s">
        <v>119</v>
      </c>
      <c r="B3" s="93"/>
      <c r="C3" s="93"/>
      <c r="D3" s="93"/>
      <c r="E3" s="93"/>
      <c r="F3" s="93"/>
      <c r="G3" s="93"/>
      <c r="H3" s="93">
        <v>2011</v>
      </c>
      <c r="I3" s="93"/>
      <c r="J3" s="93"/>
      <c r="K3" s="93"/>
      <c r="L3" s="93"/>
      <c r="M3" s="93"/>
      <c r="N3" s="93"/>
    </row>
    <row r="4" spans="1:14" ht="21" customHeight="1" thickBot="1">
      <c r="A4" s="2" t="s">
        <v>0</v>
      </c>
      <c r="C4" s="3"/>
      <c r="D4" s="3"/>
      <c r="F4" s="4"/>
      <c r="G4" s="5"/>
      <c r="I4" s="6"/>
      <c r="J4" s="6"/>
      <c r="K4" s="6"/>
      <c r="L4" s="5"/>
      <c r="N4" s="7" t="s">
        <v>13</v>
      </c>
    </row>
    <row r="5" spans="1:14" ht="31.5" customHeight="1">
      <c r="A5" s="76" t="s">
        <v>66</v>
      </c>
      <c r="B5" s="94" t="s">
        <v>35</v>
      </c>
      <c r="C5" s="95"/>
      <c r="D5" s="95"/>
      <c r="E5" s="96"/>
      <c r="F5" s="82" t="s">
        <v>36</v>
      </c>
      <c r="G5" s="83"/>
      <c r="H5" s="84"/>
      <c r="I5" s="85"/>
      <c r="J5" s="94" t="s">
        <v>37</v>
      </c>
      <c r="K5" s="95"/>
      <c r="L5" s="95"/>
      <c r="M5" s="96"/>
      <c r="N5" s="73" t="s">
        <v>75</v>
      </c>
    </row>
    <row r="6" spans="1:14" ht="31.5" customHeight="1">
      <c r="A6" s="77"/>
      <c r="B6" s="87" t="s">
        <v>2</v>
      </c>
      <c r="C6" s="88"/>
      <c r="D6" s="89" t="s">
        <v>3</v>
      </c>
      <c r="E6" s="88"/>
      <c r="F6" s="87" t="s">
        <v>2</v>
      </c>
      <c r="G6" s="88"/>
      <c r="H6" s="90" t="s">
        <v>3</v>
      </c>
      <c r="I6" s="88"/>
      <c r="J6" s="87" t="s">
        <v>2</v>
      </c>
      <c r="K6" s="88"/>
      <c r="L6" s="89" t="s">
        <v>3</v>
      </c>
      <c r="M6" s="88"/>
      <c r="N6" s="74"/>
    </row>
    <row r="7" spans="1:14" ht="31.5" customHeight="1">
      <c r="A7" s="78"/>
      <c r="B7" s="8" t="s">
        <v>4</v>
      </c>
      <c r="C7" s="9" t="s">
        <v>5</v>
      </c>
      <c r="D7" s="8" t="s">
        <v>4</v>
      </c>
      <c r="E7" s="9" t="s">
        <v>5</v>
      </c>
      <c r="F7" s="9" t="s">
        <v>4</v>
      </c>
      <c r="G7" s="9" t="s">
        <v>5</v>
      </c>
      <c r="H7" s="10" t="s">
        <v>4</v>
      </c>
      <c r="I7" s="9" t="s">
        <v>5</v>
      </c>
      <c r="J7" s="8" t="s">
        <v>4</v>
      </c>
      <c r="K7" s="9" t="s">
        <v>5</v>
      </c>
      <c r="L7" s="8" t="s">
        <v>4</v>
      </c>
      <c r="M7" s="9" t="s">
        <v>5</v>
      </c>
      <c r="N7" s="75"/>
    </row>
    <row r="8" spans="1:14" ht="18.75" customHeight="1">
      <c r="A8" s="11" t="s">
        <v>67</v>
      </c>
      <c r="B8" s="31">
        <f aca="true" t="shared" si="0" ref="B8:M8">SUM(B9,B16,B21,B25,B30,B34)</f>
        <v>3963</v>
      </c>
      <c r="C8" s="31">
        <f t="shared" si="0"/>
        <v>183752612</v>
      </c>
      <c r="D8" s="31">
        <f t="shared" si="0"/>
        <v>2958</v>
      </c>
      <c r="E8" s="31">
        <f t="shared" si="0"/>
        <v>130040876</v>
      </c>
      <c r="F8" s="31">
        <f t="shared" si="0"/>
        <v>7642</v>
      </c>
      <c r="G8" s="31">
        <f t="shared" si="0"/>
        <v>357211914</v>
      </c>
      <c r="H8" s="31">
        <f t="shared" si="0"/>
        <v>6687</v>
      </c>
      <c r="I8" s="31">
        <f t="shared" si="0"/>
        <v>298315117</v>
      </c>
      <c r="J8" s="31">
        <f t="shared" si="0"/>
        <v>11816</v>
      </c>
      <c r="K8" s="31">
        <f t="shared" si="0"/>
        <v>550297923</v>
      </c>
      <c r="L8" s="31">
        <f t="shared" si="0"/>
        <v>8784</v>
      </c>
      <c r="M8" s="31">
        <f t="shared" si="0"/>
        <v>399810538</v>
      </c>
      <c r="N8" s="12" t="s">
        <v>14</v>
      </c>
    </row>
    <row r="9" spans="1:14" ht="18.75" customHeight="1">
      <c r="A9" s="13" t="s">
        <v>68</v>
      </c>
      <c r="B9" s="39">
        <f aca="true" t="shared" si="1" ref="B9:M9">SUM(B10:B15)</f>
        <v>1039</v>
      </c>
      <c r="C9" s="32">
        <f t="shared" si="1"/>
        <v>49039496</v>
      </c>
      <c r="D9" s="32">
        <f t="shared" si="1"/>
        <v>868</v>
      </c>
      <c r="E9" s="31">
        <f t="shared" si="1"/>
        <v>38510777</v>
      </c>
      <c r="F9" s="32">
        <f t="shared" si="1"/>
        <v>2067</v>
      </c>
      <c r="G9" s="31">
        <f t="shared" si="1"/>
        <v>98496220</v>
      </c>
      <c r="H9" s="32">
        <f t="shared" si="1"/>
        <v>1795</v>
      </c>
      <c r="I9" s="31">
        <f t="shared" si="1"/>
        <v>77796848</v>
      </c>
      <c r="J9" s="32">
        <f t="shared" si="1"/>
        <v>3323</v>
      </c>
      <c r="K9" s="31">
        <f t="shared" si="1"/>
        <v>154280547</v>
      </c>
      <c r="L9" s="32">
        <f t="shared" si="1"/>
        <v>2401</v>
      </c>
      <c r="M9" s="31">
        <f t="shared" si="1"/>
        <v>109520173</v>
      </c>
      <c r="N9" s="14" t="s">
        <v>103</v>
      </c>
    </row>
    <row r="10" spans="1:14" ht="18" customHeight="1">
      <c r="A10" s="15" t="s">
        <v>48</v>
      </c>
      <c r="B10" s="40">
        <v>473</v>
      </c>
      <c r="C10" s="41">
        <v>21709811</v>
      </c>
      <c r="D10" s="33">
        <v>429</v>
      </c>
      <c r="E10" s="33">
        <v>19208518</v>
      </c>
      <c r="F10" s="33">
        <v>943</v>
      </c>
      <c r="G10" s="33">
        <v>44553265</v>
      </c>
      <c r="H10" s="33">
        <v>1066</v>
      </c>
      <c r="I10" s="33">
        <v>44529949</v>
      </c>
      <c r="J10" s="33">
        <v>1424</v>
      </c>
      <c r="K10" s="33">
        <v>63827336</v>
      </c>
      <c r="L10" s="33">
        <v>1087</v>
      </c>
      <c r="M10" s="33">
        <v>47234125</v>
      </c>
      <c r="N10" s="16" t="s">
        <v>15</v>
      </c>
    </row>
    <row r="11" spans="1:14" ht="18" customHeight="1">
      <c r="A11" s="15" t="s">
        <v>69</v>
      </c>
      <c r="B11" s="40">
        <v>424</v>
      </c>
      <c r="C11" s="41">
        <v>20435387</v>
      </c>
      <c r="D11" s="33">
        <v>340</v>
      </c>
      <c r="E11" s="33">
        <v>15399163</v>
      </c>
      <c r="F11" s="33">
        <v>860</v>
      </c>
      <c r="G11" s="33">
        <v>41719296</v>
      </c>
      <c r="H11" s="33">
        <v>541</v>
      </c>
      <c r="I11" s="33">
        <v>25078710</v>
      </c>
      <c r="J11" s="33">
        <v>1452</v>
      </c>
      <c r="K11" s="33">
        <v>69066773</v>
      </c>
      <c r="L11" s="33">
        <v>999</v>
      </c>
      <c r="M11" s="33">
        <v>47523918</v>
      </c>
      <c r="N11" s="16" t="s">
        <v>104</v>
      </c>
    </row>
    <row r="12" spans="1:14" ht="18" customHeight="1">
      <c r="A12" s="15" t="s">
        <v>49</v>
      </c>
      <c r="B12" s="42">
        <v>85</v>
      </c>
      <c r="C12" s="43">
        <v>4085681</v>
      </c>
      <c r="D12" s="34">
        <v>59</v>
      </c>
      <c r="E12" s="34">
        <v>2882977</v>
      </c>
      <c r="F12" s="34">
        <v>122</v>
      </c>
      <c r="G12" s="34">
        <v>5734772</v>
      </c>
      <c r="H12" s="34">
        <v>71</v>
      </c>
      <c r="I12" s="34">
        <v>2929762</v>
      </c>
      <c r="J12" s="34">
        <v>232</v>
      </c>
      <c r="K12" s="34">
        <v>11583776</v>
      </c>
      <c r="L12" s="34">
        <v>166</v>
      </c>
      <c r="M12" s="34">
        <v>7923332</v>
      </c>
      <c r="N12" s="16" t="s">
        <v>16</v>
      </c>
    </row>
    <row r="13" spans="1:14" ht="18" customHeight="1">
      <c r="A13" s="15" t="s">
        <v>50</v>
      </c>
      <c r="B13" s="40">
        <v>49</v>
      </c>
      <c r="C13" s="41">
        <v>2465287</v>
      </c>
      <c r="D13" s="33">
        <v>28</v>
      </c>
      <c r="E13" s="33">
        <v>631406</v>
      </c>
      <c r="F13" s="33">
        <v>124</v>
      </c>
      <c r="G13" s="33">
        <v>5623685</v>
      </c>
      <c r="H13" s="33">
        <v>109</v>
      </c>
      <c r="I13" s="33">
        <v>4912791</v>
      </c>
      <c r="J13" s="33">
        <v>195</v>
      </c>
      <c r="K13" s="33">
        <v>9150762</v>
      </c>
      <c r="L13" s="33">
        <v>137</v>
      </c>
      <c r="M13" s="33">
        <v>6411586</v>
      </c>
      <c r="N13" s="16" t="s">
        <v>105</v>
      </c>
    </row>
    <row r="14" spans="1:14" ht="18" customHeight="1">
      <c r="A14" s="15" t="s">
        <v>51</v>
      </c>
      <c r="B14" s="40">
        <v>8</v>
      </c>
      <c r="C14" s="41">
        <v>343330</v>
      </c>
      <c r="D14" s="33">
        <v>12</v>
      </c>
      <c r="E14" s="33">
        <v>388713</v>
      </c>
      <c r="F14" s="33">
        <v>18</v>
      </c>
      <c r="G14" s="33">
        <v>865202</v>
      </c>
      <c r="H14" s="33">
        <v>8</v>
      </c>
      <c r="I14" s="33">
        <v>345636</v>
      </c>
      <c r="J14" s="33">
        <v>20</v>
      </c>
      <c r="K14" s="33">
        <v>651900</v>
      </c>
      <c r="L14" s="33">
        <v>12</v>
      </c>
      <c r="M14" s="33">
        <v>427212</v>
      </c>
      <c r="N14" s="16" t="s">
        <v>106</v>
      </c>
    </row>
    <row r="15" spans="1:14" ht="18" customHeight="1">
      <c r="A15" s="15" t="s">
        <v>52</v>
      </c>
      <c r="B15" s="40">
        <v>0</v>
      </c>
      <c r="C15" s="41">
        <v>0</v>
      </c>
      <c r="D15" s="33">
        <v>0</v>
      </c>
      <c r="E15" s="33">
        <v>0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33">
        <v>0</v>
      </c>
      <c r="N15" s="16" t="s">
        <v>107</v>
      </c>
    </row>
    <row r="16" spans="1:14" ht="18" customHeight="1">
      <c r="A16" s="13" t="s">
        <v>70</v>
      </c>
      <c r="B16" s="39">
        <f aca="true" t="shared" si="2" ref="B16:M16">SUM(B17:B20)</f>
        <v>604</v>
      </c>
      <c r="C16" s="32">
        <f t="shared" si="2"/>
        <v>28616572</v>
      </c>
      <c r="D16" s="32">
        <f t="shared" si="2"/>
        <v>402</v>
      </c>
      <c r="E16" s="32">
        <f t="shared" si="2"/>
        <v>18109406</v>
      </c>
      <c r="F16" s="32">
        <f t="shared" si="2"/>
        <v>1278</v>
      </c>
      <c r="G16" s="32">
        <f t="shared" si="2"/>
        <v>59890349</v>
      </c>
      <c r="H16" s="32">
        <f t="shared" si="2"/>
        <v>1146</v>
      </c>
      <c r="I16" s="32">
        <f t="shared" si="2"/>
        <v>51050427</v>
      </c>
      <c r="J16" s="32">
        <f t="shared" si="2"/>
        <v>1933</v>
      </c>
      <c r="K16" s="32">
        <f t="shared" si="2"/>
        <v>91738280</v>
      </c>
      <c r="L16" s="32">
        <f t="shared" si="2"/>
        <v>1474</v>
      </c>
      <c r="M16" s="32">
        <f t="shared" si="2"/>
        <v>68161530</v>
      </c>
      <c r="N16" s="14" t="s">
        <v>108</v>
      </c>
    </row>
    <row r="17" spans="1:14" ht="18" customHeight="1">
      <c r="A17" s="15" t="s">
        <v>53</v>
      </c>
      <c r="B17" s="40">
        <v>41</v>
      </c>
      <c r="C17" s="41">
        <v>1787822</v>
      </c>
      <c r="D17" s="33">
        <v>60</v>
      </c>
      <c r="E17" s="33">
        <v>2317654</v>
      </c>
      <c r="F17" s="33">
        <v>175</v>
      </c>
      <c r="G17" s="33">
        <v>7908266</v>
      </c>
      <c r="H17" s="33">
        <v>164</v>
      </c>
      <c r="I17" s="33">
        <v>6852129</v>
      </c>
      <c r="J17" s="33">
        <v>258</v>
      </c>
      <c r="K17" s="33">
        <v>12166051</v>
      </c>
      <c r="L17" s="33">
        <v>123</v>
      </c>
      <c r="M17" s="33">
        <v>5242316</v>
      </c>
      <c r="N17" s="16" t="s">
        <v>17</v>
      </c>
    </row>
    <row r="18" spans="1:14" ht="18" customHeight="1">
      <c r="A18" s="15" t="s">
        <v>54</v>
      </c>
      <c r="B18" s="40">
        <v>396</v>
      </c>
      <c r="C18" s="41">
        <v>19134770</v>
      </c>
      <c r="D18" s="33">
        <v>274</v>
      </c>
      <c r="E18" s="33">
        <v>12476849</v>
      </c>
      <c r="F18" s="33">
        <v>870</v>
      </c>
      <c r="G18" s="33">
        <v>40950306</v>
      </c>
      <c r="H18" s="33">
        <v>865</v>
      </c>
      <c r="I18" s="33">
        <v>39252199</v>
      </c>
      <c r="J18" s="33">
        <v>1304</v>
      </c>
      <c r="K18" s="33">
        <v>62072070</v>
      </c>
      <c r="L18" s="33">
        <v>1113</v>
      </c>
      <c r="M18" s="33">
        <v>51621107</v>
      </c>
      <c r="N18" s="16" t="s">
        <v>18</v>
      </c>
    </row>
    <row r="19" spans="1:14" ht="18" customHeight="1">
      <c r="A19" s="15" t="s">
        <v>55</v>
      </c>
      <c r="B19" s="40">
        <v>93</v>
      </c>
      <c r="C19" s="41">
        <v>4213514</v>
      </c>
      <c r="D19" s="33">
        <v>21</v>
      </c>
      <c r="E19" s="33">
        <v>900686</v>
      </c>
      <c r="F19" s="33">
        <v>75</v>
      </c>
      <c r="G19" s="33">
        <v>3713441</v>
      </c>
      <c r="H19" s="33">
        <v>71</v>
      </c>
      <c r="I19" s="33">
        <v>2736799</v>
      </c>
      <c r="J19" s="33">
        <v>159</v>
      </c>
      <c r="K19" s="33">
        <v>7938850</v>
      </c>
      <c r="L19" s="33">
        <v>118</v>
      </c>
      <c r="M19" s="33">
        <v>5490036</v>
      </c>
      <c r="N19" s="16" t="s">
        <v>19</v>
      </c>
    </row>
    <row r="20" spans="1:14" ht="18" customHeight="1">
      <c r="A20" s="15" t="s">
        <v>56</v>
      </c>
      <c r="B20" s="40">
        <v>74</v>
      </c>
      <c r="C20" s="41">
        <v>3480466</v>
      </c>
      <c r="D20" s="33">
        <v>47</v>
      </c>
      <c r="E20" s="33">
        <v>2414217</v>
      </c>
      <c r="F20" s="33">
        <v>158</v>
      </c>
      <c r="G20" s="33">
        <v>7318336</v>
      </c>
      <c r="H20" s="33">
        <v>46</v>
      </c>
      <c r="I20" s="33">
        <v>2209300</v>
      </c>
      <c r="J20" s="33">
        <v>212</v>
      </c>
      <c r="K20" s="33">
        <v>9561309</v>
      </c>
      <c r="L20" s="33">
        <v>120</v>
      </c>
      <c r="M20" s="33">
        <v>5808071</v>
      </c>
      <c r="N20" s="16" t="s">
        <v>20</v>
      </c>
    </row>
    <row r="21" spans="1:14" ht="18" customHeight="1">
      <c r="A21" s="13" t="s">
        <v>71</v>
      </c>
      <c r="B21" s="39">
        <f aca="true" t="shared" si="3" ref="B21:M21">SUM(B22:B24)</f>
        <v>763</v>
      </c>
      <c r="C21" s="32">
        <f t="shared" si="3"/>
        <v>33732423</v>
      </c>
      <c r="D21" s="32">
        <f t="shared" si="3"/>
        <v>465</v>
      </c>
      <c r="E21" s="32">
        <f t="shared" si="3"/>
        <v>20454518</v>
      </c>
      <c r="F21" s="32">
        <f t="shared" si="3"/>
        <v>1290</v>
      </c>
      <c r="G21" s="32">
        <f t="shared" si="3"/>
        <v>59414677</v>
      </c>
      <c r="H21" s="32">
        <f t="shared" si="3"/>
        <v>1187</v>
      </c>
      <c r="I21" s="32">
        <f t="shared" si="3"/>
        <v>53285835</v>
      </c>
      <c r="J21" s="32">
        <f t="shared" si="3"/>
        <v>2024</v>
      </c>
      <c r="K21" s="32">
        <f t="shared" si="3"/>
        <v>92423852</v>
      </c>
      <c r="L21" s="32">
        <f t="shared" si="3"/>
        <v>1536</v>
      </c>
      <c r="M21" s="32">
        <f t="shared" si="3"/>
        <v>69490154</v>
      </c>
      <c r="N21" s="14" t="s">
        <v>109</v>
      </c>
    </row>
    <row r="22" spans="1:14" ht="18" customHeight="1">
      <c r="A22" s="15" t="s">
        <v>87</v>
      </c>
      <c r="B22" s="40">
        <v>474</v>
      </c>
      <c r="C22" s="41">
        <v>20723911</v>
      </c>
      <c r="D22" s="33">
        <v>281</v>
      </c>
      <c r="E22" s="33">
        <v>12111009</v>
      </c>
      <c r="F22" s="33">
        <v>883</v>
      </c>
      <c r="G22" s="33">
        <v>40443538</v>
      </c>
      <c r="H22" s="33">
        <v>795</v>
      </c>
      <c r="I22" s="33">
        <v>35744643</v>
      </c>
      <c r="J22" s="33">
        <v>1278</v>
      </c>
      <c r="K22" s="33">
        <v>57767953</v>
      </c>
      <c r="L22" s="33">
        <v>1075</v>
      </c>
      <c r="M22" s="33">
        <v>48317568</v>
      </c>
      <c r="N22" s="16" t="s">
        <v>21</v>
      </c>
    </row>
    <row r="23" spans="1:14" ht="18" customHeight="1">
      <c r="A23" s="15" t="s">
        <v>57</v>
      </c>
      <c r="B23" s="40">
        <v>237</v>
      </c>
      <c r="C23" s="41">
        <v>10651048</v>
      </c>
      <c r="D23" s="33">
        <v>137</v>
      </c>
      <c r="E23" s="33">
        <v>6266630</v>
      </c>
      <c r="F23" s="33">
        <v>303</v>
      </c>
      <c r="G23" s="33">
        <v>14130086</v>
      </c>
      <c r="H23" s="33">
        <v>277</v>
      </c>
      <c r="I23" s="33">
        <v>12005862</v>
      </c>
      <c r="J23" s="33">
        <v>580</v>
      </c>
      <c r="K23" s="33">
        <v>27307341</v>
      </c>
      <c r="L23" s="33">
        <v>323</v>
      </c>
      <c r="M23" s="33">
        <v>14434722</v>
      </c>
      <c r="N23" s="16" t="s">
        <v>22</v>
      </c>
    </row>
    <row r="24" spans="1:14" ht="18" customHeight="1">
      <c r="A24" s="15" t="s">
        <v>58</v>
      </c>
      <c r="B24" s="40">
        <v>52</v>
      </c>
      <c r="C24" s="41">
        <v>2357464</v>
      </c>
      <c r="D24" s="33">
        <v>47</v>
      </c>
      <c r="E24" s="33">
        <v>2076879</v>
      </c>
      <c r="F24" s="33">
        <v>104</v>
      </c>
      <c r="G24" s="33">
        <v>4841053</v>
      </c>
      <c r="H24" s="33">
        <v>115</v>
      </c>
      <c r="I24" s="33">
        <v>5535330</v>
      </c>
      <c r="J24" s="33">
        <v>166</v>
      </c>
      <c r="K24" s="33">
        <v>7348558</v>
      </c>
      <c r="L24" s="33">
        <v>138</v>
      </c>
      <c r="M24" s="33">
        <v>6737864</v>
      </c>
      <c r="N24" s="16" t="s">
        <v>23</v>
      </c>
    </row>
    <row r="25" spans="1:14" ht="18" customHeight="1">
      <c r="A25" s="13" t="s">
        <v>72</v>
      </c>
      <c r="B25" s="39">
        <f aca="true" t="shared" si="4" ref="B25:M25">SUM(B26:B29)</f>
        <v>698</v>
      </c>
      <c r="C25" s="32">
        <f t="shared" si="4"/>
        <v>33105199</v>
      </c>
      <c r="D25" s="32">
        <f t="shared" si="4"/>
        <v>579</v>
      </c>
      <c r="E25" s="32">
        <f t="shared" si="4"/>
        <v>25029987</v>
      </c>
      <c r="F25" s="32">
        <f t="shared" si="4"/>
        <v>1359</v>
      </c>
      <c r="G25" s="32">
        <f t="shared" si="4"/>
        <v>64355504</v>
      </c>
      <c r="H25" s="32">
        <f t="shared" si="4"/>
        <v>1077</v>
      </c>
      <c r="I25" s="32">
        <f t="shared" si="4"/>
        <v>49393193</v>
      </c>
      <c r="J25" s="32">
        <f t="shared" si="4"/>
        <v>1671</v>
      </c>
      <c r="K25" s="32">
        <f t="shared" si="4"/>
        <v>79577556</v>
      </c>
      <c r="L25" s="32">
        <f t="shared" si="4"/>
        <v>1291</v>
      </c>
      <c r="M25" s="32">
        <f t="shared" si="4"/>
        <v>58925056</v>
      </c>
      <c r="N25" s="14" t="s">
        <v>110</v>
      </c>
    </row>
    <row r="26" spans="1:14" ht="18" customHeight="1">
      <c r="A26" s="15" t="s">
        <v>88</v>
      </c>
      <c r="B26" s="40">
        <v>377</v>
      </c>
      <c r="C26" s="41">
        <v>17771214</v>
      </c>
      <c r="D26" s="33">
        <v>348</v>
      </c>
      <c r="E26" s="33">
        <v>14296571</v>
      </c>
      <c r="F26" s="33">
        <v>892</v>
      </c>
      <c r="G26" s="33">
        <v>42017538</v>
      </c>
      <c r="H26" s="33">
        <v>722</v>
      </c>
      <c r="I26" s="33">
        <v>33642870</v>
      </c>
      <c r="J26" s="33">
        <v>913</v>
      </c>
      <c r="K26" s="33">
        <v>43496554</v>
      </c>
      <c r="L26" s="33">
        <v>744</v>
      </c>
      <c r="M26" s="33">
        <v>34604805</v>
      </c>
      <c r="N26" s="16" t="s">
        <v>24</v>
      </c>
    </row>
    <row r="27" spans="1:14" ht="18" customHeight="1">
      <c r="A27" s="15" t="s">
        <v>59</v>
      </c>
      <c r="B27" s="40">
        <v>108</v>
      </c>
      <c r="C27" s="41">
        <v>5049932</v>
      </c>
      <c r="D27" s="33">
        <v>75</v>
      </c>
      <c r="E27" s="33">
        <v>3736790</v>
      </c>
      <c r="F27" s="33">
        <v>142</v>
      </c>
      <c r="G27" s="33">
        <v>6716364</v>
      </c>
      <c r="H27" s="33">
        <v>183</v>
      </c>
      <c r="I27" s="33">
        <v>8312184</v>
      </c>
      <c r="J27" s="33">
        <v>287</v>
      </c>
      <c r="K27" s="33">
        <v>13867820</v>
      </c>
      <c r="L27" s="33">
        <v>239</v>
      </c>
      <c r="M27" s="33">
        <v>10655191</v>
      </c>
      <c r="N27" s="16" t="s">
        <v>25</v>
      </c>
    </row>
    <row r="28" spans="1:14" ht="18" customHeight="1">
      <c r="A28" s="15" t="s">
        <v>60</v>
      </c>
      <c r="B28" s="40">
        <v>81</v>
      </c>
      <c r="C28" s="41">
        <v>3883507</v>
      </c>
      <c r="D28" s="33">
        <v>62</v>
      </c>
      <c r="E28" s="33">
        <v>2977254</v>
      </c>
      <c r="F28" s="33">
        <v>185</v>
      </c>
      <c r="G28" s="33">
        <v>8990146</v>
      </c>
      <c r="H28" s="33">
        <v>97</v>
      </c>
      <c r="I28" s="33">
        <v>4025182</v>
      </c>
      <c r="J28" s="33">
        <v>249</v>
      </c>
      <c r="K28" s="33">
        <v>11604506</v>
      </c>
      <c r="L28" s="33">
        <v>216</v>
      </c>
      <c r="M28" s="33">
        <v>9590284</v>
      </c>
      <c r="N28" s="16" t="s">
        <v>26</v>
      </c>
    </row>
    <row r="29" spans="1:14" ht="18" customHeight="1">
      <c r="A29" s="15" t="s">
        <v>61</v>
      </c>
      <c r="B29" s="40">
        <v>132</v>
      </c>
      <c r="C29" s="41">
        <v>6400546</v>
      </c>
      <c r="D29" s="33">
        <v>94</v>
      </c>
      <c r="E29" s="33">
        <v>4019372</v>
      </c>
      <c r="F29" s="33">
        <v>140</v>
      </c>
      <c r="G29" s="33">
        <v>6631456</v>
      </c>
      <c r="H29" s="33">
        <v>75</v>
      </c>
      <c r="I29" s="33">
        <v>3412957</v>
      </c>
      <c r="J29" s="33">
        <v>222</v>
      </c>
      <c r="K29" s="33">
        <v>10608676</v>
      </c>
      <c r="L29" s="33">
        <v>92</v>
      </c>
      <c r="M29" s="33">
        <v>4074776</v>
      </c>
      <c r="N29" s="16" t="s">
        <v>27</v>
      </c>
    </row>
    <row r="30" spans="1:14" ht="18" customHeight="1">
      <c r="A30" s="13" t="s">
        <v>73</v>
      </c>
      <c r="B30" s="39">
        <f aca="true" t="shared" si="5" ref="B30:M30">SUM(B31:B33)</f>
        <v>753</v>
      </c>
      <c r="C30" s="32">
        <f t="shared" si="5"/>
        <v>34308644</v>
      </c>
      <c r="D30" s="32">
        <f t="shared" si="5"/>
        <v>560</v>
      </c>
      <c r="E30" s="32">
        <f t="shared" si="5"/>
        <v>24781601</v>
      </c>
      <c r="F30" s="32">
        <f t="shared" si="5"/>
        <v>1518</v>
      </c>
      <c r="G30" s="32">
        <f t="shared" si="5"/>
        <v>70312820</v>
      </c>
      <c r="H30" s="32">
        <f t="shared" si="5"/>
        <v>1318</v>
      </c>
      <c r="I30" s="32">
        <f t="shared" si="5"/>
        <v>60019151</v>
      </c>
      <c r="J30" s="32">
        <f t="shared" si="5"/>
        <v>2534</v>
      </c>
      <c r="K30" s="32">
        <f t="shared" si="5"/>
        <v>118292371</v>
      </c>
      <c r="L30" s="32">
        <f t="shared" si="5"/>
        <v>1830</v>
      </c>
      <c r="M30" s="32">
        <f t="shared" si="5"/>
        <v>82719410</v>
      </c>
      <c r="N30" s="14" t="s">
        <v>111</v>
      </c>
    </row>
    <row r="31" spans="1:14" ht="18" customHeight="1">
      <c r="A31" s="15" t="s">
        <v>89</v>
      </c>
      <c r="B31" s="40">
        <v>619</v>
      </c>
      <c r="C31" s="41">
        <v>28229189</v>
      </c>
      <c r="D31" s="33">
        <v>420</v>
      </c>
      <c r="E31" s="33">
        <v>18503339</v>
      </c>
      <c r="F31" s="33">
        <v>1165</v>
      </c>
      <c r="G31" s="33">
        <v>54766920</v>
      </c>
      <c r="H31" s="33">
        <v>994</v>
      </c>
      <c r="I31" s="33">
        <v>45766436</v>
      </c>
      <c r="J31" s="33">
        <v>1919</v>
      </c>
      <c r="K31" s="33">
        <v>90790530</v>
      </c>
      <c r="L31" s="33">
        <v>1466</v>
      </c>
      <c r="M31" s="33">
        <v>66174485</v>
      </c>
      <c r="N31" s="16" t="s">
        <v>28</v>
      </c>
    </row>
    <row r="32" spans="1:14" ht="18" customHeight="1">
      <c r="A32" s="15" t="s">
        <v>62</v>
      </c>
      <c r="B32" s="40">
        <v>125</v>
      </c>
      <c r="C32" s="41">
        <v>5771955</v>
      </c>
      <c r="D32" s="33">
        <v>128</v>
      </c>
      <c r="E32" s="33">
        <v>5740449</v>
      </c>
      <c r="F32" s="33">
        <v>321</v>
      </c>
      <c r="G32" s="33">
        <v>14693100</v>
      </c>
      <c r="H32" s="33">
        <v>309</v>
      </c>
      <c r="I32" s="33">
        <v>13603625</v>
      </c>
      <c r="J32" s="33">
        <v>594</v>
      </c>
      <c r="K32" s="33">
        <v>26485041</v>
      </c>
      <c r="L32" s="33">
        <v>347</v>
      </c>
      <c r="M32" s="33">
        <v>15720825</v>
      </c>
      <c r="N32" s="16" t="s">
        <v>112</v>
      </c>
    </row>
    <row r="33" spans="1:14" ht="18" customHeight="1">
      <c r="A33" s="15" t="s">
        <v>63</v>
      </c>
      <c r="B33" s="40">
        <v>9</v>
      </c>
      <c r="C33" s="41">
        <v>307500</v>
      </c>
      <c r="D33" s="33">
        <v>12</v>
      </c>
      <c r="E33" s="33">
        <v>537813</v>
      </c>
      <c r="F33" s="33">
        <v>32</v>
      </c>
      <c r="G33" s="33">
        <v>852800</v>
      </c>
      <c r="H33" s="33">
        <v>15</v>
      </c>
      <c r="I33" s="33">
        <v>649090</v>
      </c>
      <c r="J33" s="33">
        <v>21</v>
      </c>
      <c r="K33" s="33">
        <v>1016800</v>
      </c>
      <c r="L33" s="33">
        <v>17</v>
      </c>
      <c r="M33" s="33">
        <v>824100</v>
      </c>
      <c r="N33" s="16" t="s">
        <v>29</v>
      </c>
    </row>
    <row r="34" spans="1:14" ht="18" customHeight="1">
      <c r="A34" s="13" t="s">
        <v>74</v>
      </c>
      <c r="B34" s="39">
        <f aca="true" t="shared" si="6" ref="B34:M34">SUM(B35:B36)</f>
        <v>106</v>
      </c>
      <c r="C34" s="32">
        <f t="shared" si="6"/>
        <v>4950278</v>
      </c>
      <c r="D34" s="32">
        <f t="shared" si="6"/>
        <v>84</v>
      </c>
      <c r="E34" s="32">
        <f t="shared" si="6"/>
        <v>3154587</v>
      </c>
      <c r="F34" s="32">
        <f t="shared" si="6"/>
        <v>130</v>
      </c>
      <c r="G34" s="32">
        <f t="shared" si="6"/>
        <v>4742344</v>
      </c>
      <c r="H34" s="32">
        <f t="shared" si="6"/>
        <v>164</v>
      </c>
      <c r="I34" s="32">
        <f t="shared" si="6"/>
        <v>6769663</v>
      </c>
      <c r="J34" s="32">
        <f t="shared" si="6"/>
        <v>331</v>
      </c>
      <c r="K34" s="32">
        <f t="shared" si="6"/>
        <v>13985317</v>
      </c>
      <c r="L34" s="32">
        <f t="shared" si="6"/>
        <v>252</v>
      </c>
      <c r="M34" s="32">
        <f t="shared" si="6"/>
        <v>10994215</v>
      </c>
      <c r="N34" s="14" t="s">
        <v>113</v>
      </c>
    </row>
    <row r="35" spans="1:14" ht="18" customHeight="1">
      <c r="A35" s="15" t="s">
        <v>64</v>
      </c>
      <c r="B35" s="40">
        <v>45</v>
      </c>
      <c r="C35" s="41">
        <v>2032408</v>
      </c>
      <c r="D35" s="33">
        <v>70</v>
      </c>
      <c r="E35" s="33">
        <v>2759109</v>
      </c>
      <c r="F35" s="33">
        <v>55</v>
      </c>
      <c r="G35" s="33">
        <v>2121985</v>
      </c>
      <c r="H35" s="33">
        <v>125</v>
      </c>
      <c r="I35" s="33">
        <v>5274964</v>
      </c>
      <c r="J35" s="33">
        <v>171</v>
      </c>
      <c r="K35" s="33">
        <v>6992110</v>
      </c>
      <c r="L35" s="33">
        <v>151</v>
      </c>
      <c r="M35" s="33">
        <v>6024363</v>
      </c>
      <c r="N35" s="16" t="s">
        <v>30</v>
      </c>
    </row>
    <row r="36" spans="1:14" ht="18" customHeight="1" thickBot="1">
      <c r="A36" s="17" t="s">
        <v>65</v>
      </c>
      <c r="B36" s="44">
        <v>61</v>
      </c>
      <c r="C36" s="37">
        <v>2917870</v>
      </c>
      <c r="D36" s="37">
        <v>14</v>
      </c>
      <c r="E36" s="37">
        <v>395478</v>
      </c>
      <c r="F36" s="37">
        <v>75</v>
      </c>
      <c r="G36" s="37">
        <v>2620359</v>
      </c>
      <c r="H36" s="37">
        <v>39</v>
      </c>
      <c r="I36" s="37">
        <v>1494699</v>
      </c>
      <c r="J36" s="37">
        <v>160</v>
      </c>
      <c r="K36" s="37">
        <v>6993207</v>
      </c>
      <c r="L36" s="37">
        <v>101</v>
      </c>
      <c r="M36" s="38">
        <v>4969852</v>
      </c>
      <c r="N36" s="18" t="s">
        <v>31</v>
      </c>
    </row>
  </sheetData>
  <sheetProtection/>
  <mergeCells count="18">
    <mergeCell ref="H3:N3"/>
    <mergeCell ref="N5:N7"/>
    <mergeCell ref="B6:C6"/>
    <mergeCell ref="D6:E6"/>
    <mergeCell ref="F6:G6"/>
    <mergeCell ref="H6:I6"/>
    <mergeCell ref="H5:I5"/>
    <mergeCell ref="J5:M5"/>
    <mergeCell ref="A1:G1"/>
    <mergeCell ref="H1:N1"/>
    <mergeCell ref="A3:G3"/>
    <mergeCell ref="J6:K6"/>
    <mergeCell ref="L6:M6"/>
    <mergeCell ref="A5:A7"/>
    <mergeCell ref="B5:E5"/>
    <mergeCell ref="F5:G5"/>
    <mergeCell ref="A2:G2"/>
    <mergeCell ref="H2:N2"/>
  </mergeCells>
  <printOptions horizontalCentered="1"/>
  <pageMargins left="0.7874015748031497" right="0.7874015748031497" top="1.3779527559055118" bottom="0.7086614173228347" header="0.3937007874015748" footer="0.3937007874015748"/>
  <pageSetup firstPageNumber="482" useFirstPageNumber="1" horizontalDpi="300" verticalDpi="300" orientation="portrait" paperSize="9" r:id="rId2"/>
  <headerFooter alignWithMargins="0">
    <oddFooter>&amp;C&amp;"Times New Roman,標準"- &amp;P -</oddFooter>
  </headerFooter>
  <colBreaks count="1" manualBreakCount="1">
    <brk id="7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6"/>
  <sheetViews>
    <sheetView view="pageBreakPreview" zoomScale="75" zoomScaleNormal="50" zoomScaleSheetLayoutView="75" zoomScalePageLayoutView="0" workbookViewId="0" topLeftCell="A1">
      <pane xSplit="1" ySplit="7" topLeftCell="B8" activePane="bottomRight" state="frozen"/>
      <selection pane="topLeft" activeCell="A3" sqref="A3:IV3"/>
      <selection pane="topRight" activeCell="A3" sqref="A3:IV3"/>
      <selection pane="bottomLeft" activeCell="A3" sqref="A3:IV3"/>
      <selection pane="bottomRight" activeCell="A3" sqref="A3:IV3"/>
    </sheetView>
  </sheetViews>
  <sheetFormatPr defaultColWidth="19.125" defaultRowHeight="16.5"/>
  <cols>
    <col min="1" max="1" width="19.125" style="1" customWidth="1"/>
    <col min="2" max="2" width="9.625" style="1" customWidth="1"/>
    <col min="3" max="3" width="12.375" style="1" customWidth="1"/>
    <col min="4" max="4" width="9.625" style="1" customWidth="1"/>
    <col min="5" max="5" width="12.375" style="1" customWidth="1"/>
    <col min="6" max="6" width="9.625" style="1" customWidth="1"/>
    <col min="7" max="7" width="12.375" style="1" customWidth="1"/>
    <col min="8" max="8" width="9.625" style="1" customWidth="1"/>
    <col min="9" max="9" width="12.375" style="1" customWidth="1"/>
    <col min="10" max="10" width="9.625" style="1" customWidth="1"/>
    <col min="11" max="11" width="12.375" style="1" customWidth="1"/>
    <col min="12" max="12" width="9.625" style="1" customWidth="1"/>
    <col min="13" max="13" width="12.375" style="1" customWidth="1"/>
    <col min="14" max="16384" width="19.125" style="1" customWidth="1"/>
  </cols>
  <sheetData>
    <row r="1" spans="1:14" ht="24.75" customHeight="1">
      <c r="A1" s="71" t="s">
        <v>91</v>
      </c>
      <c r="B1" s="71"/>
      <c r="C1" s="71"/>
      <c r="D1" s="71"/>
      <c r="E1" s="71"/>
      <c r="F1" s="71"/>
      <c r="G1" s="71"/>
      <c r="H1" s="97" t="s">
        <v>117</v>
      </c>
      <c r="I1" s="97"/>
      <c r="J1" s="97"/>
      <c r="K1" s="97"/>
      <c r="L1" s="97"/>
      <c r="M1" s="97"/>
      <c r="N1" s="97"/>
    </row>
    <row r="2" spans="1:14" ht="24.75" customHeight="1">
      <c r="A2" s="86" t="s">
        <v>98</v>
      </c>
      <c r="B2" s="86"/>
      <c r="C2" s="86"/>
      <c r="D2" s="86"/>
      <c r="E2" s="86"/>
      <c r="F2" s="86"/>
      <c r="G2" s="86"/>
      <c r="H2" s="91" t="s">
        <v>99</v>
      </c>
      <c r="I2" s="92"/>
      <c r="J2" s="92"/>
      <c r="K2" s="92"/>
      <c r="L2" s="92"/>
      <c r="M2" s="92"/>
      <c r="N2" s="92"/>
    </row>
    <row r="3" spans="1:14" s="57" customFormat="1" ht="21" customHeight="1">
      <c r="A3" s="93" t="s">
        <v>119</v>
      </c>
      <c r="B3" s="93"/>
      <c r="C3" s="93"/>
      <c r="D3" s="93"/>
      <c r="E3" s="93"/>
      <c r="F3" s="93"/>
      <c r="G3" s="93"/>
      <c r="H3" s="93">
        <v>2011</v>
      </c>
      <c r="I3" s="93"/>
      <c r="J3" s="93"/>
      <c r="K3" s="93"/>
      <c r="L3" s="93"/>
      <c r="M3" s="93"/>
      <c r="N3" s="93"/>
    </row>
    <row r="4" spans="1:14" ht="21" customHeight="1" thickBot="1">
      <c r="A4" s="2" t="s">
        <v>0</v>
      </c>
      <c r="C4" s="3"/>
      <c r="D4" s="3"/>
      <c r="F4" s="4"/>
      <c r="G4" s="5"/>
      <c r="I4" s="6"/>
      <c r="J4" s="6"/>
      <c r="K4" s="6"/>
      <c r="L4" s="5"/>
      <c r="N4" s="7" t="s">
        <v>13</v>
      </c>
    </row>
    <row r="5" spans="1:14" ht="31.5" customHeight="1">
      <c r="A5" s="76" t="s">
        <v>66</v>
      </c>
      <c r="B5" s="94" t="s">
        <v>38</v>
      </c>
      <c r="C5" s="95"/>
      <c r="D5" s="95"/>
      <c r="E5" s="96"/>
      <c r="F5" s="82" t="s">
        <v>39</v>
      </c>
      <c r="G5" s="83"/>
      <c r="H5" s="84"/>
      <c r="I5" s="85"/>
      <c r="J5" s="94" t="s">
        <v>40</v>
      </c>
      <c r="K5" s="95"/>
      <c r="L5" s="95"/>
      <c r="M5" s="96"/>
      <c r="N5" s="73" t="s">
        <v>75</v>
      </c>
    </row>
    <row r="6" spans="1:14" ht="31.5" customHeight="1">
      <c r="A6" s="77"/>
      <c r="B6" s="87" t="s">
        <v>2</v>
      </c>
      <c r="C6" s="88"/>
      <c r="D6" s="89" t="s">
        <v>3</v>
      </c>
      <c r="E6" s="88"/>
      <c r="F6" s="87" t="s">
        <v>2</v>
      </c>
      <c r="G6" s="88"/>
      <c r="H6" s="90" t="s">
        <v>3</v>
      </c>
      <c r="I6" s="88"/>
      <c r="J6" s="87" t="s">
        <v>2</v>
      </c>
      <c r="K6" s="88"/>
      <c r="L6" s="89" t="s">
        <v>3</v>
      </c>
      <c r="M6" s="88"/>
      <c r="N6" s="74"/>
    </row>
    <row r="7" spans="1:14" ht="31.5" customHeight="1">
      <c r="A7" s="78"/>
      <c r="B7" s="8" t="s">
        <v>4</v>
      </c>
      <c r="C7" s="9" t="s">
        <v>5</v>
      </c>
      <c r="D7" s="8" t="s">
        <v>4</v>
      </c>
      <c r="E7" s="9" t="s">
        <v>5</v>
      </c>
      <c r="F7" s="9" t="s">
        <v>4</v>
      </c>
      <c r="G7" s="9" t="s">
        <v>5</v>
      </c>
      <c r="H7" s="10" t="s">
        <v>4</v>
      </c>
      <c r="I7" s="9" t="s">
        <v>5</v>
      </c>
      <c r="J7" s="8" t="s">
        <v>4</v>
      </c>
      <c r="K7" s="9" t="s">
        <v>5</v>
      </c>
      <c r="L7" s="8" t="s">
        <v>4</v>
      </c>
      <c r="M7" s="9" t="s">
        <v>5</v>
      </c>
      <c r="N7" s="75"/>
    </row>
    <row r="8" spans="1:14" ht="18.75" customHeight="1">
      <c r="A8" s="11" t="s">
        <v>67</v>
      </c>
      <c r="B8" s="31">
        <f aca="true" t="shared" si="0" ref="B8:M8">SUM(B9,B16,B21,B25,B30,B34)</f>
        <v>19087</v>
      </c>
      <c r="C8" s="31">
        <f t="shared" si="0"/>
        <v>889873681</v>
      </c>
      <c r="D8" s="31">
        <f t="shared" si="0"/>
        <v>14807</v>
      </c>
      <c r="E8" s="31">
        <f t="shared" si="0"/>
        <v>684917913</v>
      </c>
      <c r="F8" s="31">
        <f t="shared" si="0"/>
        <v>29739</v>
      </c>
      <c r="G8" s="31">
        <f t="shared" si="0"/>
        <v>1407142296</v>
      </c>
      <c r="H8" s="31">
        <f t="shared" si="0"/>
        <v>26603</v>
      </c>
      <c r="I8" s="31">
        <f t="shared" si="0"/>
        <v>1240579446</v>
      </c>
      <c r="J8" s="31">
        <f t="shared" si="0"/>
        <v>43490</v>
      </c>
      <c r="K8" s="31">
        <f t="shared" si="0"/>
        <v>2055674250</v>
      </c>
      <c r="L8" s="31">
        <f t="shared" si="0"/>
        <v>41138</v>
      </c>
      <c r="M8" s="31">
        <f t="shared" si="0"/>
        <v>1944481162</v>
      </c>
      <c r="N8" s="12" t="s">
        <v>14</v>
      </c>
    </row>
    <row r="9" spans="1:14" ht="18.75" customHeight="1">
      <c r="A9" s="13" t="s">
        <v>68</v>
      </c>
      <c r="B9" s="39">
        <f aca="true" t="shared" si="1" ref="B9:M9">SUM(B10:B15)</f>
        <v>5327</v>
      </c>
      <c r="C9" s="32">
        <f t="shared" si="1"/>
        <v>247856166</v>
      </c>
      <c r="D9" s="32">
        <f t="shared" si="1"/>
        <v>4177</v>
      </c>
      <c r="E9" s="31">
        <f t="shared" si="1"/>
        <v>190999716</v>
      </c>
      <c r="F9" s="32">
        <f t="shared" si="1"/>
        <v>8665</v>
      </c>
      <c r="G9" s="31">
        <f t="shared" si="1"/>
        <v>407402159</v>
      </c>
      <c r="H9" s="32">
        <f t="shared" si="1"/>
        <v>7407</v>
      </c>
      <c r="I9" s="31">
        <f t="shared" si="1"/>
        <v>343608131</v>
      </c>
      <c r="J9" s="32">
        <f t="shared" si="1"/>
        <v>12392</v>
      </c>
      <c r="K9" s="31">
        <f t="shared" si="1"/>
        <v>584689733</v>
      </c>
      <c r="L9" s="32">
        <f t="shared" si="1"/>
        <v>11022</v>
      </c>
      <c r="M9" s="31">
        <f t="shared" si="1"/>
        <v>512923375</v>
      </c>
      <c r="N9" s="14" t="s">
        <v>103</v>
      </c>
    </row>
    <row r="10" spans="1:14" ht="18" customHeight="1">
      <c r="A10" s="15" t="s">
        <v>48</v>
      </c>
      <c r="B10" s="40">
        <v>2414</v>
      </c>
      <c r="C10" s="41">
        <v>110315331</v>
      </c>
      <c r="D10" s="33">
        <v>1990</v>
      </c>
      <c r="E10" s="33">
        <v>89024230</v>
      </c>
      <c r="F10" s="33">
        <v>3857</v>
      </c>
      <c r="G10" s="33">
        <v>177789225</v>
      </c>
      <c r="H10" s="33">
        <v>3466</v>
      </c>
      <c r="I10" s="33">
        <v>157395138</v>
      </c>
      <c r="J10" s="33">
        <v>5376</v>
      </c>
      <c r="K10" s="33">
        <v>251149486</v>
      </c>
      <c r="L10" s="33">
        <v>5198</v>
      </c>
      <c r="M10" s="33">
        <v>236815094</v>
      </c>
      <c r="N10" s="16" t="s">
        <v>15</v>
      </c>
    </row>
    <row r="11" spans="1:14" ht="18" customHeight="1">
      <c r="A11" s="15" t="s">
        <v>69</v>
      </c>
      <c r="B11" s="40">
        <v>2207</v>
      </c>
      <c r="C11" s="41">
        <v>104684171</v>
      </c>
      <c r="D11" s="33">
        <v>1498</v>
      </c>
      <c r="E11" s="33">
        <v>70824181</v>
      </c>
      <c r="F11" s="33">
        <v>3677</v>
      </c>
      <c r="G11" s="33">
        <v>175881150</v>
      </c>
      <c r="H11" s="33">
        <v>2869</v>
      </c>
      <c r="I11" s="33">
        <v>135990309</v>
      </c>
      <c r="J11" s="33">
        <v>5228</v>
      </c>
      <c r="K11" s="33">
        <v>247207166</v>
      </c>
      <c r="L11" s="33">
        <v>4335</v>
      </c>
      <c r="M11" s="33">
        <v>206080702</v>
      </c>
      <c r="N11" s="16" t="s">
        <v>104</v>
      </c>
    </row>
    <row r="12" spans="1:14" ht="18" customHeight="1">
      <c r="A12" s="15" t="s">
        <v>49</v>
      </c>
      <c r="B12" s="42">
        <v>343</v>
      </c>
      <c r="C12" s="43">
        <v>15912799</v>
      </c>
      <c r="D12" s="34">
        <v>314</v>
      </c>
      <c r="E12" s="34">
        <v>13974294</v>
      </c>
      <c r="F12" s="34">
        <v>467</v>
      </c>
      <c r="G12" s="34">
        <v>22180185</v>
      </c>
      <c r="H12" s="34">
        <v>606</v>
      </c>
      <c r="I12" s="34">
        <v>28134119</v>
      </c>
      <c r="J12" s="34">
        <v>904</v>
      </c>
      <c r="K12" s="34">
        <v>43532743</v>
      </c>
      <c r="L12" s="34">
        <v>795</v>
      </c>
      <c r="M12" s="34">
        <v>36865027</v>
      </c>
      <c r="N12" s="16" t="s">
        <v>16</v>
      </c>
    </row>
    <row r="13" spans="1:14" ht="18" customHeight="1">
      <c r="A13" s="15" t="s">
        <v>50</v>
      </c>
      <c r="B13" s="40">
        <v>321</v>
      </c>
      <c r="C13" s="41">
        <v>15105404</v>
      </c>
      <c r="D13" s="33">
        <v>365</v>
      </c>
      <c r="E13" s="33">
        <v>16824411</v>
      </c>
      <c r="F13" s="33">
        <v>643</v>
      </c>
      <c r="G13" s="33">
        <v>30886194</v>
      </c>
      <c r="H13" s="33">
        <v>453</v>
      </c>
      <c r="I13" s="33">
        <v>21678565</v>
      </c>
      <c r="J13" s="33">
        <v>808</v>
      </c>
      <c r="K13" s="33">
        <v>39516238</v>
      </c>
      <c r="L13" s="33">
        <v>659</v>
      </c>
      <c r="M13" s="33">
        <v>31634116</v>
      </c>
      <c r="N13" s="16" t="s">
        <v>105</v>
      </c>
    </row>
    <row r="14" spans="1:14" ht="18" customHeight="1">
      <c r="A14" s="15" t="s">
        <v>51</v>
      </c>
      <c r="B14" s="40">
        <v>42</v>
      </c>
      <c r="C14" s="41">
        <v>1838461</v>
      </c>
      <c r="D14" s="33">
        <v>10</v>
      </c>
      <c r="E14" s="33">
        <v>352600</v>
      </c>
      <c r="F14" s="33">
        <v>21</v>
      </c>
      <c r="G14" s="33">
        <v>665405</v>
      </c>
      <c r="H14" s="33">
        <v>13</v>
      </c>
      <c r="I14" s="33">
        <v>410000</v>
      </c>
      <c r="J14" s="33">
        <v>75</v>
      </c>
      <c r="K14" s="33">
        <v>3280000</v>
      </c>
      <c r="L14" s="33">
        <v>35</v>
      </c>
      <c r="M14" s="33">
        <v>1528436</v>
      </c>
      <c r="N14" s="16" t="s">
        <v>106</v>
      </c>
    </row>
    <row r="15" spans="1:14" ht="18" customHeight="1">
      <c r="A15" s="15" t="s">
        <v>52</v>
      </c>
      <c r="B15" s="40">
        <v>0</v>
      </c>
      <c r="C15" s="41">
        <v>0</v>
      </c>
      <c r="D15" s="33">
        <v>0</v>
      </c>
      <c r="E15" s="33">
        <v>0</v>
      </c>
      <c r="F15" s="33">
        <v>0</v>
      </c>
      <c r="G15" s="33">
        <v>0</v>
      </c>
      <c r="H15" s="33">
        <v>0</v>
      </c>
      <c r="I15" s="33">
        <v>0</v>
      </c>
      <c r="J15" s="33">
        <v>1</v>
      </c>
      <c r="K15" s="33">
        <v>4100</v>
      </c>
      <c r="L15" s="33">
        <v>0</v>
      </c>
      <c r="M15" s="33">
        <v>0</v>
      </c>
      <c r="N15" s="16" t="s">
        <v>107</v>
      </c>
    </row>
    <row r="16" spans="1:14" ht="18" customHeight="1">
      <c r="A16" s="13" t="s">
        <v>70</v>
      </c>
      <c r="B16" s="39">
        <f aca="true" t="shared" si="2" ref="B16:M16">SUM(B17:B20)</f>
        <v>2895</v>
      </c>
      <c r="C16" s="32">
        <f t="shared" si="2"/>
        <v>137322158</v>
      </c>
      <c r="D16" s="32">
        <f t="shared" si="2"/>
        <v>2410</v>
      </c>
      <c r="E16" s="32">
        <f t="shared" si="2"/>
        <v>113852307</v>
      </c>
      <c r="F16" s="32">
        <f t="shared" si="2"/>
        <v>4390</v>
      </c>
      <c r="G16" s="32">
        <f t="shared" si="2"/>
        <v>209442849</v>
      </c>
      <c r="H16" s="32">
        <f t="shared" si="2"/>
        <v>4125</v>
      </c>
      <c r="I16" s="32">
        <f t="shared" si="2"/>
        <v>193894358</v>
      </c>
      <c r="J16" s="32">
        <f t="shared" si="2"/>
        <v>6081</v>
      </c>
      <c r="K16" s="32">
        <f t="shared" si="2"/>
        <v>289365955</v>
      </c>
      <c r="L16" s="32">
        <f t="shared" si="2"/>
        <v>5524</v>
      </c>
      <c r="M16" s="32">
        <f t="shared" si="2"/>
        <v>261841951</v>
      </c>
      <c r="N16" s="14" t="s">
        <v>108</v>
      </c>
    </row>
    <row r="17" spans="1:14" ht="18" customHeight="1">
      <c r="A17" s="15" t="s">
        <v>53</v>
      </c>
      <c r="B17" s="40">
        <v>426</v>
      </c>
      <c r="C17" s="41">
        <v>20533427</v>
      </c>
      <c r="D17" s="33">
        <v>328</v>
      </c>
      <c r="E17" s="33">
        <v>16592766</v>
      </c>
      <c r="F17" s="33">
        <v>604</v>
      </c>
      <c r="G17" s="33">
        <v>29071306</v>
      </c>
      <c r="H17" s="33">
        <v>381</v>
      </c>
      <c r="I17" s="33">
        <v>17954008</v>
      </c>
      <c r="J17" s="33">
        <v>892</v>
      </c>
      <c r="K17" s="33">
        <v>43813149</v>
      </c>
      <c r="L17" s="33">
        <v>549</v>
      </c>
      <c r="M17" s="33">
        <v>25482782</v>
      </c>
      <c r="N17" s="16" t="s">
        <v>17</v>
      </c>
    </row>
    <row r="18" spans="1:14" ht="18" customHeight="1">
      <c r="A18" s="15" t="s">
        <v>54</v>
      </c>
      <c r="B18" s="40">
        <v>1902</v>
      </c>
      <c r="C18" s="41">
        <v>90010109</v>
      </c>
      <c r="D18" s="33">
        <v>1763</v>
      </c>
      <c r="E18" s="33">
        <v>82195613</v>
      </c>
      <c r="F18" s="33">
        <v>2703</v>
      </c>
      <c r="G18" s="33">
        <v>129374887</v>
      </c>
      <c r="H18" s="33">
        <v>2960</v>
      </c>
      <c r="I18" s="33">
        <v>138925300</v>
      </c>
      <c r="J18" s="33">
        <v>4083</v>
      </c>
      <c r="K18" s="33">
        <v>193850967</v>
      </c>
      <c r="L18" s="33">
        <v>3899</v>
      </c>
      <c r="M18" s="33">
        <v>185501350</v>
      </c>
      <c r="N18" s="16" t="s">
        <v>18</v>
      </c>
    </row>
    <row r="19" spans="1:14" ht="18" customHeight="1">
      <c r="A19" s="15" t="s">
        <v>55</v>
      </c>
      <c r="B19" s="40">
        <v>189</v>
      </c>
      <c r="C19" s="41">
        <v>9418172</v>
      </c>
      <c r="D19" s="33">
        <v>162</v>
      </c>
      <c r="E19" s="33">
        <v>7422010</v>
      </c>
      <c r="F19" s="33">
        <v>488</v>
      </c>
      <c r="G19" s="33">
        <v>23551597</v>
      </c>
      <c r="H19" s="33">
        <v>356</v>
      </c>
      <c r="I19" s="33">
        <v>16781567</v>
      </c>
      <c r="J19" s="33">
        <v>407</v>
      </c>
      <c r="K19" s="33">
        <v>19354077</v>
      </c>
      <c r="L19" s="33">
        <v>405</v>
      </c>
      <c r="M19" s="33">
        <v>19653536</v>
      </c>
      <c r="N19" s="16" t="s">
        <v>19</v>
      </c>
    </row>
    <row r="20" spans="1:14" ht="18" customHeight="1">
      <c r="A20" s="15" t="s">
        <v>56</v>
      </c>
      <c r="B20" s="40">
        <v>378</v>
      </c>
      <c r="C20" s="41">
        <v>17360450</v>
      </c>
      <c r="D20" s="33">
        <v>157</v>
      </c>
      <c r="E20" s="33">
        <v>7641918</v>
      </c>
      <c r="F20" s="33">
        <v>595</v>
      </c>
      <c r="G20" s="33">
        <v>27445059</v>
      </c>
      <c r="H20" s="33">
        <v>428</v>
      </c>
      <c r="I20" s="33">
        <v>20233483</v>
      </c>
      <c r="J20" s="33">
        <v>699</v>
      </c>
      <c r="K20" s="33">
        <v>32347762</v>
      </c>
      <c r="L20" s="33">
        <v>671</v>
      </c>
      <c r="M20" s="33">
        <v>31204283</v>
      </c>
      <c r="N20" s="16" t="s">
        <v>20</v>
      </c>
    </row>
    <row r="21" spans="1:14" ht="18" customHeight="1">
      <c r="A21" s="13" t="s">
        <v>71</v>
      </c>
      <c r="B21" s="39">
        <f aca="true" t="shared" si="3" ref="B21:M21">SUM(B22:B24)</f>
        <v>3375</v>
      </c>
      <c r="C21" s="32">
        <f t="shared" si="3"/>
        <v>156684120</v>
      </c>
      <c r="D21" s="32">
        <f t="shared" si="3"/>
        <v>2533</v>
      </c>
      <c r="E21" s="32">
        <f t="shared" si="3"/>
        <v>113553345</v>
      </c>
      <c r="F21" s="32">
        <f t="shared" si="3"/>
        <v>5497</v>
      </c>
      <c r="G21" s="32">
        <f t="shared" si="3"/>
        <v>258623386</v>
      </c>
      <c r="H21" s="32">
        <f t="shared" si="3"/>
        <v>4653</v>
      </c>
      <c r="I21" s="32">
        <f t="shared" si="3"/>
        <v>214279549</v>
      </c>
      <c r="J21" s="32">
        <f t="shared" si="3"/>
        <v>7552</v>
      </c>
      <c r="K21" s="32">
        <f t="shared" si="3"/>
        <v>353769999</v>
      </c>
      <c r="L21" s="32">
        <f t="shared" si="3"/>
        <v>7140</v>
      </c>
      <c r="M21" s="32">
        <f t="shared" si="3"/>
        <v>335735288</v>
      </c>
      <c r="N21" s="14" t="s">
        <v>109</v>
      </c>
    </row>
    <row r="22" spans="1:14" ht="18" customHeight="1">
      <c r="A22" s="15" t="s">
        <v>87</v>
      </c>
      <c r="B22" s="40">
        <v>2409</v>
      </c>
      <c r="C22" s="41">
        <v>110177212</v>
      </c>
      <c r="D22" s="33">
        <v>1802</v>
      </c>
      <c r="E22" s="33">
        <v>79736320</v>
      </c>
      <c r="F22" s="33">
        <v>3482</v>
      </c>
      <c r="G22" s="33">
        <v>162708333</v>
      </c>
      <c r="H22" s="33">
        <v>3028</v>
      </c>
      <c r="I22" s="33">
        <v>137663157</v>
      </c>
      <c r="J22" s="33">
        <v>4634</v>
      </c>
      <c r="K22" s="33">
        <v>216622365</v>
      </c>
      <c r="L22" s="33">
        <v>4805</v>
      </c>
      <c r="M22" s="33">
        <v>225509108</v>
      </c>
      <c r="N22" s="16" t="s">
        <v>21</v>
      </c>
    </row>
    <row r="23" spans="1:14" ht="18" customHeight="1">
      <c r="A23" s="15" t="s">
        <v>57</v>
      </c>
      <c r="B23" s="40">
        <v>699</v>
      </c>
      <c r="C23" s="41">
        <v>33812116</v>
      </c>
      <c r="D23" s="33">
        <v>482</v>
      </c>
      <c r="E23" s="33">
        <v>21795980</v>
      </c>
      <c r="F23" s="33">
        <v>1442</v>
      </c>
      <c r="G23" s="33">
        <v>69059121</v>
      </c>
      <c r="H23" s="33">
        <v>1099</v>
      </c>
      <c r="I23" s="33">
        <v>51404835</v>
      </c>
      <c r="J23" s="33">
        <v>1994</v>
      </c>
      <c r="K23" s="33">
        <v>93568343</v>
      </c>
      <c r="L23" s="33">
        <v>1611</v>
      </c>
      <c r="M23" s="33">
        <v>76410924</v>
      </c>
      <c r="N23" s="16" t="s">
        <v>22</v>
      </c>
    </row>
    <row r="24" spans="1:14" ht="18" customHeight="1">
      <c r="A24" s="15" t="s">
        <v>58</v>
      </c>
      <c r="B24" s="40">
        <v>267</v>
      </c>
      <c r="C24" s="41">
        <v>12694792</v>
      </c>
      <c r="D24" s="33">
        <v>249</v>
      </c>
      <c r="E24" s="33">
        <v>12021045</v>
      </c>
      <c r="F24" s="33">
        <v>573</v>
      </c>
      <c r="G24" s="33">
        <v>26855932</v>
      </c>
      <c r="H24" s="33">
        <v>526</v>
      </c>
      <c r="I24" s="33">
        <v>25211557</v>
      </c>
      <c r="J24" s="33">
        <v>924</v>
      </c>
      <c r="K24" s="33">
        <v>43579291</v>
      </c>
      <c r="L24" s="33">
        <v>724</v>
      </c>
      <c r="M24" s="33">
        <v>33815256</v>
      </c>
      <c r="N24" s="16" t="s">
        <v>23</v>
      </c>
    </row>
    <row r="25" spans="1:14" ht="18" customHeight="1">
      <c r="A25" s="13" t="s">
        <v>72</v>
      </c>
      <c r="B25" s="39">
        <f aca="true" t="shared" si="4" ref="B25:M25">SUM(B26:B29)</f>
        <v>3363</v>
      </c>
      <c r="C25" s="32">
        <f t="shared" si="4"/>
        <v>158577445</v>
      </c>
      <c r="D25" s="32">
        <f t="shared" si="4"/>
        <v>2318</v>
      </c>
      <c r="E25" s="32">
        <f t="shared" si="4"/>
        <v>109941534</v>
      </c>
      <c r="F25" s="32">
        <f t="shared" si="4"/>
        <v>5179</v>
      </c>
      <c r="G25" s="32">
        <f t="shared" si="4"/>
        <v>246155289</v>
      </c>
      <c r="H25" s="32">
        <f t="shared" si="4"/>
        <v>4444</v>
      </c>
      <c r="I25" s="32">
        <f t="shared" si="4"/>
        <v>209384608</v>
      </c>
      <c r="J25" s="32">
        <f t="shared" si="4"/>
        <v>8463</v>
      </c>
      <c r="K25" s="32">
        <f t="shared" si="4"/>
        <v>403869950</v>
      </c>
      <c r="L25" s="32">
        <f t="shared" si="4"/>
        <v>7361</v>
      </c>
      <c r="M25" s="32">
        <f t="shared" si="4"/>
        <v>354213024</v>
      </c>
      <c r="N25" s="14" t="s">
        <v>110</v>
      </c>
    </row>
    <row r="26" spans="1:14" ht="18" customHeight="1">
      <c r="A26" s="15" t="s">
        <v>88</v>
      </c>
      <c r="B26" s="40">
        <v>1883</v>
      </c>
      <c r="C26" s="41">
        <v>91050089</v>
      </c>
      <c r="D26" s="33">
        <v>1554</v>
      </c>
      <c r="E26" s="33">
        <v>74083265</v>
      </c>
      <c r="F26" s="33">
        <v>3033</v>
      </c>
      <c r="G26" s="33">
        <v>146151170</v>
      </c>
      <c r="H26" s="33">
        <v>2762</v>
      </c>
      <c r="I26" s="33">
        <v>131313405</v>
      </c>
      <c r="J26" s="33">
        <v>5069</v>
      </c>
      <c r="K26" s="33">
        <v>244914139</v>
      </c>
      <c r="L26" s="33">
        <v>4515</v>
      </c>
      <c r="M26" s="33">
        <v>220898083</v>
      </c>
      <c r="N26" s="16" t="s">
        <v>24</v>
      </c>
    </row>
    <row r="27" spans="1:14" ht="18" customHeight="1">
      <c r="A27" s="15" t="s">
        <v>59</v>
      </c>
      <c r="B27" s="40">
        <v>578</v>
      </c>
      <c r="C27" s="41">
        <v>26450119</v>
      </c>
      <c r="D27" s="33">
        <v>264</v>
      </c>
      <c r="E27" s="33">
        <v>12809730</v>
      </c>
      <c r="F27" s="33">
        <v>764</v>
      </c>
      <c r="G27" s="33">
        <v>35948431</v>
      </c>
      <c r="H27" s="33">
        <v>716</v>
      </c>
      <c r="I27" s="33">
        <v>33105723</v>
      </c>
      <c r="J27" s="33">
        <v>1238</v>
      </c>
      <c r="K27" s="33">
        <v>59287071</v>
      </c>
      <c r="L27" s="33">
        <v>1196</v>
      </c>
      <c r="M27" s="33">
        <v>56526895</v>
      </c>
      <c r="N27" s="16" t="s">
        <v>25</v>
      </c>
    </row>
    <row r="28" spans="1:14" ht="18" customHeight="1">
      <c r="A28" s="15" t="s">
        <v>60</v>
      </c>
      <c r="B28" s="40">
        <v>571</v>
      </c>
      <c r="C28" s="41">
        <v>26884011</v>
      </c>
      <c r="D28" s="33">
        <v>232</v>
      </c>
      <c r="E28" s="33">
        <v>10996544</v>
      </c>
      <c r="F28" s="33">
        <v>829</v>
      </c>
      <c r="G28" s="33">
        <v>38281447</v>
      </c>
      <c r="H28" s="33">
        <v>598</v>
      </c>
      <c r="I28" s="33">
        <v>27960696</v>
      </c>
      <c r="J28" s="33">
        <v>1417</v>
      </c>
      <c r="K28" s="33">
        <v>66183070</v>
      </c>
      <c r="L28" s="33">
        <v>1004</v>
      </c>
      <c r="M28" s="33">
        <v>47458588</v>
      </c>
      <c r="N28" s="16" t="s">
        <v>26</v>
      </c>
    </row>
    <row r="29" spans="1:14" ht="18" customHeight="1">
      <c r="A29" s="15" t="s">
        <v>61</v>
      </c>
      <c r="B29" s="40">
        <v>331</v>
      </c>
      <c r="C29" s="41">
        <v>14193226</v>
      </c>
      <c r="D29" s="33">
        <v>268</v>
      </c>
      <c r="E29" s="33">
        <v>12051995</v>
      </c>
      <c r="F29" s="33">
        <v>553</v>
      </c>
      <c r="G29" s="33">
        <v>25774241</v>
      </c>
      <c r="H29" s="33">
        <v>368</v>
      </c>
      <c r="I29" s="33">
        <v>17004784</v>
      </c>
      <c r="J29" s="33">
        <v>739</v>
      </c>
      <c r="K29" s="33">
        <v>33485670</v>
      </c>
      <c r="L29" s="33">
        <v>646</v>
      </c>
      <c r="M29" s="33">
        <v>29329458</v>
      </c>
      <c r="N29" s="16" t="s">
        <v>27</v>
      </c>
    </row>
    <row r="30" spans="1:14" ht="18" customHeight="1">
      <c r="A30" s="13" t="s">
        <v>73</v>
      </c>
      <c r="B30" s="39">
        <f aca="true" t="shared" si="5" ref="B30:M30">SUM(B31:B33)</f>
        <v>3645</v>
      </c>
      <c r="C30" s="32">
        <f t="shared" si="5"/>
        <v>170088543</v>
      </c>
      <c r="D30" s="32">
        <f t="shared" si="5"/>
        <v>2939</v>
      </c>
      <c r="E30" s="32">
        <f t="shared" si="5"/>
        <v>138369339</v>
      </c>
      <c r="F30" s="32">
        <f t="shared" si="5"/>
        <v>5349</v>
      </c>
      <c r="G30" s="32">
        <f t="shared" si="5"/>
        <v>256182684</v>
      </c>
      <c r="H30" s="32">
        <f t="shared" si="5"/>
        <v>5373</v>
      </c>
      <c r="I30" s="32">
        <f t="shared" si="5"/>
        <v>253447954</v>
      </c>
      <c r="J30" s="32">
        <f t="shared" si="5"/>
        <v>8088</v>
      </c>
      <c r="K30" s="32">
        <f t="shared" si="5"/>
        <v>383723983</v>
      </c>
      <c r="L30" s="32">
        <f t="shared" si="5"/>
        <v>9165</v>
      </c>
      <c r="M30" s="32">
        <f t="shared" si="5"/>
        <v>438656334</v>
      </c>
      <c r="N30" s="14" t="s">
        <v>111</v>
      </c>
    </row>
    <row r="31" spans="1:14" ht="18" customHeight="1">
      <c r="A31" s="15" t="s">
        <v>89</v>
      </c>
      <c r="B31" s="40">
        <v>2595</v>
      </c>
      <c r="C31" s="41">
        <v>122108784</v>
      </c>
      <c r="D31" s="33">
        <v>2213</v>
      </c>
      <c r="E31" s="33">
        <v>104812725</v>
      </c>
      <c r="F31" s="33">
        <v>3967</v>
      </c>
      <c r="G31" s="33">
        <v>191267608</v>
      </c>
      <c r="H31" s="33">
        <v>4030</v>
      </c>
      <c r="I31" s="33">
        <v>190079441</v>
      </c>
      <c r="J31" s="33">
        <v>6143</v>
      </c>
      <c r="K31" s="33">
        <v>293331976</v>
      </c>
      <c r="L31" s="33">
        <v>6868</v>
      </c>
      <c r="M31" s="33">
        <v>330286543</v>
      </c>
      <c r="N31" s="16" t="s">
        <v>28</v>
      </c>
    </row>
    <row r="32" spans="1:14" ht="18" customHeight="1">
      <c r="A32" s="15" t="s">
        <v>62</v>
      </c>
      <c r="B32" s="40">
        <v>1022</v>
      </c>
      <c r="C32" s="41">
        <v>47141771</v>
      </c>
      <c r="D32" s="33">
        <v>707</v>
      </c>
      <c r="E32" s="33">
        <v>32867814</v>
      </c>
      <c r="F32" s="33">
        <v>1308</v>
      </c>
      <c r="G32" s="33">
        <v>61536676</v>
      </c>
      <c r="H32" s="33">
        <v>1280</v>
      </c>
      <c r="I32" s="33">
        <v>60445213</v>
      </c>
      <c r="J32" s="33">
        <v>1843</v>
      </c>
      <c r="K32" s="33">
        <v>85422807</v>
      </c>
      <c r="L32" s="33">
        <v>2160</v>
      </c>
      <c r="M32" s="33">
        <v>102281291</v>
      </c>
      <c r="N32" s="16" t="s">
        <v>112</v>
      </c>
    </row>
    <row r="33" spans="1:14" ht="18" customHeight="1">
      <c r="A33" s="15" t="s">
        <v>63</v>
      </c>
      <c r="B33" s="40">
        <v>28</v>
      </c>
      <c r="C33" s="41">
        <v>837988</v>
      </c>
      <c r="D33" s="33">
        <v>19</v>
      </c>
      <c r="E33" s="33">
        <v>688800</v>
      </c>
      <c r="F33" s="33">
        <v>74</v>
      </c>
      <c r="G33" s="33">
        <v>3378400</v>
      </c>
      <c r="H33" s="33">
        <v>63</v>
      </c>
      <c r="I33" s="33">
        <v>2923300</v>
      </c>
      <c r="J33" s="33">
        <v>102</v>
      </c>
      <c r="K33" s="33">
        <v>4969200</v>
      </c>
      <c r="L33" s="33">
        <v>137</v>
      </c>
      <c r="M33" s="33">
        <v>6088500</v>
      </c>
      <c r="N33" s="16" t="s">
        <v>29</v>
      </c>
    </row>
    <row r="34" spans="1:14" ht="18" customHeight="1">
      <c r="A34" s="13" t="s">
        <v>74</v>
      </c>
      <c r="B34" s="39">
        <f aca="true" t="shared" si="6" ref="B34:M34">SUM(B35:B36)</f>
        <v>482</v>
      </c>
      <c r="C34" s="32">
        <f t="shared" si="6"/>
        <v>19345249</v>
      </c>
      <c r="D34" s="32">
        <f t="shared" si="6"/>
        <v>430</v>
      </c>
      <c r="E34" s="32">
        <f t="shared" si="6"/>
        <v>18201672</v>
      </c>
      <c r="F34" s="32">
        <f t="shared" si="6"/>
        <v>659</v>
      </c>
      <c r="G34" s="32">
        <f t="shared" si="6"/>
        <v>29335929</v>
      </c>
      <c r="H34" s="32">
        <f t="shared" si="6"/>
        <v>601</v>
      </c>
      <c r="I34" s="32">
        <f t="shared" si="6"/>
        <v>25964846</v>
      </c>
      <c r="J34" s="32">
        <f t="shared" si="6"/>
        <v>914</v>
      </c>
      <c r="K34" s="32">
        <f t="shared" si="6"/>
        <v>40254630</v>
      </c>
      <c r="L34" s="32">
        <f t="shared" si="6"/>
        <v>926</v>
      </c>
      <c r="M34" s="32">
        <f t="shared" si="6"/>
        <v>41111190</v>
      </c>
      <c r="N34" s="14" t="s">
        <v>113</v>
      </c>
    </row>
    <row r="35" spans="1:14" ht="18" customHeight="1">
      <c r="A35" s="15" t="s">
        <v>64</v>
      </c>
      <c r="B35" s="40">
        <v>232</v>
      </c>
      <c r="C35" s="41">
        <v>9066137</v>
      </c>
      <c r="D35" s="33">
        <v>265</v>
      </c>
      <c r="E35" s="33">
        <v>11243802</v>
      </c>
      <c r="F35" s="33">
        <v>326</v>
      </c>
      <c r="G35" s="33">
        <v>14950050</v>
      </c>
      <c r="H35" s="33">
        <v>417</v>
      </c>
      <c r="I35" s="33">
        <v>18161472</v>
      </c>
      <c r="J35" s="33">
        <v>562</v>
      </c>
      <c r="K35" s="33">
        <v>24184244</v>
      </c>
      <c r="L35" s="33">
        <v>522</v>
      </c>
      <c r="M35" s="33">
        <v>23381428</v>
      </c>
      <c r="N35" s="16" t="s">
        <v>30</v>
      </c>
    </row>
    <row r="36" spans="1:14" ht="18" customHeight="1" thickBot="1">
      <c r="A36" s="17" t="s">
        <v>65</v>
      </c>
      <c r="B36" s="44">
        <v>250</v>
      </c>
      <c r="C36" s="37">
        <v>10279112</v>
      </c>
      <c r="D36" s="37">
        <v>165</v>
      </c>
      <c r="E36" s="37">
        <v>6957870</v>
      </c>
      <c r="F36" s="37">
        <v>333</v>
      </c>
      <c r="G36" s="37">
        <v>14385879</v>
      </c>
      <c r="H36" s="37">
        <v>184</v>
      </c>
      <c r="I36" s="37">
        <v>7803374</v>
      </c>
      <c r="J36" s="37">
        <v>352</v>
      </c>
      <c r="K36" s="37">
        <v>16070386</v>
      </c>
      <c r="L36" s="37">
        <v>404</v>
      </c>
      <c r="M36" s="38">
        <v>17729762</v>
      </c>
      <c r="N36" s="18" t="s">
        <v>31</v>
      </c>
    </row>
  </sheetData>
  <sheetProtection/>
  <mergeCells count="18">
    <mergeCell ref="L6:M6"/>
    <mergeCell ref="A5:A7"/>
    <mergeCell ref="B6:C6"/>
    <mergeCell ref="D6:E6"/>
    <mergeCell ref="F6:G6"/>
    <mergeCell ref="H6:I6"/>
    <mergeCell ref="B5:E5"/>
    <mergeCell ref="F5:G5"/>
    <mergeCell ref="A1:G1"/>
    <mergeCell ref="H3:N3"/>
    <mergeCell ref="N5:N7"/>
    <mergeCell ref="A3:G3"/>
    <mergeCell ref="J6:K6"/>
    <mergeCell ref="H1:N1"/>
    <mergeCell ref="A2:G2"/>
    <mergeCell ref="H2:N2"/>
    <mergeCell ref="H5:I5"/>
    <mergeCell ref="J5:M5"/>
  </mergeCells>
  <printOptions horizontalCentered="1"/>
  <pageMargins left="0.7874015748031497" right="0.7874015748031497" top="1.3779527559055118" bottom="0.7086614173228347" header="0.3937007874015748" footer="0.3937007874015748"/>
  <pageSetup firstPageNumber="484" useFirstPageNumber="1" horizontalDpi="300" verticalDpi="300" orientation="portrait" paperSize="9" r:id="rId2"/>
  <headerFooter alignWithMargins="0">
    <oddFooter>&amp;C&amp;"Times New Roman,標準"- &amp;P -</oddFooter>
  </headerFooter>
  <colBreaks count="1" manualBreakCount="1">
    <brk id="7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6"/>
  <sheetViews>
    <sheetView view="pageBreakPreview" zoomScale="75" zoomScaleNormal="50" zoomScaleSheetLayoutView="75" zoomScalePageLayoutView="0" workbookViewId="0" topLeftCell="A1">
      <pane xSplit="1" ySplit="7" topLeftCell="B8" activePane="bottomRight" state="frozen"/>
      <selection pane="topLeft" activeCell="A3" sqref="A3:IV3"/>
      <selection pane="topRight" activeCell="A3" sqref="A3:IV3"/>
      <selection pane="bottomLeft" activeCell="A3" sqref="A3:IV3"/>
      <selection pane="bottomRight" activeCell="A3" sqref="A3:IV3"/>
    </sheetView>
  </sheetViews>
  <sheetFormatPr defaultColWidth="19.125" defaultRowHeight="16.5"/>
  <cols>
    <col min="1" max="1" width="19.125" style="1" customWidth="1"/>
    <col min="2" max="2" width="9.625" style="1" customWidth="1"/>
    <col min="3" max="3" width="12.375" style="1" customWidth="1"/>
    <col min="4" max="4" width="9.625" style="1" customWidth="1"/>
    <col min="5" max="5" width="12.375" style="1" customWidth="1"/>
    <col min="6" max="6" width="9.625" style="1" customWidth="1"/>
    <col min="7" max="7" width="12.375" style="1" customWidth="1"/>
    <col min="8" max="8" width="9.625" style="1" customWidth="1"/>
    <col min="9" max="9" width="12.375" style="1" customWidth="1"/>
    <col min="10" max="10" width="9.625" style="1" customWidth="1"/>
    <col min="11" max="11" width="12.375" style="1" customWidth="1"/>
    <col min="12" max="12" width="9.625" style="1" customWidth="1"/>
    <col min="13" max="13" width="12.375" style="1" customWidth="1"/>
    <col min="14" max="16384" width="19.125" style="1" customWidth="1"/>
  </cols>
  <sheetData>
    <row r="1" spans="1:14" ht="24.75" customHeight="1">
      <c r="A1" s="71" t="s">
        <v>91</v>
      </c>
      <c r="B1" s="71"/>
      <c r="C1" s="71"/>
      <c r="D1" s="71"/>
      <c r="E1" s="71"/>
      <c r="F1" s="71"/>
      <c r="G1" s="71"/>
      <c r="H1" s="97" t="s">
        <v>117</v>
      </c>
      <c r="I1" s="97"/>
      <c r="J1" s="97"/>
      <c r="K1" s="97"/>
      <c r="L1" s="97"/>
      <c r="M1" s="97"/>
      <c r="N1" s="97"/>
    </row>
    <row r="2" spans="1:14" ht="24.75" customHeight="1">
      <c r="A2" s="86" t="s">
        <v>115</v>
      </c>
      <c r="B2" s="86"/>
      <c r="C2" s="86"/>
      <c r="D2" s="86"/>
      <c r="E2" s="86"/>
      <c r="F2" s="86"/>
      <c r="G2" s="86"/>
      <c r="H2" s="91" t="s">
        <v>100</v>
      </c>
      <c r="I2" s="92"/>
      <c r="J2" s="92"/>
      <c r="K2" s="92"/>
      <c r="L2" s="92"/>
      <c r="M2" s="92"/>
      <c r="N2" s="92"/>
    </row>
    <row r="3" spans="1:14" s="57" customFormat="1" ht="21" customHeight="1">
      <c r="A3" s="93" t="s">
        <v>119</v>
      </c>
      <c r="B3" s="93"/>
      <c r="C3" s="93"/>
      <c r="D3" s="93"/>
      <c r="E3" s="93"/>
      <c r="F3" s="93"/>
      <c r="G3" s="93"/>
      <c r="H3" s="93">
        <v>2011</v>
      </c>
      <c r="I3" s="93"/>
      <c r="J3" s="93"/>
      <c r="K3" s="93"/>
      <c r="L3" s="93"/>
      <c r="M3" s="93"/>
      <c r="N3" s="93"/>
    </row>
    <row r="4" spans="1:14" ht="21" customHeight="1" thickBot="1">
      <c r="A4" s="2" t="s">
        <v>0</v>
      </c>
      <c r="C4" s="3"/>
      <c r="D4" s="3"/>
      <c r="F4" s="4"/>
      <c r="G4" s="5"/>
      <c r="I4" s="6"/>
      <c r="J4" s="6"/>
      <c r="K4" s="6"/>
      <c r="L4" s="5"/>
      <c r="N4" s="7" t="s">
        <v>13</v>
      </c>
    </row>
    <row r="5" spans="1:14" ht="31.5" customHeight="1">
      <c r="A5" s="76" t="s">
        <v>66</v>
      </c>
      <c r="B5" s="94" t="s">
        <v>41</v>
      </c>
      <c r="C5" s="95"/>
      <c r="D5" s="95"/>
      <c r="E5" s="96"/>
      <c r="F5" s="82" t="s">
        <v>42</v>
      </c>
      <c r="G5" s="83"/>
      <c r="H5" s="84"/>
      <c r="I5" s="85"/>
      <c r="J5" s="94" t="s">
        <v>43</v>
      </c>
      <c r="K5" s="95"/>
      <c r="L5" s="95"/>
      <c r="M5" s="96"/>
      <c r="N5" s="73" t="s">
        <v>75</v>
      </c>
    </row>
    <row r="6" spans="1:14" ht="31.5" customHeight="1">
      <c r="A6" s="77"/>
      <c r="B6" s="87" t="s">
        <v>2</v>
      </c>
      <c r="C6" s="88"/>
      <c r="D6" s="89" t="s">
        <v>3</v>
      </c>
      <c r="E6" s="88"/>
      <c r="F6" s="87" t="s">
        <v>2</v>
      </c>
      <c r="G6" s="88"/>
      <c r="H6" s="90" t="s">
        <v>3</v>
      </c>
      <c r="I6" s="88"/>
      <c r="J6" s="87" t="s">
        <v>2</v>
      </c>
      <c r="K6" s="88"/>
      <c r="L6" s="89" t="s">
        <v>3</v>
      </c>
      <c r="M6" s="88"/>
      <c r="N6" s="74"/>
    </row>
    <row r="7" spans="1:14" ht="31.5" customHeight="1">
      <c r="A7" s="78"/>
      <c r="B7" s="8" t="s">
        <v>4</v>
      </c>
      <c r="C7" s="9" t="s">
        <v>5</v>
      </c>
      <c r="D7" s="8" t="s">
        <v>4</v>
      </c>
      <c r="E7" s="9" t="s">
        <v>5</v>
      </c>
      <c r="F7" s="9" t="s">
        <v>4</v>
      </c>
      <c r="G7" s="9" t="s">
        <v>5</v>
      </c>
      <c r="H7" s="10" t="s">
        <v>4</v>
      </c>
      <c r="I7" s="9" t="s">
        <v>5</v>
      </c>
      <c r="J7" s="8" t="s">
        <v>4</v>
      </c>
      <c r="K7" s="9" t="s">
        <v>5</v>
      </c>
      <c r="L7" s="8" t="s">
        <v>4</v>
      </c>
      <c r="M7" s="9" t="s">
        <v>5</v>
      </c>
      <c r="N7" s="75"/>
    </row>
    <row r="8" spans="1:14" ht="18.75" customHeight="1">
      <c r="A8" s="11" t="s">
        <v>67</v>
      </c>
      <c r="B8" s="31">
        <f aca="true" t="shared" si="0" ref="B8:M8">SUM(B9,B16,B21,B25,B30,B34)</f>
        <v>57497</v>
      </c>
      <c r="C8" s="31">
        <f t="shared" si="0"/>
        <v>2746601516</v>
      </c>
      <c r="D8" s="31">
        <f t="shared" si="0"/>
        <v>53241</v>
      </c>
      <c r="E8" s="31">
        <f t="shared" si="0"/>
        <v>2531562587</v>
      </c>
      <c r="F8" s="31">
        <f t="shared" si="0"/>
        <v>52505</v>
      </c>
      <c r="G8" s="31">
        <f t="shared" si="0"/>
        <v>2494317125</v>
      </c>
      <c r="H8" s="31">
        <f t="shared" si="0"/>
        <v>53916</v>
      </c>
      <c r="I8" s="31">
        <f t="shared" si="0"/>
        <v>2571751165</v>
      </c>
      <c r="J8" s="31">
        <f t="shared" si="0"/>
        <v>41796</v>
      </c>
      <c r="K8" s="31">
        <f t="shared" si="0"/>
        <v>1984278095</v>
      </c>
      <c r="L8" s="31">
        <f t="shared" si="0"/>
        <v>48326</v>
      </c>
      <c r="M8" s="31">
        <f t="shared" si="0"/>
        <v>2298530869</v>
      </c>
      <c r="N8" s="12" t="s">
        <v>14</v>
      </c>
    </row>
    <row r="9" spans="1:14" ht="18.75" customHeight="1">
      <c r="A9" s="13" t="s">
        <v>68</v>
      </c>
      <c r="B9" s="39">
        <f aca="true" t="shared" si="1" ref="B9:M9">SUM(B10:B15)</f>
        <v>15557</v>
      </c>
      <c r="C9" s="32">
        <f t="shared" si="1"/>
        <v>736033773</v>
      </c>
      <c r="D9" s="32">
        <f t="shared" si="1"/>
        <v>14827</v>
      </c>
      <c r="E9" s="31">
        <f t="shared" si="1"/>
        <v>697333861</v>
      </c>
      <c r="F9" s="32">
        <f t="shared" si="1"/>
        <v>14558</v>
      </c>
      <c r="G9" s="31">
        <f t="shared" si="1"/>
        <v>684377774</v>
      </c>
      <c r="H9" s="32">
        <f t="shared" si="1"/>
        <v>14059</v>
      </c>
      <c r="I9" s="31">
        <f t="shared" si="1"/>
        <v>661617303</v>
      </c>
      <c r="J9" s="32">
        <f t="shared" si="1"/>
        <v>10686</v>
      </c>
      <c r="K9" s="31">
        <f t="shared" si="1"/>
        <v>500040654</v>
      </c>
      <c r="L9" s="32">
        <f t="shared" si="1"/>
        <v>12902</v>
      </c>
      <c r="M9" s="31">
        <f t="shared" si="1"/>
        <v>603647834</v>
      </c>
      <c r="N9" s="14" t="s">
        <v>103</v>
      </c>
    </row>
    <row r="10" spans="1:14" ht="18" customHeight="1">
      <c r="A10" s="15" t="s">
        <v>48</v>
      </c>
      <c r="B10" s="40">
        <v>6757</v>
      </c>
      <c r="C10" s="41">
        <v>314863159</v>
      </c>
      <c r="D10" s="33">
        <v>6908</v>
      </c>
      <c r="E10" s="33">
        <v>317767678</v>
      </c>
      <c r="F10" s="33">
        <v>6677</v>
      </c>
      <c r="G10" s="33">
        <v>311740898</v>
      </c>
      <c r="H10" s="33">
        <v>6165</v>
      </c>
      <c r="I10" s="33">
        <v>283330868</v>
      </c>
      <c r="J10" s="33">
        <v>4643</v>
      </c>
      <c r="K10" s="33">
        <v>212844299</v>
      </c>
      <c r="L10" s="33">
        <v>5456</v>
      </c>
      <c r="M10" s="33">
        <v>248828989</v>
      </c>
      <c r="N10" s="16" t="s">
        <v>15</v>
      </c>
    </row>
    <row r="11" spans="1:14" ht="18" customHeight="1">
      <c r="A11" s="15" t="s">
        <v>69</v>
      </c>
      <c r="B11" s="40">
        <v>6828</v>
      </c>
      <c r="C11" s="41">
        <v>327311514</v>
      </c>
      <c r="D11" s="33">
        <v>5885</v>
      </c>
      <c r="E11" s="33">
        <v>281637070</v>
      </c>
      <c r="F11" s="33">
        <v>6145</v>
      </c>
      <c r="G11" s="33">
        <v>291164476</v>
      </c>
      <c r="H11" s="33">
        <v>5880</v>
      </c>
      <c r="I11" s="33">
        <v>280793754</v>
      </c>
      <c r="J11" s="33">
        <v>4737</v>
      </c>
      <c r="K11" s="33">
        <v>225923077</v>
      </c>
      <c r="L11" s="33">
        <v>5558</v>
      </c>
      <c r="M11" s="33">
        <v>263621281</v>
      </c>
      <c r="N11" s="16" t="s">
        <v>104</v>
      </c>
    </row>
    <row r="12" spans="1:14" ht="18" customHeight="1">
      <c r="A12" s="15" t="s">
        <v>49</v>
      </c>
      <c r="B12" s="42">
        <v>902</v>
      </c>
      <c r="C12" s="43">
        <v>43462290</v>
      </c>
      <c r="D12" s="34">
        <v>870</v>
      </c>
      <c r="E12" s="34">
        <v>41811054</v>
      </c>
      <c r="F12" s="34">
        <v>835</v>
      </c>
      <c r="G12" s="34">
        <v>38768401</v>
      </c>
      <c r="H12" s="34">
        <v>1182</v>
      </c>
      <c r="I12" s="34">
        <v>56867358</v>
      </c>
      <c r="J12" s="34">
        <v>677</v>
      </c>
      <c r="K12" s="34">
        <v>32250487</v>
      </c>
      <c r="L12" s="34">
        <v>975</v>
      </c>
      <c r="M12" s="34">
        <v>46753515</v>
      </c>
      <c r="N12" s="16" t="s">
        <v>16</v>
      </c>
    </row>
    <row r="13" spans="1:14" ht="18" customHeight="1">
      <c r="A13" s="15" t="s">
        <v>50</v>
      </c>
      <c r="B13" s="40">
        <v>1010</v>
      </c>
      <c r="C13" s="41">
        <v>47998267</v>
      </c>
      <c r="D13" s="33">
        <v>1116</v>
      </c>
      <c r="E13" s="33">
        <v>54072116</v>
      </c>
      <c r="F13" s="33">
        <v>879</v>
      </c>
      <c r="G13" s="33">
        <v>41674899</v>
      </c>
      <c r="H13" s="33">
        <v>800</v>
      </c>
      <c r="I13" s="33">
        <v>39288723</v>
      </c>
      <c r="J13" s="33">
        <v>600</v>
      </c>
      <c r="K13" s="33">
        <v>27682091</v>
      </c>
      <c r="L13" s="33">
        <v>835</v>
      </c>
      <c r="M13" s="33">
        <v>40520349</v>
      </c>
      <c r="N13" s="16" t="s">
        <v>105</v>
      </c>
    </row>
    <row r="14" spans="1:14" ht="18" customHeight="1">
      <c r="A14" s="15" t="s">
        <v>51</v>
      </c>
      <c r="B14" s="40">
        <v>59</v>
      </c>
      <c r="C14" s="41">
        <v>2394443</v>
      </c>
      <c r="D14" s="33">
        <v>47</v>
      </c>
      <c r="E14" s="33">
        <v>2041843</v>
      </c>
      <c r="F14" s="33">
        <v>22</v>
      </c>
      <c r="G14" s="33">
        <v>1029100</v>
      </c>
      <c r="H14" s="33">
        <v>32</v>
      </c>
      <c r="I14" s="33">
        <v>1336600</v>
      </c>
      <c r="J14" s="33">
        <v>27</v>
      </c>
      <c r="K14" s="33">
        <v>1271000</v>
      </c>
      <c r="L14" s="33">
        <v>78</v>
      </c>
      <c r="M14" s="33">
        <v>3923700</v>
      </c>
      <c r="N14" s="16" t="s">
        <v>106</v>
      </c>
    </row>
    <row r="15" spans="1:14" ht="18" customHeight="1">
      <c r="A15" s="15" t="s">
        <v>52</v>
      </c>
      <c r="B15" s="40">
        <v>1</v>
      </c>
      <c r="C15" s="41">
        <v>4100</v>
      </c>
      <c r="D15" s="33">
        <v>1</v>
      </c>
      <c r="E15" s="33">
        <v>4100</v>
      </c>
      <c r="F15" s="33">
        <v>0</v>
      </c>
      <c r="G15" s="33">
        <v>0</v>
      </c>
      <c r="H15" s="33">
        <v>0</v>
      </c>
      <c r="I15" s="33">
        <v>0</v>
      </c>
      <c r="J15" s="33">
        <v>2</v>
      </c>
      <c r="K15" s="33">
        <v>69700</v>
      </c>
      <c r="L15" s="33">
        <v>0</v>
      </c>
      <c r="M15" s="33">
        <v>0</v>
      </c>
      <c r="N15" s="16" t="s">
        <v>107</v>
      </c>
    </row>
    <row r="16" spans="1:14" ht="18" customHeight="1">
      <c r="A16" s="13" t="s">
        <v>70</v>
      </c>
      <c r="B16" s="39">
        <f aca="true" t="shared" si="2" ref="B16:M16">SUM(B17:B20)</f>
        <v>8314</v>
      </c>
      <c r="C16" s="32">
        <f t="shared" si="2"/>
        <v>398707086</v>
      </c>
      <c r="D16" s="32">
        <f t="shared" si="2"/>
        <v>7725</v>
      </c>
      <c r="E16" s="32">
        <f t="shared" si="2"/>
        <v>370165669</v>
      </c>
      <c r="F16" s="32">
        <f t="shared" si="2"/>
        <v>6691</v>
      </c>
      <c r="G16" s="32">
        <f t="shared" si="2"/>
        <v>315898791</v>
      </c>
      <c r="H16" s="32">
        <f t="shared" si="2"/>
        <v>7568</v>
      </c>
      <c r="I16" s="32">
        <f t="shared" si="2"/>
        <v>362053513</v>
      </c>
      <c r="J16" s="32">
        <f t="shared" si="2"/>
        <v>5707</v>
      </c>
      <c r="K16" s="32">
        <f t="shared" si="2"/>
        <v>272251432</v>
      </c>
      <c r="L16" s="32">
        <f t="shared" si="2"/>
        <v>6458</v>
      </c>
      <c r="M16" s="32">
        <f t="shared" si="2"/>
        <v>302869166</v>
      </c>
      <c r="N16" s="14" t="s">
        <v>108</v>
      </c>
    </row>
    <row r="17" spans="1:14" ht="18" customHeight="1">
      <c r="A17" s="15" t="s">
        <v>53</v>
      </c>
      <c r="B17" s="40">
        <v>1123</v>
      </c>
      <c r="C17" s="41">
        <v>53381941</v>
      </c>
      <c r="D17" s="33">
        <v>989</v>
      </c>
      <c r="E17" s="33">
        <v>48100702</v>
      </c>
      <c r="F17" s="33">
        <v>814</v>
      </c>
      <c r="G17" s="33">
        <v>38976277</v>
      </c>
      <c r="H17" s="33">
        <v>839</v>
      </c>
      <c r="I17" s="33">
        <v>40371868</v>
      </c>
      <c r="J17" s="33">
        <v>910</v>
      </c>
      <c r="K17" s="33">
        <v>43489858</v>
      </c>
      <c r="L17" s="33">
        <v>800</v>
      </c>
      <c r="M17" s="33">
        <v>39446198</v>
      </c>
      <c r="N17" s="16" t="s">
        <v>17</v>
      </c>
    </row>
    <row r="18" spans="1:14" ht="18" customHeight="1">
      <c r="A18" s="15" t="s">
        <v>54</v>
      </c>
      <c r="B18" s="40">
        <v>5511</v>
      </c>
      <c r="C18" s="41">
        <v>264595433</v>
      </c>
      <c r="D18" s="33">
        <v>5153</v>
      </c>
      <c r="E18" s="33">
        <v>246225185</v>
      </c>
      <c r="F18" s="33">
        <v>4057</v>
      </c>
      <c r="G18" s="33">
        <v>192120724</v>
      </c>
      <c r="H18" s="33">
        <v>5036</v>
      </c>
      <c r="I18" s="33">
        <v>241325845</v>
      </c>
      <c r="J18" s="33">
        <v>3343</v>
      </c>
      <c r="K18" s="33">
        <v>159371954</v>
      </c>
      <c r="L18" s="33">
        <v>3870</v>
      </c>
      <c r="M18" s="33">
        <v>178146278</v>
      </c>
      <c r="N18" s="16" t="s">
        <v>18</v>
      </c>
    </row>
    <row r="19" spans="1:14" ht="18" customHeight="1">
      <c r="A19" s="15" t="s">
        <v>55</v>
      </c>
      <c r="B19" s="40">
        <v>798</v>
      </c>
      <c r="C19" s="41">
        <v>38532977</v>
      </c>
      <c r="D19" s="33">
        <v>637</v>
      </c>
      <c r="E19" s="33">
        <v>31124323</v>
      </c>
      <c r="F19" s="33">
        <v>522</v>
      </c>
      <c r="G19" s="33">
        <v>24573892</v>
      </c>
      <c r="H19" s="33">
        <v>657</v>
      </c>
      <c r="I19" s="33">
        <v>31184004</v>
      </c>
      <c r="J19" s="33">
        <v>550</v>
      </c>
      <c r="K19" s="33">
        <v>26982312</v>
      </c>
      <c r="L19" s="33">
        <v>611</v>
      </c>
      <c r="M19" s="33">
        <v>29189082</v>
      </c>
      <c r="N19" s="16" t="s">
        <v>19</v>
      </c>
    </row>
    <row r="20" spans="1:14" ht="18" customHeight="1">
      <c r="A20" s="15" t="s">
        <v>56</v>
      </c>
      <c r="B20" s="40">
        <v>882</v>
      </c>
      <c r="C20" s="41">
        <v>42196735</v>
      </c>
      <c r="D20" s="33">
        <v>946</v>
      </c>
      <c r="E20" s="33">
        <v>44715459</v>
      </c>
      <c r="F20" s="33">
        <v>1298</v>
      </c>
      <c r="G20" s="33">
        <v>60227898</v>
      </c>
      <c r="H20" s="33">
        <v>1036</v>
      </c>
      <c r="I20" s="33">
        <v>49171796</v>
      </c>
      <c r="J20" s="33">
        <v>904</v>
      </c>
      <c r="K20" s="33">
        <v>42407308</v>
      </c>
      <c r="L20" s="33">
        <v>1177</v>
      </c>
      <c r="M20" s="33">
        <v>56087608</v>
      </c>
      <c r="N20" s="16" t="s">
        <v>20</v>
      </c>
    </row>
    <row r="21" spans="1:14" ht="18" customHeight="1">
      <c r="A21" s="13" t="s">
        <v>71</v>
      </c>
      <c r="B21" s="39">
        <f aca="true" t="shared" si="3" ref="B21:M21">SUM(B22:B24)</f>
        <v>10518</v>
      </c>
      <c r="C21" s="32">
        <f t="shared" si="3"/>
        <v>503748356</v>
      </c>
      <c r="D21" s="32">
        <f t="shared" si="3"/>
        <v>9479</v>
      </c>
      <c r="E21" s="32">
        <f t="shared" si="3"/>
        <v>449431373</v>
      </c>
      <c r="F21" s="32">
        <f t="shared" si="3"/>
        <v>10088</v>
      </c>
      <c r="G21" s="32">
        <f t="shared" si="3"/>
        <v>479906457</v>
      </c>
      <c r="H21" s="32">
        <f t="shared" si="3"/>
        <v>10214</v>
      </c>
      <c r="I21" s="32">
        <f t="shared" si="3"/>
        <v>486745082</v>
      </c>
      <c r="J21" s="32">
        <f t="shared" si="3"/>
        <v>7974</v>
      </c>
      <c r="K21" s="32">
        <f t="shared" si="3"/>
        <v>376882679</v>
      </c>
      <c r="L21" s="32">
        <f t="shared" si="3"/>
        <v>9886</v>
      </c>
      <c r="M21" s="32">
        <f t="shared" si="3"/>
        <v>471224399</v>
      </c>
      <c r="N21" s="14" t="s">
        <v>109</v>
      </c>
    </row>
    <row r="22" spans="1:14" ht="18" customHeight="1">
      <c r="A22" s="15" t="s">
        <v>87</v>
      </c>
      <c r="B22" s="40">
        <v>6727</v>
      </c>
      <c r="C22" s="41">
        <v>322466622</v>
      </c>
      <c r="D22" s="33">
        <v>5797</v>
      </c>
      <c r="E22" s="33">
        <v>273655348</v>
      </c>
      <c r="F22" s="33">
        <v>6110</v>
      </c>
      <c r="G22" s="33">
        <v>289059719</v>
      </c>
      <c r="H22" s="33">
        <v>6372</v>
      </c>
      <c r="I22" s="33">
        <v>302790379</v>
      </c>
      <c r="J22" s="33">
        <v>5050</v>
      </c>
      <c r="K22" s="33">
        <v>236408968</v>
      </c>
      <c r="L22" s="33">
        <v>6044</v>
      </c>
      <c r="M22" s="33">
        <v>286304541</v>
      </c>
      <c r="N22" s="16" t="s">
        <v>21</v>
      </c>
    </row>
    <row r="23" spans="1:14" ht="18" customHeight="1">
      <c r="A23" s="15" t="s">
        <v>57</v>
      </c>
      <c r="B23" s="40">
        <v>2602</v>
      </c>
      <c r="C23" s="41">
        <v>125078464</v>
      </c>
      <c r="D23" s="33">
        <v>2317</v>
      </c>
      <c r="E23" s="33">
        <v>109534889</v>
      </c>
      <c r="F23" s="33">
        <v>2881</v>
      </c>
      <c r="G23" s="33">
        <v>139160762</v>
      </c>
      <c r="H23" s="33">
        <v>2386</v>
      </c>
      <c r="I23" s="33">
        <v>113229939</v>
      </c>
      <c r="J23" s="33">
        <v>1925</v>
      </c>
      <c r="K23" s="33">
        <v>93116395</v>
      </c>
      <c r="L23" s="33">
        <v>2273</v>
      </c>
      <c r="M23" s="33">
        <v>109762768</v>
      </c>
      <c r="N23" s="16" t="s">
        <v>22</v>
      </c>
    </row>
    <row r="24" spans="1:14" ht="18" customHeight="1">
      <c r="A24" s="15" t="s">
        <v>58</v>
      </c>
      <c r="B24" s="40">
        <v>1189</v>
      </c>
      <c r="C24" s="41">
        <v>56203270</v>
      </c>
      <c r="D24" s="33">
        <v>1365</v>
      </c>
      <c r="E24" s="33">
        <v>66241136</v>
      </c>
      <c r="F24" s="33">
        <v>1097</v>
      </c>
      <c r="G24" s="33">
        <v>51685976</v>
      </c>
      <c r="H24" s="33">
        <v>1456</v>
      </c>
      <c r="I24" s="33">
        <v>70724764</v>
      </c>
      <c r="J24" s="33">
        <v>999</v>
      </c>
      <c r="K24" s="33">
        <v>47357316</v>
      </c>
      <c r="L24" s="33">
        <v>1569</v>
      </c>
      <c r="M24" s="33">
        <v>75157090</v>
      </c>
      <c r="N24" s="16" t="s">
        <v>23</v>
      </c>
    </row>
    <row r="25" spans="1:14" ht="18" customHeight="1">
      <c r="A25" s="13" t="s">
        <v>72</v>
      </c>
      <c r="B25" s="39">
        <f aca="true" t="shared" si="4" ref="B25:M25">SUM(B26:B29)</f>
        <v>10502</v>
      </c>
      <c r="C25" s="32">
        <f t="shared" si="4"/>
        <v>502633427</v>
      </c>
      <c r="D25" s="32">
        <f t="shared" si="4"/>
        <v>8580</v>
      </c>
      <c r="E25" s="32">
        <f t="shared" si="4"/>
        <v>414446258</v>
      </c>
      <c r="F25" s="32">
        <f t="shared" si="4"/>
        <v>9363</v>
      </c>
      <c r="G25" s="32">
        <f t="shared" si="4"/>
        <v>450168556</v>
      </c>
      <c r="H25" s="32">
        <f t="shared" si="4"/>
        <v>8602</v>
      </c>
      <c r="I25" s="32">
        <f t="shared" si="4"/>
        <v>414816525</v>
      </c>
      <c r="J25" s="32">
        <f t="shared" si="4"/>
        <v>7788</v>
      </c>
      <c r="K25" s="32">
        <f t="shared" si="4"/>
        <v>374929511</v>
      </c>
      <c r="L25" s="32">
        <f t="shared" si="4"/>
        <v>8061</v>
      </c>
      <c r="M25" s="32">
        <f t="shared" si="4"/>
        <v>393309997</v>
      </c>
      <c r="N25" s="14" t="s">
        <v>110</v>
      </c>
    </row>
    <row r="26" spans="1:14" ht="18" customHeight="1">
      <c r="A26" s="15" t="s">
        <v>88</v>
      </c>
      <c r="B26" s="40">
        <v>5997</v>
      </c>
      <c r="C26" s="41">
        <v>289986445</v>
      </c>
      <c r="D26" s="33">
        <v>5459</v>
      </c>
      <c r="E26" s="33">
        <v>267004254</v>
      </c>
      <c r="F26" s="33">
        <v>5964</v>
      </c>
      <c r="G26" s="33">
        <v>290585620</v>
      </c>
      <c r="H26" s="33">
        <v>5309</v>
      </c>
      <c r="I26" s="33">
        <v>258237763</v>
      </c>
      <c r="J26" s="33">
        <v>4606</v>
      </c>
      <c r="K26" s="33">
        <v>224959478</v>
      </c>
      <c r="L26" s="33">
        <v>4873</v>
      </c>
      <c r="M26" s="33">
        <v>240736940</v>
      </c>
      <c r="N26" s="16" t="s">
        <v>24</v>
      </c>
    </row>
    <row r="27" spans="1:14" ht="18" customHeight="1">
      <c r="A27" s="15" t="s">
        <v>59</v>
      </c>
      <c r="B27" s="40">
        <v>1963</v>
      </c>
      <c r="C27" s="41">
        <v>94019070</v>
      </c>
      <c r="D27" s="33">
        <v>1393</v>
      </c>
      <c r="E27" s="33">
        <v>67209643</v>
      </c>
      <c r="F27" s="33">
        <v>1323</v>
      </c>
      <c r="G27" s="33">
        <v>62801164</v>
      </c>
      <c r="H27" s="33">
        <v>1518</v>
      </c>
      <c r="I27" s="33">
        <v>71602454</v>
      </c>
      <c r="J27" s="33">
        <v>1024</v>
      </c>
      <c r="K27" s="33">
        <v>48801257</v>
      </c>
      <c r="L27" s="33">
        <v>1112</v>
      </c>
      <c r="M27" s="33">
        <v>53182168</v>
      </c>
      <c r="N27" s="16" t="s">
        <v>25</v>
      </c>
    </row>
    <row r="28" spans="1:14" ht="18" customHeight="1">
      <c r="A28" s="15" t="s">
        <v>60</v>
      </c>
      <c r="B28" s="40">
        <v>1561</v>
      </c>
      <c r="C28" s="41">
        <v>73203780</v>
      </c>
      <c r="D28" s="33">
        <v>974</v>
      </c>
      <c r="E28" s="33">
        <v>44969090</v>
      </c>
      <c r="F28" s="33">
        <v>1313</v>
      </c>
      <c r="G28" s="33">
        <v>60473412</v>
      </c>
      <c r="H28" s="33">
        <v>1141</v>
      </c>
      <c r="I28" s="33">
        <v>54920672</v>
      </c>
      <c r="J28" s="33">
        <v>1426</v>
      </c>
      <c r="K28" s="33">
        <v>68234281</v>
      </c>
      <c r="L28" s="33">
        <v>1336</v>
      </c>
      <c r="M28" s="33">
        <v>64483764</v>
      </c>
      <c r="N28" s="16" t="s">
        <v>26</v>
      </c>
    </row>
    <row r="29" spans="1:14" ht="18" customHeight="1">
      <c r="A29" s="15" t="s">
        <v>61</v>
      </c>
      <c r="B29" s="40">
        <v>981</v>
      </c>
      <c r="C29" s="41">
        <v>45424132</v>
      </c>
      <c r="D29" s="33">
        <v>754</v>
      </c>
      <c r="E29" s="33">
        <v>35263271</v>
      </c>
      <c r="F29" s="33">
        <v>763</v>
      </c>
      <c r="G29" s="33">
        <v>36308360</v>
      </c>
      <c r="H29" s="33">
        <v>634</v>
      </c>
      <c r="I29" s="33">
        <v>30055636</v>
      </c>
      <c r="J29" s="33">
        <v>732</v>
      </c>
      <c r="K29" s="33">
        <v>32934495</v>
      </c>
      <c r="L29" s="33">
        <v>740</v>
      </c>
      <c r="M29" s="33">
        <v>34907125</v>
      </c>
      <c r="N29" s="16" t="s">
        <v>27</v>
      </c>
    </row>
    <row r="30" spans="1:14" ht="18" customHeight="1">
      <c r="A30" s="13" t="s">
        <v>73</v>
      </c>
      <c r="B30" s="39">
        <f aca="true" t="shared" si="5" ref="B30:M30">SUM(B31:B33)</f>
        <v>11272</v>
      </c>
      <c r="C30" s="32">
        <f t="shared" si="5"/>
        <v>545792142</v>
      </c>
      <c r="D30" s="32">
        <f t="shared" si="5"/>
        <v>11375</v>
      </c>
      <c r="E30" s="32">
        <f t="shared" si="5"/>
        <v>546143404</v>
      </c>
      <c r="F30" s="32">
        <f t="shared" si="5"/>
        <v>10441</v>
      </c>
      <c r="G30" s="32">
        <f t="shared" si="5"/>
        <v>503054812</v>
      </c>
      <c r="H30" s="32">
        <f t="shared" si="5"/>
        <v>12094</v>
      </c>
      <c r="I30" s="32">
        <f t="shared" si="5"/>
        <v>583968717</v>
      </c>
      <c r="J30" s="32">
        <f t="shared" si="5"/>
        <v>8643</v>
      </c>
      <c r="K30" s="32">
        <f t="shared" si="5"/>
        <v>415297256</v>
      </c>
      <c r="L30" s="32">
        <f t="shared" si="5"/>
        <v>9615</v>
      </c>
      <c r="M30" s="32">
        <f t="shared" si="5"/>
        <v>462843336</v>
      </c>
      <c r="N30" s="14" t="s">
        <v>111</v>
      </c>
    </row>
    <row r="31" spans="1:14" ht="18" customHeight="1">
      <c r="A31" s="15" t="s">
        <v>89</v>
      </c>
      <c r="B31" s="40">
        <v>8611</v>
      </c>
      <c r="C31" s="41">
        <v>421354289</v>
      </c>
      <c r="D31" s="33">
        <v>8962</v>
      </c>
      <c r="E31" s="33">
        <v>431660213</v>
      </c>
      <c r="F31" s="33">
        <v>7739</v>
      </c>
      <c r="G31" s="33">
        <v>374593900</v>
      </c>
      <c r="H31" s="33">
        <v>9318</v>
      </c>
      <c r="I31" s="33">
        <v>453484129</v>
      </c>
      <c r="J31" s="33">
        <v>6524</v>
      </c>
      <c r="K31" s="33">
        <v>316453578</v>
      </c>
      <c r="L31" s="33">
        <v>7235</v>
      </c>
      <c r="M31" s="33">
        <v>349170891</v>
      </c>
      <c r="N31" s="16" t="s">
        <v>28</v>
      </c>
    </row>
    <row r="32" spans="1:14" ht="18" customHeight="1">
      <c r="A32" s="15" t="s">
        <v>62</v>
      </c>
      <c r="B32" s="40">
        <v>2499</v>
      </c>
      <c r="C32" s="41">
        <v>117312048</v>
      </c>
      <c r="D32" s="33">
        <v>2324</v>
      </c>
      <c r="E32" s="33">
        <v>110514391</v>
      </c>
      <c r="F32" s="33">
        <v>2562</v>
      </c>
      <c r="G32" s="33">
        <v>121612331</v>
      </c>
      <c r="H32" s="33">
        <v>2604</v>
      </c>
      <c r="I32" s="33">
        <v>122701641</v>
      </c>
      <c r="J32" s="33">
        <v>2011</v>
      </c>
      <c r="K32" s="33">
        <v>94099978</v>
      </c>
      <c r="L32" s="33">
        <v>2288</v>
      </c>
      <c r="M32" s="33">
        <v>109378499</v>
      </c>
      <c r="N32" s="16" t="s">
        <v>112</v>
      </c>
    </row>
    <row r="33" spans="1:14" ht="18" customHeight="1">
      <c r="A33" s="15" t="s">
        <v>63</v>
      </c>
      <c r="B33" s="40">
        <v>162</v>
      </c>
      <c r="C33" s="41">
        <v>7125805</v>
      </c>
      <c r="D33" s="33">
        <v>89</v>
      </c>
      <c r="E33" s="33">
        <v>3968800</v>
      </c>
      <c r="F33" s="33">
        <v>140</v>
      </c>
      <c r="G33" s="33">
        <v>6848581</v>
      </c>
      <c r="H33" s="33">
        <v>172</v>
      </c>
      <c r="I33" s="33">
        <v>7782947</v>
      </c>
      <c r="J33" s="33">
        <v>108</v>
      </c>
      <c r="K33" s="33">
        <v>4743700</v>
      </c>
      <c r="L33" s="33">
        <v>92</v>
      </c>
      <c r="M33" s="33">
        <v>4293946</v>
      </c>
      <c r="N33" s="16" t="s">
        <v>29</v>
      </c>
    </row>
    <row r="34" spans="1:14" ht="18" customHeight="1">
      <c r="A34" s="13" t="s">
        <v>74</v>
      </c>
      <c r="B34" s="39">
        <f aca="true" t="shared" si="6" ref="B34:M34">SUM(B35:B36)</f>
        <v>1334</v>
      </c>
      <c r="C34" s="32">
        <f t="shared" si="6"/>
        <v>59686732</v>
      </c>
      <c r="D34" s="32">
        <f t="shared" si="6"/>
        <v>1255</v>
      </c>
      <c r="E34" s="32">
        <f t="shared" si="6"/>
        <v>54042022</v>
      </c>
      <c r="F34" s="32">
        <f t="shared" si="6"/>
        <v>1364</v>
      </c>
      <c r="G34" s="32">
        <f t="shared" si="6"/>
        <v>60910735</v>
      </c>
      <c r="H34" s="32">
        <f t="shared" si="6"/>
        <v>1379</v>
      </c>
      <c r="I34" s="32">
        <f t="shared" si="6"/>
        <v>62550025</v>
      </c>
      <c r="J34" s="32">
        <f t="shared" si="6"/>
        <v>998</v>
      </c>
      <c r="K34" s="32">
        <f t="shared" si="6"/>
        <v>44876563</v>
      </c>
      <c r="L34" s="32">
        <f t="shared" si="6"/>
        <v>1404</v>
      </c>
      <c r="M34" s="32">
        <f t="shared" si="6"/>
        <v>64636137</v>
      </c>
      <c r="N34" s="14" t="s">
        <v>113</v>
      </c>
    </row>
    <row r="35" spans="1:14" ht="18" customHeight="1">
      <c r="A35" s="15" t="s">
        <v>64</v>
      </c>
      <c r="B35" s="40">
        <v>812</v>
      </c>
      <c r="C35" s="41">
        <v>36453547</v>
      </c>
      <c r="D35" s="33">
        <v>725</v>
      </c>
      <c r="E35" s="33">
        <v>30099477</v>
      </c>
      <c r="F35" s="33">
        <v>827</v>
      </c>
      <c r="G35" s="33">
        <v>37065967</v>
      </c>
      <c r="H35" s="33">
        <v>791</v>
      </c>
      <c r="I35" s="33">
        <v>34808364</v>
      </c>
      <c r="J35" s="33">
        <v>560</v>
      </c>
      <c r="K35" s="33">
        <v>25418136</v>
      </c>
      <c r="L35" s="33">
        <v>813</v>
      </c>
      <c r="M35" s="33">
        <v>36839799</v>
      </c>
      <c r="N35" s="16" t="s">
        <v>30</v>
      </c>
    </row>
    <row r="36" spans="1:14" ht="18" customHeight="1" thickBot="1">
      <c r="A36" s="17" t="s">
        <v>65</v>
      </c>
      <c r="B36" s="44">
        <v>522</v>
      </c>
      <c r="C36" s="37">
        <v>23233185</v>
      </c>
      <c r="D36" s="37">
        <v>530</v>
      </c>
      <c r="E36" s="37">
        <v>23942545</v>
      </c>
      <c r="F36" s="37">
        <v>537</v>
      </c>
      <c r="G36" s="37">
        <v>23844768</v>
      </c>
      <c r="H36" s="37">
        <v>588</v>
      </c>
      <c r="I36" s="37">
        <v>27741661</v>
      </c>
      <c r="J36" s="37">
        <v>438</v>
      </c>
      <c r="K36" s="37">
        <v>19458427</v>
      </c>
      <c r="L36" s="37">
        <v>591</v>
      </c>
      <c r="M36" s="38">
        <v>27796338</v>
      </c>
      <c r="N36" s="18" t="s">
        <v>31</v>
      </c>
    </row>
  </sheetData>
  <sheetProtection/>
  <mergeCells count="18">
    <mergeCell ref="A2:G2"/>
    <mergeCell ref="H2:N2"/>
    <mergeCell ref="A3:G3"/>
    <mergeCell ref="J6:K6"/>
    <mergeCell ref="L6:M6"/>
    <mergeCell ref="A5:A7"/>
    <mergeCell ref="B5:E5"/>
    <mergeCell ref="F5:G5"/>
    <mergeCell ref="A1:G1"/>
    <mergeCell ref="H3:N3"/>
    <mergeCell ref="N5:N7"/>
    <mergeCell ref="B6:C6"/>
    <mergeCell ref="D6:E6"/>
    <mergeCell ref="F6:G6"/>
    <mergeCell ref="H6:I6"/>
    <mergeCell ref="H5:I5"/>
    <mergeCell ref="J5:M5"/>
    <mergeCell ref="H1:N1"/>
  </mergeCells>
  <printOptions horizontalCentered="1"/>
  <pageMargins left="0.7874015748031497" right="0.7874015748031497" top="1.3779527559055118" bottom="0.7086614173228347" header="0.3937007874015748" footer="0.3937007874015748"/>
  <pageSetup firstPageNumber="486" useFirstPageNumber="1" horizontalDpi="300" verticalDpi="300" orientation="portrait" paperSize="9" r:id="rId2"/>
  <headerFooter alignWithMargins="0">
    <oddFooter>&amp;C&amp;"Times New Roman,標準"- &amp;P -</oddFooter>
  </headerFooter>
  <colBreaks count="1" manualBreakCount="1">
    <brk id="7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6"/>
  <sheetViews>
    <sheetView view="pageBreakPreview" zoomScale="75" zoomScaleNormal="50" zoomScaleSheetLayoutView="75" zoomScalePageLayoutView="0" workbookViewId="0" topLeftCell="A1">
      <selection activeCell="A3" sqref="A3:IV3"/>
    </sheetView>
  </sheetViews>
  <sheetFormatPr defaultColWidth="19.125" defaultRowHeight="16.5"/>
  <cols>
    <col min="1" max="1" width="19.125" style="1" customWidth="1"/>
    <col min="2" max="2" width="9.625" style="1" customWidth="1"/>
    <col min="3" max="3" width="12.375" style="1" customWidth="1"/>
    <col min="4" max="4" width="9.625" style="1" customWidth="1"/>
    <col min="5" max="5" width="12.375" style="1" customWidth="1"/>
    <col min="6" max="6" width="9.625" style="1" customWidth="1"/>
    <col min="7" max="7" width="12.375" style="1" customWidth="1"/>
    <col min="8" max="8" width="9.625" style="1" customWidth="1"/>
    <col min="9" max="9" width="12.375" style="1" customWidth="1"/>
    <col min="10" max="10" width="9.625" style="1" customWidth="1"/>
    <col min="11" max="11" width="12.375" style="1" customWidth="1"/>
    <col min="12" max="12" width="9.625" style="1" customWidth="1"/>
    <col min="13" max="13" width="12.375" style="1" customWidth="1"/>
    <col min="14" max="16384" width="19.125" style="1" customWidth="1"/>
  </cols>
  <sheetData>
    <row r="1" spans="1:14" ht="24.75" customHeight="1">
      <c r="A1" s="71" t="s">
        <v>90</v>
      </c>
      <c r="B1" s="71"/>
      <c r="C1" s="71"/>
      <c r="D1" s="71"/>
      <c r="E1" s="71"/>
      <c r="F1" s="71"/>
      <c r="G1" s="71"/>
      <c r="H1" s="97" t="s">
        <v>117</v>
      </c>
      <c r="I1" s="97"/>
      <c r="J1" s="97"/>
      <c r="K1" s="97"/>
      <c r="L1" s="97"/>
      <c r="M1" s="97"/>
      <c r="N1" s="97"/>
    </row>
    <row r="2" spans="1:14" ht="24.75" customHeight="1">
      <c r="A2" s="86" t="s">
        <v>101</v>
      </c>
      <c r="B2" s="86"/>
      <c r="C2" s="86"/>
      <c r="D2" s="86"/>
      <c r="E2" s="86"/>
      <c r="F2" s="86"/>
      <c r="G2" s="86"/>
      <c r="H2" s="91" t="s">
        <v>102</v>
      </c>
      <c r="I2" s="92"/>
      <c r="J2" s="92"/>
      <c r="K2" s="92"/>
      <c r="L2" s="92"/>
      <c r="M2" s="92"/>
      <c r="N2" s="92"/>
    </row>
    <row r="3" spans="1:14" s="57" customFormat="1" ht="21" customHeight="1">
      <c r="A3" s="93" t="s">
        <v>119</v>
      </c>
      <c r="B3" s="93"/>
      <c r="C3" s="93"/>
      <c r="D3" s="93"/>
      <c r="E3" s="93"/>
      <c r="F3" s="93"/>
      <c r="G3" s="93"/>
      <c r="H3" s="93">
        <v>2011</v>
      </c>
      <c r="I3" s="93"/>
      <c r="J3" s="93"/>
      <c r="K3" s="93"/>
      <c r="L3" s="93"/>
      <c r="M3" s="93"/>
      <c r="N3" s="93"/>
    </row>
    <row r="4" spans="1:14" ht="21" customHeight="1" thickBot="1">
      <c r="A4" s="2" t="s">
        <v>0</v>
      </c>
      <c r="C4" s="3"/>
      <c r="D4" s="3"/>
      <c r="F4" s="4"/>
      <c r="G4" s="5"/>
      <c r="I4" s="6"/>
      <c r="J4" s="6"/>
      <c r="K4" s="6"/>
      <c r="L4" s="5"/>
      <c r="N4" s="7" t="s">
        <v>13</v>
      </c>
    </row>
    <row r="5" spans="1:14" ht="31.5" customHeight="1">
      <c r="A5" s="76" t="s">
        <v>66</v>
      </c>
      <c r="B5" s="94" t="s">
        <v>44</v>
      </c>
      <c r="C5" s="95"/>
      <c r="D5" s="95"/>
      <c r="E5" s="96"/>
      <c r="F5" s="82" t="s">
        <v>45</v>
      </c>
      <c r="G5" s="83"/>
      <c r="H5" s="84"/>
      <c r="I5" s="85"/>
      <c r="J5" s="94" t="s">
        <v>46</v>
      </c>
      <c r="K5" s="95"/>
      <c r="L5" s="95"/>
      <c r="M5" s="96"/>
      <c r="N5" s="73" t="s">
        <v>75</v>
      </c>
    </row>
    <row r="6" spans="1:14" ht="31.5" customHeight="1">
      <c r="A6" s="77"/>
      <c r="B6" s="87" t="s">
        <v>2</v>
      </c>
      <c r="C6" s="88"/>
      <c r="D6" s="89" t="s">
        <v>3</v>
      </c>
      <c r="E6" s="88"/>
      <c r="F6" s="87" t="s">
        <v>2</v>
      </c>
      <c r="G6" s="88"/>
      <c r="H6" s="90" t="s">
        <v>3</v>
      </c>
      <c r="I6" s="88"/>
      <c r="J6" s="87" t="s">
        <v>2</v>
      </c>
      <c r="K6" s="88"/>
      <c r="L6" s="89" t="s">
        <v>3</v>
      </c>
      <c r="M6" s="88"/>
      <c r="N6" s="74"/>
    </row>
    <row r="7" spans="1:14" ht="31.5" customHeight="1">
      <c r="A7" s="78"/>
      <c r="B7" s="8" t="s">
        <v>4</v>
      </c>
      <c r="C7" s="9" t="s">
        <v>5</v>
      </c>
      <c r="D7" s="8" t="s">
        <v>4</v>
      </c>
      <c r="E7" s="9" t="s">
        <v>5</v>
      </c>
      <c r="F7" s="9" t="s">
        <v>4</v>
      </c>
      <c r="G7" s="9" t="s">
        <v>5</v>
      </c>
      <c r="H7" s="10" t="s">
        <v>4</v>
      </c>
      <c r="I7" s="9" t="s">
        <v>5</v>
      </c>
      <c r="J7" s="8" t="s">
        <v>4</v>
      </c>
      <c r="K7" s="9" t="s">
        <v>5</v>
      </c>
      <c r="L7" s="8" t="s">
        <v>4</v>
      </c>
      <c r="M7" s="9" t="s">
        <v>5</v>
      </c>
      <c r="N7" s="75"/>
    </row>
    <row r="8" spans="1:14" ht="18.75" customHeight="1">
      <c r="A8" s="11" t="s">
        <v>67</v>
      </c>
      <c r="B8" s="31">
        <f aca="true" t="shared" si="0" ref="B8:M8">SUM(B9,B16,B21,B25,B30,B34)</f>
        <v>40135</v>
      </c>
      <c r="C8" s="31">
        <f t="shared" si="0"/>
        <v>1898227965</v>
      </c>
      <c r="D8" s="31">
        <f t="shared" si="0"/>
        <v>54882</v>
      </c>
      <c r="E8" s="31">
        <f t="shared" si="0"/>
        <v>2603651717</v>
      </c>
      <c r="F8" s="31">
        <f t="shared" si="0"/>
        <v>31845</v>
      </c>
      <c r="G8" s="31">
        <f t="shared" si="0"/>
        <v>1493008545</v>
      </c>
      <c r="H8" s="31">
        <f t="shared" si="0"/>
        <v>46123</v>
      </c>
      <c r="I8" s="31">
        <f t="shared" si="0"/>
        <v>2167521843</v>
      </c>
      <c r="J8" s="31">
        <f t="shared" si="0"/>
        <v>22276</v>
      </c>
      <c r="K8" s="31">
        <f t="shared" si="0"/>
        <v>1037342778</v>
      </c>
      <c r="L8" s="31">
        <f t="shared" si="0"/>
        <v>28166</v>
      </c>
      <c r="M8" s="31">
        <f t="shared" si="0"/>
        <v>1303401109</v>
      </c>
      <c r="N8" s="12" t="s">
        <v>14</v>
      </c>
    </row>
    <row r="9" spans="1:14" ht="18.75" customHeight="1">
      <c r="A9" s="13" t="s">
        <v>68</v>
      </c>
      <c r="B9" s="39">
        <f aca="true" t="shared" si="1" ref="B9:M9">SUM(B10:B15)</f>
        <v>10789</v>
      </c>
      <c r="C9" s="32">
        <f t="shared" si="1"/>
        <v>505020689</v>
      </c>
      <c r="D9" s="32">
        <f t="shared" si="1"/>
        <v>15214</v>
      </c>
      <c r="E9" s="31">
        <f t="shared" si="1"/>
        <v>711516648</v>
      </c>
      <c r="F9" s="32">
        <f t="shared" si="1"/>
        <v>9286</v>
      </c>
      <c r="G9" s="31">
        <f t="shared" si="1"/>
        <v>427426674</v>
      </c>
      <c r="H9" s="32">
        <f t="shared" si="1"/>
        <v>12995</v>
      </c>
      <c r="I9" s="31">
        <f t="shared" si="1"/>
        <v>601188726</v>
      </c>
      <c r="J9" s="32">
        <f t="shared" si="1"/>
        <v>7028</v>
      </c>
      <c r="K9" s="31">
        <f t="shared" si="1"/>
        <v>318427036</v>
      </c>
      <c r="L9" s="32">
        <f t="shared" si="1"/>
        <v>8334</v>
      </c>
      <c r="M9" s="31">
        <f t="shared" si="1"/>
        <v>378685989</v>
      </c>
      <c r="N9" s="14" t="s">
        <v>103</v>
      </c>
    </row>
    <row r="10" spans="1:14" ht="18" customHeight="1">
      <c r="A10" s="15" t="s">
        <v>48</v>
      </c>
      <c r="B10" s="40">
        <v>4795</v>
      </c>
      <c r="C10" s="41">
        <v>220508106</v>
      </c>
      <c r="D10" s="33">
        <v>6932</v>
      </c>
      <c r="E10" s="33">
        <v>320874638</v>
      </c>
      <c r="F10" s="33">
        <v>4458</v>
      </c>
      <c r="G10" s="33">
        <v>202714377</v>
      </c>
      <c r="H10" s="33">
        <v>6047</v>
      </c>
      <c r="I10" s="33">
        <v>278710993</v>
      </c>
      <c r="J10" s="33">
        <v>3644</v>
      </c>
      <c r="K10" s="33">
        <v>166095193</v>
      </c>
      <c r="L10" s="33">
        <v>3788</v>
      </c>
      <c r="M10" s="33">
        <v>170323516</v>
      </c>
      <c r="N10" s="16" t="s">
        <v>15</v>
      </c>
    </row>
    <row r="11" spans="1:14" ht="18" customHeight="1">
      <c r="A11" s="15" t="s">
        <v>69</v>
      </c>
      <c r="B11" s="42">
        <v>4549</v>
      </c>
      <c r="C11" s="43">
        <v>216276268</v>
      </c>
      <c r="D11" s="34">
        <v>6049</v>
      </c>
      <c r="E11" s="34">
        <v>285486244</v>
      </c>
      <c r="F11" s="34">
        <v>3308</v>
      </c>
      <c r="G11" s="34">
        <v>153853269</v>
      </c>
      <c r="H11" s="34">
        <v>4815</v>
      </c>
      <c r="I11" s="34">
        <v>222701619</v>
      </c>
      <c r="J11" s="34">
        <v>2387</v>
      </c>
      <c r="K11" s="34">
        <v>108311178</v>
      </c>
      <c r="L11" s="34">
        <v>3494</v>
      </c>
      <c r="M11" s="34">
        <v>160309321</v>
      </c>
      <c r="N11" s="16" t="s">
        <v>104</v>
      </c>
    </row>
    <row r="12" spans="1:14" ht="18" customHeight="1">
      <c r="A12" s="15" t="s">
        <v>49</v>
      </c>
      <c r="B12" s="40">
        <v>694</v>
      </c>
      <c r="C12" s="41">
        <v>32497545</v>
      </c>
      <c r="D12" s="33">
        <v>1334</v>
      </c>
      <c r="E12" s="33">
        <v>61590515</v>
      </c>
      <c r="F12" s="33">
        <v>663</v>
      </c>
      <c r="G12" s="33">
        <v>29802441</v>
      </c>
      <c r="H12" s="33">
        <v>911</v>
      </c>
      <c r="I12" s="33">
        <v>41287435</v>
      </c>
      <c r="J12" s="33">
        <v>470</v>
      </c>
      <c r="K12" s="33">
        <v>20087963</v>
      </c>
      <c r="L12" s="33">
        <v>488</v>
      </c>
      <c r="M12" s="33">
        <v>22110417</v>
      </c>
      <c r="N12" s="16" t="s">
        <v>16</v>
      </c>
    </row>
    <row r="13" spans="1:14" ht="18" customHeight="1">
      <c r="A13" s="15" t="s">
        <v>50</v>
      </c>
      <c r="B13" s="40">
        <v>695</v>
      </c>
      <c r="C13" s="41">
        <v>33188570</v>
      </c>
      <c r="D13" s="33">
        <v>873</v>
      </c>
      <c r="E13" s="33">
        <v>42474651</v>
      </c>
      <c r="F13" s="33">
        <v>830</v>
      </c>
      <c r="G13" s="33">
        <v>39715887</v>
      </c>
      <c r="H13" s="33">
        <v>1170</v>
      </c>
      <c r="I13" s="33">
        <v>56105115</v>
      </c>
      <c r="J13" s="33">
        <v>514</v>
      </c>
      <c r="K13" s="33">
        <v>23530902</v>
      </c>
      <c r="L13" s="33">
        <v>538</v>
      </c>
      <c r="M13" s="33">
        <v>24815235</v>
      </c>
      <c r="N13" s="16" t="s">
        <v>105</v>
      </c>
    </row>
    <row r="14" spans="1:14" ht="18" customHeight="1">
      <c r="A14" s="15" t="s">
        <v>51</v>
      </c>
      <c r="B14" s="40">
        <v>55</v>
      </c>
      <c r="C14" s="41">
        <v>2517400</v>
      </c>
      <c r="D14" s="33">
        <v>26</v>
      </c>
      <c r="E14" s="33">
        <v>1090600</v>
      </c>
      <c r="F14" s="33">
        <v>27</v>
      </c>
      <c r="G14" s="33">
        <v>1340700</v>
      </c>
      <c r="H14" s="33">
        <v>52</v>
      </c>
      <c r="I14" s="33">
        <v>2383564</v>
      </c>
      <c r="J14" s="33">
        <v>7</v>
      </c>
      <c r="K14" s="33">
        <v>196800</v>
      </c>
      <c r="L14" s="33">
        <v>26</v>
      </c>
      <c r="M14" s="33">
        <v>1127500</v>
      </c>
      <c r="N14" s="16" t="s">
        <v>106</v>
      </c>
    </row>
    <row r="15" spans="1:14" ht="18" customHeight="1">
      <c r="A15" s="15" t="s">
        <v>52</v>
      </c>
      <c r="B15" s="40">
        <v>1</v>
      </c>
      <c r="C15" s="41">
        <v>32800</v>
      </c>
      <c r="D15" s="33">
        <v>0</v>
      </c>
      <c r="E15" s="33">
        <v>0</v>
      </c>
      <c r="F15" s="33">
        <v>0</v>
      </c>
      <c r="G15" s="33">
        <v>0</v>
      </c>
      <c r="H15" s="33">
        <v>0</v>
      </c>
      <c r="I15" s="33">
        <v>0</v>
      </c>
      <c r="J15" s="33">
        <v>6</v>
      </c>
      <c r="K15" s="33">
        <v>205000</v>
      </c>
      <c r="L15" s="33">
        <v>0</v>
      </c>
      <c r="M15" s="33">
        <v>0</v>
      </c>
      <c r="N15" s="16" t="s">
        <v>107</v>
      </c>
    </row>
    <row r="16" spans="1:14" ht="18" customHeight="1">
      <c r="A16" s="13" t="s">
        <v>70</v>
      </c>
      <c r="B16" s="39">
        <f aca="true" t="shared" si="2" ref="B16:M16">SUM(B17:B20)</f>
        <v>5539</v>
      </c>
      <c r="C16" s="32">
        <f t="shared" si="2"/>
        <v>261035526</v>
      </c>
      <c r="D16" s="32">
        <f t="shared" si="2"/>
        <v>7609</v>
      </c>
      <c r="E16" s="32">
        <f t="shared" si="2"/>
        <v>360701329</v>
      </c>
      <c r="F16" s="32">
        <f t="shared" si="2"/>
        <v>4445</v>
      </c>
      <c r="G16" s="32">
        <f t="shared" si="2"/>
        <v>209347861</v>
      </c>
      <c r="H16" s="32">
        <f t="shared" si="2"/>
        <v>6683</v>
      </c>
      <c r="I16" s="32">
        <f t="shared" si="2"/>
        <v>314455096</v>
      </c>
      <c r="J16" s="32">
        <f t="shared" si="2"/>
        <v>3596</v>
      </c>
      <c r="K16" s="32">
        <f t="shared" si="2"/>
        <v>169099326</v>
      </c>
      <c r="L16" s="32">
        <f t="shared" si="2"/>
        <v>3705</v>
      </c>
      <c r="M16" s="32">
        <f t="shared" si="2"/>
        <v>171224957</v>
      </c>
      <c r="N16" s="14" t="s">
        <v>108</v>
      </c>
    </row>
    <row r="17" spans="1:14" ht="18" customHeight="1">
      <c r="A17" s="15" t="s">
        <v>53</v>
      </c>
      <c r="B17" s="40">
        <v>818</v>
      </c>
      <c r="C17" s="41">
        <v>39144237</v>
      </c>
      <c r="D17" s="33">
        <v>983</v>
      </c>
      <c r="E17" s="33">
        <v>46296312</v>
      </c>
      <c r="F17" s="33">
        <v>663</v>
      </c>
      <c r="G17" s="33">
        <v>31434774</v>
      </c>
      <c r="H17" s="33">
        <v>875</v>
      </c>
      <c r="I17" s="33">
        <v>40409263</v>
      </c>
      <c r="J17" s="33">
        <v>405</v>
      </c>
      <c r="K17" s="33">
        <v>17962792</v>
      </c>
      <c r="L17" s="33">
        <v>573</v>
      </c>
      <c r="M17" s="33">
        <v>26028828</v>
      </c>
      <c r="N17" s="16" t="s">
        <v>17</v>
      </c>
    </row>
    <row r="18" spans="1:14" ht="18" customHeight="1">
      <c r="A18" s="15" t="s">
        <v>54</v>
      </c>
      <c r="B18" s="40">
        <v>3006</v>
      </c>
      <c r="C18" s="41">
        <v>141051712</v>
      </c>
      <c r="D18" s="33">
        <v>4311</v>
      </c>
      <c r="E18" s="33">
        <v>202346289</v>
      </c>
      <c r="F18" s="33">
        <v>2480</v>
      </c>
      <c r="G18" s="33">
        <v>116661637</v>
      </c>
      <c r="H18" s="33">
        <v>3676</v>
      </c>
      <c r="I18" s="33">
        <v>173624373</v>
      </c>
      <c r="J18" s="33">
        <v>2233</v>
      </c>
      <c r="K18" s="33">
        <v>105229151</v>
      </c>
      <c r="L18" s="33">
        <v>2187</v>
      </c>
      <c r="M18" s="33">
        <v>101747997</v>
      </c>
      <c r="N18" s="16" t="s">
        <v>18</v>
      </c>
    </row>
    <row r="19" spans="1:14" ht="18" customHeight="1">
      <c r="A19" s="15" t="s">
        <v>55</v>
      </c>
      <c r="B19" s="40">
        <v>654</v>
      </c>
      <c r="C19" s="41">
        <v>30612210</v>
      </c>
      <c r="D19" s="33">
        <v>903</v>
      </c>
      <c r="E19" s="33">
        <v>43054217</v>
      </c>
      <c r="F19" s="33">
        <v>434</v>
      </c>
      <c r="G19" s="33">
        <v>20278676</v>
      </c>
      <c r="H19" s="33">
        <v>752</v>
      </c>
      <c r="I19" s="33">
        <v>35515461</v>
      </c>
      <c r="J19" s="33">
        <v>497</v>
      </c>
      <c r="K19" s="33">
        <v>23426912</v>
      </c>
      <c r="L19" s="33">
        <v>342</v>
      </c>
      <c r="M19" s="33">
        <v>16257413</v>
      </c>
      <c r="N19" s="16" t="s">
        <v>19</v>
      </c>
    </row>
    <row r="20" spans="1:14" ht="18" customHeight="1">
      <c r="A20" s="15" t="s">
        <v>56</v>
      </c>
      <c r="B20" s="40">
        <v>1061</v>
      </c>
      <c r="C20" s="41">
        <v>50227367</v>
      </c>
      <c r="D20" s="33">
        <v>1412</v>
      </c>
      <c r="E20" s="33">
        <v>69004511</v>
      </c>
      <c r="F20" s="33">
        <v>868</v>
      </c>
      <c r="G20" s="33">
        <v>40972774</v>
      </c>
      <c r="H20" s="33">
        <v>1380</v>
      </c>
      <c r="I20" s="33">
        <v>64905999</v>
      </c>
      <c r="J20" s="33">
        <v>461</v>
      </c>
      <c r="K20" s="33">
        <v>22480471</v>
      </c>
      <c r="L20" s="33">
        <v>603</v>
      </c>
      <c r="M20" s="33">
        <v>27190719</v>
      </c>
      <c r="N20" s="16" t="s">
        <v>20</v>
      </c>
    </row>
    <row r="21" spans="1:14" ht="18" customHeight="1">
      <c r="A21" s="13" t="s">
        <v>71</v>
      </c>
      <c r="B21" s="39">
        <f aca="true" t="shared" si="3" ref="B21:M21">SUM(B22:B24)</f>
        <v>7709</v>
      </c>
      <c r="C21" s="32">
        <f t="shared" si="3"/>
        <v>364130165</v>
      </c>
      <c r="D21" s="32">
        <f t="shared" si="3"/>
        <v>11714</v>
      </c>
      <c r="E21" s="32">
        <f t="shared" si="3"/>
        <v>556137855</v>
      </c>
      <c r="F21" s="32">
        <f t="shared" si="3"/>
        <v>6139</v>
      </c>
      <c r="G21" s="32">
        <f t="shared" si="3"/>
        <v>290162080</v>
      </c>
      <c r="H21" s="32">
        <f t="shared" si="3"/>
        <v>10127</v>
      </c>
      <c r="I21" s="32">
        <f t="shared" si="3"/>
        <v>477772532</v>
      </c>
      <c r="J21" s="32">
        <f t="shared" si="3"/>
        <v>4177</v>
      </c>
      <c r="K21" s="32">
        <f t="shared" si="3"/>
        <v>197802248</v>
      </c>
      <c r="L21" s="32">
        <f t="shared" si="3"/>
        <v>5969</v>
      </c>
      <c r="M21" s="32">
        <f t="shared" si="3"/>
        <v>275560110</v>
      </c>
      <c r="N21" s="14" t="s">
        <v>109</v>
      </c>
    </row>
    <row r="22" spans="1:14" ht="18" customHeight="1">
      <c r="A22" s="15" t="s">
        <v>87</v>
      </c>
      <c r="B22" s="40">
        <v>4303</v>
      </c>
      <c r="C22" s="41">
        <v>202676199</v>
      </c>
      <c r="D22" s="33">
        <v>6558</v>
      </c>
      <c r="E22" s="33">
        <v>307812070</v>
      </c>
      <c r="F22" s="33">
        <v>3295</v>
      </c>
      <c r="G22" s="33">
        <v>157353470</v>
      </c>
      <c r="H22" s="33">
        <v>5910</v>
      </c>
      <c r="I22" s="33">
        <v>279286116</v>
      </c>
      <c r="J22" s="33">
        <v>2472</v>
      </c>
      <c r="K22" s="33">
        <v>116444074</v>
      </c>
      <c r="L22" s="33">
        <v>3449</v>
      </c>
      <c r="M22" s="33">
        <v>158414951</v>
      </c>
      <c r="N22" s="16" t="s">
        <v>21</v>
      </c>
    </row>
    <row r="23" spans="1:14" ht="18" customHeight="1">
      <c r="A23" s="15" t="s">
        <v>57</v>
      </c>
      <c r="B23" s="40">
        <v>2178</v>
      </c>
      <c r="C23" s="41">
        <v>104111715</v>
      </c>
      <c r="D23" s="33">
        <v>3053</v>
      </c>
      <c r="E23" s="33">
        <v>148004871</v>
      </c>
      <c r="F23" s="33">
        <v>1893</v>
      </c>
      <c r="G23" s="33">
        <v>88900578</v>
      </c>
      <c r="H23" s="33">
        <v>2763</v>
      </c>
      <c r="I23" s="33">
        <v>130877988</v>
      </c>
      <c r="J23" s="33">
        <v>1081</v>
      </c>
      <c r="K23" s="33">
        <v>51839527</v>
      </c>
      <c r="L23" s="33">
        <v>1709</v>
      </c>
      <c r="M23" s="33">
        <v>80350106</v>
      </c>
      <c r="N23" s="16" t="s">
        <v>22</v>
      </c>
    </row>
    <row r="24" spans="1:14" ht="18" customHeight="1">
      <c r="A24" s="15" t="s">
        <v>58</v>
      </c>
      <c r="B24" s="40">
        <v>1228</v>
      </c>
      <c r="C24" s="41">
        <v>57342251</v>
      </c>
      <c r="D24" s="33">
        <v>2103</v>
      </c>
      <c r="E24" s="33">
        <v>100320914</v>
      </c>
      <c r="F24" s="33">
        <v>951</v>
      </c>
      <c r="G24" s="33">
        <v>43908032</v>
      </c>
      <c r="H24" s="33">
        <v>1454</v>
      </c>
      <c r="I24" s="33">
        <v>67608428</v>
      </c>
      <c r="J24" s="33">
        <v>624</v>
      </c>
      <c r="K24" s="33">
        <v>29518647</v>
      </c>
      <c r="L24" s="33">
        <v>811</v>
      </c>
      <c r="M24" s="33">
        <v>36795053</v>
      </c>
      <c r="N24" s="16" t="s">
        <v>23</v>
      </c>
    </row>
    <row r="25" spans="1:14" ht="18" customHeight="1">
      <c r="A25" s="13" t="s">
        <v>72</v>
      </c>
      <c r="B25" s="39">
        <f aca="true" t="shared" si="4" ref="B25:M25">SUM(B26:B29)</f>
        <v>7345</v>
      </c>
      <c r="C25" s="32">
        <f t="shared" si="4"/>
        <v>349664007</v>
      </c>
      <c r="D25" s="32">
        <f t="shared" si="4"/>
        <v>9343</v>
      </c>
      <c r="E25" s="32">
        <f t="shared" si="4"/>
        <v>452313472</v>
      </c>
      <c r="F25" s="32">
        <f t="shared" si="4"/>
        <v>5897</v>
      </c>
      <c r="G25" s="32">
        <f t="shared" si="4"/>
        <v>278776183</v>
      </c>
      <c r="H25" s="32">
        <f t="shared" si="4"/>
        <v>7223</v>
      </c>
      <c r="I25" s="32">
        <f t="shared" si="4"/>
        <v>343558993</v>
      </c>
      <c r="J25" s="32">
        <f t="shared" si="4"/>
        <v>3389</v>
      </c>
      <c r="K25" s="32">
        <f t="shared" si="4"/>
        <v>161277543</v>
      </c>
      <c r="L25" s="32">
        <f t="shared" si="4"/>
        <v>4739</v>
      </c>
      <c r="M25" s="32">
        <f t="shared" si="4"/>
        <v>225140882</v>
      </c>
      <c r="N25" s="14" t="s">
        <v>110</v>
      </c>
    </row>
    <row r="26" spans="1:14" ht="18" customHeight="1">
      <c r="A26" s="15" t="s">
        <v>88</v>
      </c>
      <c r="B26" s="40">
        <v>4084</v>
      </c>
      <c r="C26" s="41">
        <v>196039922</v>
      </c>
      <c r="D26" s="33">
        <v>5444</v>
      </c>
      <c r="E26" s="33">
        <v>266897046</v>
      </c>
      <c r="F26" s="33">
        <v>3414</v>
      </c>
      <c r="G26" s="33">
        <v>163573245</v>
      </c>
      <c r="H26" s="33">
        <v>4113</v>
      </c>
      <c r="I26" s="33">
        <v>197577828</v>
      </c>
      <c r="J26" s="33">
        <v>2019</v>
      </c>
      <c r="K26" s="33">
        <v>96935893</v>
      </c>
      <c r="L26" s="33">
        <v>2639</v>
      </c>
      <c r="M26" s="33">
        <v>127881593</v>
      </c>
      <c r="N26" s="16" t="s">
        <v>24</v>
      </c>
    </row>
    <row r="27" spans="1:14" ht="18" customHeight="1">
      <c r="A27" s="15" t="s">
        <v>59</v>
      </c>
      <c r="B27" s="40">
        <v>1181</v>
      </c>
      <c r="C27" s="41">
        <v>55877946</v>
      </c>
      <c r="D27" s="33">
        <v>1578</v>
      </c>
      <c r="E27" s="33">
        <v>75888237</v>
      </c>
      <c r="F27" s="33">
        <v>943</v>
      </c>
      <c r="G27" s="33">
        <v>43944780</v>
      </c>
      <c r="H27" s="33">
        <v>1079</v>
      </c>
      <c r="I27" s="33">
        <v>51085695</v>
      </c>
      <c r="J27" s="33">
        <v>488</v>
      </c>
      <c r="K27" s="33">
        <v>22688054</v>
      </c>
      <c r="L27" s="33">
        <v>833</v>
      </c>
      <c r="M27" s="33">
        <v>38577293</v>
      </c>
      <c r="N27" s="16" t="s">
        <v>25</v>
      </c>
    </row>
    <row r="28" spans="1:14" ht="18" customHeight="1">
      <c r="A28" s="15" t="s">
        <v>60</v>
      </c>
      <c r="B28" s="40">
        <v>1253</v>
      </c>
      <c r="C28" s="41">
        <v>59178748</v>
      </c>
      <c r="D28" s="33">
        <v>1474</v>
      </c>
      <c r="E28" s="33">
        <v>70181454</v>
      </c>
      <c r="F28" s="33">
        <v>863</v>
      </c>
      <c r="G28" s="33">
        <v>40023860</v>
      </c>
      <c r="H28" s="33">
        <v>1316</v>
      </c>
      <c r="I28" s="33">
        <v>61933373</v>
      </c>
      <c r="J28" s="33">
        <v>640</v>
      </c>
      <c r="K28" s="33">
        <v>30507467</v>
      </c>
      <c r="L28" s="33">
        <v>870</v>
      </c>
      <c r="M28" s="33">
        <v>40955141</v>
      </c>
      <c r="N28" s="16" t="s">
        <v>26</v>
      </c>
    </row>
    <row r="29" spans="1:14" ht="18" customHeight="1">
      <c r="A29" s="15" t="s">
        <v>61</v>
      </c>
      <c r="B29" s="40">
        <v>827</v>
      </c>
      <c r="C29" s="41">
        <v>38567391</v>
      </c>
      <c r="D29" s="33">
        <v>847</v>
      </c>
      <c r="E29" s="33">
        <v>39346735</v>
      </c>
      <c r="F29" s="33">
        <v>677</v>
      </c>
      <c r="G29" s="33">
        <v>31234298</v>
      </c>
      <c r="H29" s="33">
        <v>715</v>
      </c>
      <c r="I29" s="33">
        <v>32962097</v>
      </c>
      <c r="J29" s="33">
        <v>242</v>
      </c>
      <c r="K29" s="33">
        <v>11146129</v>
      </c>
      <c r="L29" s="33">
        <v>397</v>
      </c>
      <c r="M29" s="33">
        <v>17726855</v>
      </c>
      <c r="N29" s="16" t="s">
        <v>27</v>
      </c>
    </row>
    <row r="30" spans="1:14" ht="18" customHeight="1">
      <c r="A30" s="13" t="s">
        <v>73</v>
      </c>
      <c r="B30" s="39">
        <f aca="true" t="shared" si="5" ref="B30:M30">SUM(B31:B33)</f>
        <v>7697</v>
      </c>
      <c r="C30" s="32">
        <f t="shared" si="5"/>
        <v>369866788</v>
      </c>
      <c r="D30" s="32">
        <f t="shared" si="5"/>
        <v>9770</v>
      </c>
      <c r="E30" s="32">
        <f t="shared" si="5"/>
        <v>466509415</v>
      </c>
      <c r="F30" s="32">
        <f t="shared" si="5"/>
        <v>5374</v>
      </c>
      <c r="G30" s="32">
        <f t="shared" si="5"/>
        <v>254511442</v>
      </c>
      <c r="H30" s="32">
        <f t="shared" si="5"/>
        <v>8027</v>
      </c>
      <c r="I30" s="32">
        <f t="shared" si="5"/>
        <v>382222021</v>
      </c>
      <c r="J30" s="32">
        <f t="shared" si="5"/>
        <v>3634</v>
      </c>
      <c r="K30" s="32">
        <f t="shared" si="5"/>
        <v>171414938</v>
      </c>
      <c r="L30" s="32">
        <f t="shared" si="5"/>
        <v>4806</v>
      </c>
      <c r="M30" s="32">
        <f t="shared" si="5"/>
        <v>226331228</v>
      </c>
      <c r="N30" s="14" t="s">
        <v>111</v>
      </c>
    </row>
    <row r="31" spans="1:14" ht="18" customHeight="1">
      <c r="A31" s="15" t="s">
        <v>89</v>
      </c>
      <c r="B31" s="40">
        <v>5728</v>
      </c>
      <c r="C31" s="41">
        <v>277499448</v>
      </c>
      <c r="D31" s="33">
        <v>7161</v>
      </c>
      <c r="E31" s="33">
        <v>347014487</v>
      </c>
      <c r="F31" s="33">
        <v>3983</v>
      </c>
      <c r="G31" s="33">
        <v>190734421</v>
      </c>
      <c r="H31" s="33">
        <v>5740</v>
      </c>
      <c r="I31" s="33">
        <v>275561422</v>
      </c>
      <c r="J31" s="33">
        <v>2819</v>
      </c>
      <c r="K31" s="33">
        <v>133660509</v>
      </c>
      <c r="L31" s="33">
        <v>3457</v>
      </c>
      <c r="M31" s="33">
        <v>164019877</v>
      </c>
      <c r="N31" s="16" t="s">
        <v>28</v>
      </c>
    </row>
    <row r="32" spans="1:14" ht="18" customHeight="1">
      <c r="A32" s="15" t="s">
        <v>62</v>
      </c>
      <c r="B32" s="40">
        <v>1854</v>
      </c>
      <c r="C32" s="41">
        <v>86938940</v>
      </c>
      <c r="D32" s="33">
        <v>2508</v>
      </c>
      <c r="E32" s="33">
        <v>114907003</v>
      </c>
      <c r="F32" s="33">
        <v>1304</v>
      </c>
      <c r="G32" s="33">
        <v>60185421</v>
      </c>
      <c r="H32" s="33">
        <v>2179</v>
      </c>
      <c r="I32" s="33">
        <v>101576599</v>
      </c>
      <c r="J32" s="33">
        <v>744</v>
      </c>
      <c r="K32" s="33">
        <v>34580917</v>
      </c>
      <c r="L32" s="33">
        <v>1257</v>
      </c>
      <c r="M32" s="33">
        <v>58194951</v>
      </c>
      <c r="N32" s="16" t="s">
        <v>112</v>
      </c>
    </row>
    <row r="33" spans="1:14" ht="18" customHeight="1">
      <c r="A33" s="15" t="s">
        <v>63</v>
      </c>
      <c r="B33" s="40">
        <v>115</v>
      </c>
      <c r="C33" s="41">
        <v>5428400</v>
      </c>
      <c r="D33" s="33">
        <v>101</v>
      </c>
      <c r="E33" s="33">
        <v>4587925</v>
      </c>
      <c r="F33" s="33">
        <v>87</v>
      </c>
      <c r="G33" s="33">
        <v>3591600</v>
      </c>
      <c r="H33" s="33">
        <v>108</v>
      </c>
      <c r="I33" s="33">
        <v>5084000</v>
      </c>
      <c r="J33" s="33">
        <v>71</v>
      </c>
      <c r="K33" s="33">
        <v>3173512</v>
      </c>
      <c r="L33" s="33">
        <v>92</v>
      </c>
      <c r="M33" s="33">
        <v>4116400</v>
      </c>
      <c r="N33" s="16" t="s">
        <v>29</v>
      </c>
    </row>
    <row r="34" spans="1:14" ht="18" customHeight="1">
      <c r="A34" s="13" t="s">
        <v>74</v>
      </c>
      <c r="B34" s="39">
        <f aca="true" t="shared" si="6" ref="B34:M34">SUM(B35:B36)</f>
        <v>1056</v>
      </c>
      <c r="C34" s="32">
        <f t="shared" si="6"/>
        <v>48510790</v>
      </c>
      <c r="D34" s="32">
        <f t="shared" si="6"/>
        <v>1232</v>
      </c>
      <c r="E34" s="32">
        <f t="shared" si="6"/>
        <v>56472998</v>
      </c>
      <c r="F34" s="32">
        <f t="shared" si="6"/>
        <v>704</v>
      </c>
      <c r="G34" s="32">
        <f t="shared" si="6"/>
        <v>32784305</v>
      </c>
      <c r="H34" s="32">
        <f t="shared" si="6"/>
        <v>1068</v>
      </c>
      <c r="I34" s="32">
        <f t="shared" si="6"/>
        <v>48324475</v>
      </c>
      <c r="J34" s="32">
        <f t="shared" si="6"/>
        <v>452</v>
      </c>
      <c r="K34" s="32">
        <f t="shared" si="6"/>
        <v>19321687</v>
      </c>
      <c r="L34" s="32">
        <f t="shared" si="6"/>
        <v>613</v>
      </c>
      <c r="M34" s="32">
        <f t="shared" si="6"/>
        <v>26457943</v>
      </c>
      <c r="N34" s="14" t="s">
        <v>113</v>
      </c>
    </row>
    <row r="35" spans="1:14" ht="18" customHeight="1">
      <c r="A35" s="15" t="s">
        <v>64</v>
      </c>
      <c r="B35" s="40">
        <v>675</v>
      </c>
      <c r="C35" s="41">
        <v>30780367</v>
      </c>
      <c r="D35" s="33">
        <v>803</v>
      </c>
      <c r="E35" s="33">
        <v>36752985</v>
      </c>
      <c r="F35" s="33">
        <v>482</v>
      </c>
      <c r="G35" s="33">
        <v>22521320</v>
      </c>
      <c r="H35" s="33">
        <v>766</v>
      </c>
      <c r="I35" s="33">
        <v>34539766</v>
      </c>
      <c r="J35" s="33">
        <v>274</v>
      </c>
      <c r="K35" s="33">
        <v>11503448</v>
      </c>
      <c r="L35" s="33">
        <v>440</v>
      </c>
      <c r="M35" s="33">
        <v>18388264</v>
      </c>
      <c r="N35" s="16" t="s">
        <v>30</v>
      </c>
    </row>
    <row r="36" spans="1:14" ht="18" customHeight="1" thickBot="1">
      <c r="A36" s="17" t="s">
        <v>65</v>
      </c>
      <c r="B36" s="44">
        <v>381</v>
      </c>
      <c r="C36" s="37">
        <v>17730423</v>
      </c>
      <c r="D36" s="37">
        <v>429</v>
      </c>
      <c r="E36" s="37">
        <v>19720013</v>
      </c>
      <c r="F36" s="37">
        <v>222</v>
      </c>
      <c r="G36" s="37">
        <v>10262985</v>
      </c>
      <c r="H36" s="37">
        <v>302</v>
      </c>
      <c r="I36" s="37">
        <v>13784709</v>
      </c>
      <c r="J36" s="37">
        <v>178</v>
      </c>
      <c r="K36" s="37">
        <v>7818239</v>
      </c>
      <c r="L36" s="37">
        <v>173</v>
      </c>
      <c r="M36" s="38">
        <v>8069679</v>
      </c>
      <c r="N36" s="18" t="s">
        <v>31</v>
      </c>
    </row>
  </sheetData>
  <sheetProtection/>
  <mergeCells count="18">
    <mergeCell ref="A2:G2"/>
    <mergeCell ref="H2:N2"/>
    <mergeCell ref="A3:G3"/>
    <mergeCell ref="J6:K6"/>
    <mergeCell ref="L6:M6"/>
    <mergeCell ref="A5:A7"/>
    <mergeCell ref="B5:E5"/>
    <mergeCell ref="F5:G5"/>
    <mergeCell ref="A1:G1"/>
    <mergeCell ref="H3:N3"/>
    <mergeCell ref="N5:N7"/>
    <mergeCell ref="B6:C6"/>
    <mergeCell ref="D6:E6"/>
    <mergeCell ref="F6:G6"/>
    <mergeCell ref="H6:I6"/>
    <mergeCell ref="H5:I5"/>
    <mergeCell ref="J5:M5"/>
    <mergeCell ref="H1:N1"/>
  </mergeCells>
  <printOptions horizontalCentered="1"/>
  <pageMargins left="0.7874015748031497" right="0.7874015748031497" top="1.3779527559055118" bottom="0.7086614173228347" header="0.3937007874015748" footer="0.3937007874015748"/>
  <pageSetup firstPageNumber="488" useFirstPageNumber="1" horizontalDpi="300" verticalDpi="300" orientation="portrait" paperSize="9" r:id="rId2"/>
  <headerFooter alignWithMargins="0">
    <oddFooter>&amp;C&amp;"Times New Roman,標準"- &amp;P -</oddFooter>
  </headerFooter>
  <colBreaks count="1" manualBreakCount="1">
    <brk id="7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6"/>
  <sheetViews>
    <sheetView view="pageBreakPreview" zoomScale="75" zoomScaleNormal="50" zoomScaleSheetLayoutView="75" zoomScalePageLayoutView="0" workbookViewId="0" topLeftCell="A1">
      <pane xSplit="1" ySplit="7" topLeftCell="B8" activePane="bottomRight" state="frozen"/>
      <selection pane="topLeft" activeCell="A3" sqref="A3:IV3"/>
      <selection pane="topRight" activeCell="A3" sqref="A3:IV3"/>
      <selection pane="bottomLeft" activeCell="A3" sqref="A3:IV3"/>
      <selection pane="bottomRight" activeCell="A3" sqref="A3:IV3"/>
    </sheetView>
  </sheetViews>
  <sheetFormatPr defaultColWidth="9.00390625" defaultRowHeight="16.5"/>
  <cols>
    <col min="1" max="1" width="19.125" style="1" customWidth="1"/>
    <col min="2" max="2" width="9.625" style="1" customWidth="1"/>
    <col min="3" max="3" width="12.375" style="1" customWidth="1"/>
    <col min="4" max="4" width="9.625" style="1" customWidth="1"/>
    <col min="5" max="5" width="12.375" style="1" customWidth="1"/>
    <col min="6" max="6" width="19.125" style="1" customWidth="1"/>
    <col min="7" max="16384" width="9.00390625" style="1" customWidth="1"/>
  </cols>
  <sheetData>
    <row r="1" spans="1:6" ht="24.75" customHeight="1">
      <c r="A1" s="71" t="s">
        <v>90</v>
      </c>
      <c r="B1" s="71"/>
      <c r="C1" s="71"/>
      <c r="D1" s="71"/>
      <c r="E1" s="71"/>
      <c r="F1" s="71"/>
    </row>
    <row r="2" spans="1:6" ht="24.75" customHeight="1">
      <c r="A2" s="99" t="s">
        <v>92</v>
      </c>
      <c r="B2" s="99"/>
      <c r="C2" s="99"/>
      <c r="D2" s="99"/>
      <c r="E2" s="99"/>
      <c r="F2" s="99"/>
    </row>
    <row r="3" spans="1:6" s="57" customFormat="1" ht="21" customHeight="1">
      <c r="A3" s="93" t="s">
        <v>119</v>
      </c>
      <c r="B3" s="93"/>
      <c r="C3" s="93"/>
      <c r="D3" s="93"/>
      <c r="E3" s="93"/>
      <c r="F3" s="98"/>
    </row>
    <row r="4" spans="1:6" ht="21" customHeight="1" thickBot="1">
      <c r="A4" s="2" t="s">
        <v>0</v>
      </c>
      <c r="C4" s="3"/>
      <c r="D4" s="3"/>
      <c r="F4" s="7" t="s">
        <v>13</v>
      </c>
    </row>
    <row r="5" spans="1:6" ht="31.5" customHeight="1">
      <c r="A5" s="76" t="s">
        <v>66</v>
      </c>
      <c r="B5" s="94" t="s">
        <v>47</v>
      </c>
      <c r="C5" s="95"/>
      <c r="D5" s="95"/>
      <c r="E5" s="96"/>
      <c r="F5" s="73" t="s">
        <v>75</v>
      </c>
    </row>
    <row r="6" spans="1:6" ht="31.5" customHeight="1">
      <c r="A6" s="77"/>
      <c r="B6" s="87" t="s">
        <v>2</v>
      </c>
      <c r="C6" s="88"/>
      <c r="D6" s="89" t="s">
        <v>3</v>
      </c>
      <c r="E6" s="88"/>
      <c r="F6" s="74"/>
    </row>
    <row r="7" spans="1:6" ht="31.5" customHeight="1">
      <c r="A7" s="78"/>
      <c r="B7" s="8" t="s">
        <v>4</v>
      </c>
      <c r="C7" s="9" t="s">
        <v>5</v>
      </c>
      <c r="D7" s="8" t="s">
        <v>4</v>
      </c>
      <c r="E7" s="9" t="s">
        <v>5</v>
      </c>
      <c r="F7" s="75"/>
    </row>
    <row r="8" spans="1:6" ht="18.75" customHeight="1">
      <c r="A8" s="11" t="s">
        <v>67</v>
      </c>
      <c r="B8" s="45">
        <f>SUM(B9,B16,B21,B25,B30,B34)</f>
        <v>11434</v>
      </c>
      <c r="C8" s="45">
        <f>SUM(C9,C16,C21,C25,C30,C34)</f>
        <v>522335272</v>
      </c>
      <c r="D8" s="45">
        <f>SUM(D9,D16,D21,D25,D30,D34)</f>
        <v>14288</v>
      </c>
      <c r="E8" s="45">
        <f>SUM(E9,E16,E21,E25,E30,E34)</f>
        <v>635094354</v>
      </c>
      <c r="F8" s="12" t="s">
        <v>14</v>
      </c>
    </row>
    <row r="9" spans="1:6" ht="18.75" customHeight="1">
      <c r="A9" s="13" t="s">
        <v>68</v>
      </c>
      <c r="B9" s="46">
        <f>SUM(B10:B15)</f>
        <v>4400</v>
      </c>
      <c r="C9" s="47">
        <f>SUM(C10:C15)</f>
        <v>198338997</v>
      </c>
      <c r="D9" s="47">
        <f>SUM(D10:D15)</f>
        <v>5177</v>
      </c>
      <c r="E9" s="45">
        <f>SUM(E10:E15)</f>
        <v>229190398</v>
      </c>
      <c r="F9" s="14" t="s">
        <v>103</v>
      </c>
    </row>
    <row r="10" spans="1:6" ht="18" customHeight="1">
      <c r="A10" s="15" t="s">
        <v>48</v>
      </c>
      <c r="B10" s="48">
        <v>2469</v>
      </c>
      <c r="C10" s="49">
        <v>109884260</v>
      </c>
      <c r="D10" s="50">
        <v>2627</v>
      </c>
      <c r="E10" s="50">
        <v>116141409</v>
      </c>
      <c r="F10" s="16" t="s">
        <v>15</v>
      </c>
    </row>
    <row r="11" spans="1:6" ht="18" customHeight="1">
      <c r="A11" s="15" t="s">
        <v>69</v>
      </c>
      <c r="B11" s="48">
        <v>1427</v>
      </c>
      <c r="C11" s="49">
        <v>65276667</v>
      </c>
      <c r="D11" s="50">
        <v>1848</v>
      </c>
      <c r="E11" s="50">
        <v>81884419</v>
      </c>
      <c r="F11" s="16" t="s">
        <v>104</v>
      </c>
    </row>
    <row r="12" spans="1:6" ht="18" customHeight="1">
      <c r="A12" s="15" t="s">
        <v>49</v>
      </c>
      <c r="B12" s="51">
        <v>225</v>
      </c>
      <c r="C12" s="52">
        <v>10068997</v>
      </c>
      <c r="D12" s="53">
        <v>286</v>
      </c>
      <c r="E12" s="53">
        <v>12537977</v>
      </c>
      <c r="F12" s="16" t="s">
        <v>16</v>
      </c>
    </row>
    <row r="13" spans="1:6" ht="18" customHeight="1">
      <c r="A13" s="15" t="s">
        <v>50</v>
      </c>
      <c r="B13" s="48">
        <v>278</v>
      </c>
      <c r="C13" s="49">
        <v>13092673</v>
      </c>
      <c r="D13" s="50">
        <v>392</v>
      </c>
      <c r="E13" s="50">
        <v>17769693</v>
      </c>
      <c r="F13" s="16" t="s">
        <v>105</v>
      </c>
    </row>
    <row r="14" spans="1:6" ht="18" customHeight="1">
      <c r="A14" s="15" t="s">
        <v>51</v>
      </c>
      <c r="B14" s="48">
        <v>0</v>
      </c>
      <c r="C14" s="49">
        <v>0</v>
      </c>
      <c r="D14" s="50">
        <v>24</v>
      </c>
      <c r="E14" s="50">
        <v>856900</v>
      </c>
      <c r="F14" s="16" t="s">
        <v>106</v>
      </c>
    </row>
    <row r="15" spans="1:6" ht="18" customHeight="1">
      <c r="A15" s="15" t="s">
        <v>52</v>
      </c>
      <c r="B15" s="48">
        <v>1</v>
      </c>
      <c r="C15" s="49">
        <v>16400</v>
      </c>
      <c r="D15" s="50">
        <v>0</v>
      </c>
      <c r="E15" s="50">
        <v>0</v>
      </c>
      <c r="F15" s="16" t="s">
        <v>107</v>
      </c>
    </row>
    <row r="16" spans="1:6" ht="18" customHeight="1">
      <c r="A16" s="13" t="s">
        <v>70</v>
      </c>
      <c r="B16" s="46">
        <f>SUM(B17:B20)</f>
        <v>1913</v>
      </c>
      <c r="C16" s="47">
        <f>SUM(C17:C20)</f>
        <v>87490690</v>
      </c>
      <c r="D16" s="47">
        <f>SUM(D17:D20)</f>
        <v>1981</v>
      </c>
      <c r="E16" s="47">
        <f>SUM(E17:E20)</f>
        <v>87360518</v>
      </c>
      <c r="F16" s="14" t="s">
        <v>108</v>
      </c>
    </row>
    <row r="17" spans="1:6" ht="18" customHeight="1">
      <c r="A17" s="15" t="s">
        <v>53</v>
      </c>
      <c r="B17" s="48">
        <v>302</v>
      </c>
      <c r="C17" s="49">
        <v>14320462</v>
      </c>
      <c r="D17" s="50">
        <v>354</v>
      </c>
      <c r="E17" s="50">
        <v>16209920</v>
      </c>
      <c r="F17" s="16" t="s">
        <v>17</v>
      </c>
    </row>
    <row r="18" spans="1:6" ht="18" customHeight="1">
      <c r="A18" s="15" t="s">
        <v>54</v>
      </c>
      <c r="B18" s="48">
        <v>1118</v>
      </c>
      <c r="C18" s="49">
        <v>50946525</v>
      </c>
      <c r="D18" s="50">
        <v>1060</v>
      </c>
      <c r="E18" s="50">
        <v>46836196</v>
      </c>
      <c r="F18" s="16" t="s">
        <v>18</v>
      </c>
    </row>
    <row r="19" spans="1:6" ht="18" customHeight="1">
      <c r="A19" s="15" t="s">
        <v>55</v>
      </c>
      <c r="B19" s="48">
        <v>218</v>
      </c>
      <c r="C19" s="49">
        <v>9976893</v>
      </c>
      <c r="D19" s="50">
        <v>209</v>
      </c>
      <c r="E19" s="50">
        <v>9299195</v>
      </c>
      <c r="F19" s="16" t="s">
        <v>19</v>
      </c>
    </row>
    <row r="20" spans="1:6" ht="18" customHeight="1">
      <c r="A20" s="15" t="s">
        <v>56</v>
      </c>
      <c r="B20" s="48">
        <v>275</v>
      </c>
      <c r="C20" s="49">
        <v>12246810</v>
      </c>
      <c r="D20" s="50">
        <v>358</v>
      </c>
      <c r="E20" s="50">
        <v>15015207</v>
      </c>
      <c r="F20" s="16" t="s">
        <v>20</v>
      </c>
    </row>
    <row r="21" spans="1:6" ht="18" customHeight="1">
      <c r="A21" s="13" t="s">
        <v>71</v>
      </c>
      <c r="B21" s="46">
        <f>SUM(B22:B24)</f>
        <v>1458</v>
      </c>
      <c r="C21" s="47">
        <f>SUM(C22:C24)</f>
        <v>66665793</v>
      </c>
      <c r="D21" s="47">
        <f>SUM(D22:D24)</f>
        <v>2806</v>
      </c>
      <c r="E21" s="47">
        <f>SUM(E22:E24)</f>
        <v>121142463</v>
      </c>
      <c r="F21" s="14" t="s">
        <v>109</v>
      </c>
    </row>
    <row r="22" spans="1:6" ht="18" customHeight="1">
      <c r="A22" s="15" t="s">
        <v>87</v>
      </c>
      <c r="B22" s="48">
        <v>976</v>
      </c>
      <c r="C22" s="49">
        <v>44251176</v>
      </c>
      <c r="D22" s="50">
        <v>1520</v>
      </c>
      <c r="E22" s="50">
        <v>64944799</v>
      </c>
      <c r="F22" s="16" t="s">
        <v>21</v>
      </c>
    </row>
    <row r="23" spans="1:6" ht="18" customHeight="1">
      <c r="A23" s="15" t="s">
        <v>57</v>
      </c>
      <c r="B23" s="48">
        <v>289</v>
      </c>
      <c r="C23" s="49">
        <v>13383963</v>
      </c>
      <c r="D23" s="50">
        <v>872</v>
      </c>
      <c r="E23" s="50">
        <v>39309265</v>
      </c>
      <c r="F23" s="16" t="s">
        <v>22</v>
      </c>
    </row>
    <row r="24" spans="1:6" ht="18" customHeight="1">
      <c r="A24" s="15" t="s">
        <v>58</v>
      </c>
      <c r="B24" s="48">
        <v>193</v>
      </c>
      <c r="C24" s="49">
        <v>9030654</v>
      </c>
      <c r="D24" s="50">
        <v>414</v>
      </c>
      <c r="E24" s="50">
        <v>16888399</v>
      </c>
      <c r="F24" s="16" t="s">
        <v>23</v>
      </c>
    </row>
    <row r="25" spans="1:6" ht="18" customHeight="1">
      <c r="A25" s="13" t="s">
        <v>72</v>
      </c>
      <c r="B25" s="46">
        <f>SUM(B26:B29)</f>
        <v>1411</v>
      </c>
      <c r="C25" s="47">
        <f>SUM(C26:C29)</f>
        <v>65071943</v>
      </c>
      <c r="D25" s="47">
        <f>SUM(D26:D29)</f>
        <v>1812</v>
      </c>
      <c r="E25" s="47">
        <f>SUM(E26:E29)</f>
        <v>83136627</v>
      </c>
      <c r="F25" s="14" t="s">
        <v>110</v>
      </c>
    </row>
    <row r="26" spans="1:6" ht="18" customHeight="1">
      <c r="A26" s="15" t="s">
        <v>88</v>
      </c>
      <c r="B26" s="48">
        <v>917</v>
      </c>
      <c r="C26" s="49">
        <v>42850359</v>
      </c>
      <c r="D26" s="50">
        <v>927</v>
      </c>
      <c r="E26" s="50">
        <v>43019768</v>
      </c>
      <c r="F26" s="16" t="s">
        <v>24</v>
      </c>
    </row>
    <row r="27" spans="1:6" ht="18" customHeight="1">
      <c r="A27" s="15" t="s">
        <v>59</v>
      </c>
      <c r="B27" s="48">
        <v>281</v>
      </c>
      <c r="C27" s="49">
        <v>12233025</v>
      </c>
      <c r="D27" s="50">
        <v>323</v>
      </c>
      <c r="E27" s="50">
        <v>14538364</v>
      </c>
      <c r="F27" s="16" t="s">
        <v>25</v>
      </c>
    </row>
    <row r="28" spans="1:6" ht="18" customHeight="1">
      <c r="A28" s="15" t="s">
        <v>60</v>
      </c>
      <c r="B28" s="48">
        <v>87</v>
      </c>
      <c r="C28" s="49">
        <v>4108923</v>
      </c>
      <c r="D28" s="50">
        <v>374</v>
      </c>
      <c r="E28" s="50">
        <v>16993035</v>
      </c>
      <c r="F28" s="16" t="s">
        <v>26</v>
      </c>
    </row>
    <row r="29" spans="1:6" ht="18" customHeight="1">
      <c r="A29" s="15" t="s">
        <v>61</v>
      </c>
      <c r="B29" s="48">
        <v>126</v>
      </c>
      <c r="C29" s="49">
        <v>5879636</v>
      </c>
      <c r="D29" s="50">
        <v>188</v>
      </c>
      <c r="E29" s="50">
        <v>8585460</v>
      </c>
      <c r="F29" s="16" t="s">
        <v>27</v>
      </c>
    </row>
    <row r="30" spans="1:6" ht="18" customHeight="1">
      <c r="A30" s="13" t="s">
        <v>73</v>
      </c>
      <c r="B30" s="46">
        <f>SUM(B31:B33)</f>
        <v>1776</v>
      </c>
      <c r="C30" s="47">
        <f>SUM(C31:C33)</f>
        <v>83865284</v>
      </c>
      <c r="D30" s="47">
        <f>SUM(D31:D33)</f>
        <v>2238</v>
      </c>
      <c r="E30" s="47">
        <f>SUM(E31:E33)</f>
        <v>102837370</v>
      </c>
      <c r="F30" s="14" t="s">
        <v>111</v>
      </c>
    </row>
    <row r="31" spans="1:6" ht="18" customHeight="1">
      <c r="A31" s="15" t="s">
        <v>89</v>
      </c>
      <c r="B31" s="48">
        <v>1433</v>
      </c>
      <c r="C31" s="49">
        <v>67987294</v>
      </c>
      <c r="D31" s="50">
        <v>1726</v>
      </c>
      <c r="E31" s="50">
        <v>80130713</v>
      </c>
      <c r="F31" s="16" t="s">
        <v>28</v>
      </c>
    </row>
    <row r="32" spans="1:6" ht="18" customHeight="1">
      <c r="A32" s="15" t="s">
        <v>62</v>
      </c>
      <c r="B32" s="48">
        <v>285</v>
      </c>
      <c r="C32" s="49">
        <v>13161985</v>
      </c>
      <c r="D32" s="50">
        <v>501</v>
      </c>
      <c r="E32" s="50">
        <v>22407357</v>
      </c>
      <c r="F32" s="16" t="s">
        <v>112</v>
      </c>
    </row>
    <row r="33" spans="1:6" ht="18" customHeight="1">
      <c r="A33" s="15" t="s">
        <v>63</v>
      </c>
      <c r="B33" s="48">
        <v>58</v>
      </c>
      <c r="C33" s="49">
        <v>2716005</v>
      </c>
      <c r="D33" s="50">
        <v>11</v>
      </c>
      <c r="E33" s="50">
        <v>299300</v>
      </c>
      <c r="F33" s="16" t="s">
        <v>29</v>
      </c>
    </row>
    <row r="34" spans="1:6" ht="18" customHeight="1">
      <c r="A34" s="13" t="s">
        <v>74</v>
      </c>
      <c r="B34" s="46">
        <f>SUM(B35:B36)</f>
        <v>476</v>
      </c>
      <c r="C34" s="47">
        <f>SUM(C35:C36)</f>
        <v>20902565</v>
      </c>
      <c r="D34" s="47">
        <f>SUM(D35:D36)</f>
        <v>274</v>
      </c>
      <c r="E34" s="47">
        <f>SUM(E35:E36)</f>
        <v>11426978</v>
      </c>
      <c r="F34" s="14" t="s">
        <v>113</v>
      </c>
    </row>
    <row r="35" spans="1:6" ht="18" customHeight="1">
      <c r="A35" s="15" t="s">
        <v>64</v>
      </c>
      <c r="B35" s="48">
        <v>298</v>
      </c>
      <c r="C35" s="49">
        <v>12833705</v>
      </c>
      <c r="D35" s="50">
        <v>222</v>
      </c>
      <c r="E35" s="50">
        <v>9499342</v>
      </c>
      <c r="F35" s="16" t="s">
        <v>30</v>
      </c>
    </row>
    <row r="36" spans="1:6" ht="18" customHeight="1" thickBot="1">
      <c r="A36" s="17" t="s">
        <v>65</v>
      </c>
      <c r="B36" s="54">
        <v>178</v>
      </c>
      <c r="C36" s="55">
        <v>8068860</v>
      </c>
      <c r="D36" s="55">
        <v>52</v>
      </c>
      <c r="E36" s="56">
        <v>1927636</v>
      </c>
      <c r="F36" s="18" t="s">
        <v>31</v>
      </c>
    </row>
  </sheetData>
  <sheetProtection/>
  <mergeCells count="8">
    <mergeCell ref="A1:F1"/>
    <mergeCell ref="A3:F3"/>
    <mergeCell ref="A5:A7"/>
    <mergeCell ref="B5:E5"/>
    <mergeCell ref="F5:F7"/>
    <mergeCell ref="B6:C6"/>
    <mergeCell ref="D6:E6"/>
    <mergeCell ref="A2:F2"/>
  </mergeCells>
  <printOptions horizontalCentered="1"/>
  <pageMargins left="0.7874015748031497" right="0.7874015748031497" top="1.3779527559055118" bottom="0.7086614173228347" header="0.3937007874015748" footer="0.3937007874015748"/>
  <pageSetup firstPageNumber="490" useFirstPageNumber="1" horizontalDpi="600" verticalDpi="600" orientation="portrait" paperSize="9" r:id="rId2"/>
  <headerFooter alignWithMargins="0">
    <oddFooter>&amp;C&amp;"Times New Roman,標準"-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A000000</dc:creator>
  <cp:keywords/>
  <dc:description/>
  <cp:lastModifiedBy>NHI</cp:lastModifiedBy>
  <cp:lastPrinted>2012-10-09T08:29:23Z</cp:lastPrinted>
  <dcterms:created xsi:type="dcterms:W3CDTF">2001-06-11T09:35:31Z</dcterms:created>
  <dcterms:modified xsi:type="dcterms:W3CDTF">2012-10-11T04:04:34Z</dcterms:modified>
  <cp:category/>
  <cp:version/>
  <cp:contentType/>
  <cp:contentStatus/>
</cp:coreProperties>
</file>