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773" activeTab="0"/>
  </bookViews>
  <sheets>
    <sheet name="T85" sheetId="1" r:id="rId1"/>
    <sheet name="T85-1" sheetId="2" r:id="rId2"/>
    <sheet name="T85-2" sheetId="3" r:id="rId3"/>
    <sheet name="T85-3" sheetId="4" r:id="rId4"/>
    <sheet name="T85-4" sheetId="5" r:id="rId5"/>
    <sheet name="T85-5" sheetId="6" r:id="rId6"/>
    <sheet name="T85-6" sheetId="7" r:id="rId7"/>
  </sheets>
  <definedNames>
    <definedName name="_xlnm.Print_Area" localSheetId="0">'T85'!$A$1:$N$38</definedName>
    <definedName name="_xlnm.Print_Area" localSheetId="1">'T85-1'!$A$1:$N$36</definedName>
    <definedName name="_xlnm.Print_Area" localSheetId="2">'T85-2'!$A$1:$N$36</definedName>
    <definedName name="_xlnm.Print_Area" localSheetId="3">'T85-3'!$A$1:$N$36</definedName>
    <definedName name="_xlnm.Print_Area" localSheetId="4">'T85-4'!$A$1:$N$36</definedName>
    <definedName name="_xlnm.Print_Area" localSheetId="5">'T85-5'!$A$1:$N$36</definedName>
    <definedName name="_xlnm.Print_Area" localSheetId="6">'T85-6'!$A$1:$F$36</definedName>
  </definedNames>
  <calcPr fullCalcOnLoad="1"/>
</workbook>
</file>

<file path=xl/sharedStrings.xml><?xml version="1.0" encoding="utf-8"?>
<sst xmlns="http://schemas.openxmlformats.org/spreadsheetml/2006/main" count="602" uniqueCount="139">
  <si>
    <t>5-9</t>
  </si>
  <si>
    <t>0-4</t>
  </si>
  <si>
    <t xml:space="preserve">Grand Total </t>
  </si>
  <si>
    <t>Taipei City</t>
  </si>
  <si>
    <t>Keelung City</t>
  </si>
  <si>
    <t>Hsinchu City</t>
  </si>
  <si>
    <t>Taoyuan County</t>
  </si>
  <si>
    <t>Hsinchu County</t>
  </si>
  <si>
    <t>Miaoli County</t>
  </si>
  <si>
    <t>Taichung City</t>
  </si>
  <si>
    <t>Changhua County</t>
  </si>
  <si>
    <t>Nantou County</t>
  </si>
  <si>
    <t xml:space="preserve">Chiayi City </t>
  </si>
  <si>
    <t>Yunlin County</t>
  </si>
  <si>
    <t>Chiayi County</t>
  </si>
  <si>
    <t>Penghu County</t>
  </si>
  <si>
    <t>Hualien County</t>
  </si>
  <si>
    <t>Taitung County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</si>
  <si>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</si>
  <si>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</si>
  <si>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</si>
  <si>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</si>
  <si>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</si>
  <si>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</si>
  <si>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</si>
  <si>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</si>
  <si>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</si>
  <si>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</si>
  <si>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</si>
  <si>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</si>
  <si>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</si>
  <si>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</si>
  <si>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</si>
  <si>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Division &amp; Locale</t>
  </si>
  <si>
    <t>Taipei Division</t>
  </si>
  <si>
    <t>New Taipei City</t>
  </si>
  <si>
    <t>Yilan County</t>
  </si>
  <si>
    <t>Kinmen County</t>
  </si>
  <si>
    <t>Lienchiang County</t>
  </si>
  <si>
    <t>Northern Division</t>
  </si>
  <si>
    <t>Central Division</t>
  </si>
  <si>
    <t>Southern Division</t>
  </si>
  <si>
    <t>KaoPing Division</t>
  </si>
  <si>
    <t>Pingtung County</t>
  </si>
  <si>
    <t>Eastern Division</t>
  </si>
  <si>
    <t>85+</t>
  </si>
  <si>
    <t>Division &amp; Locale</t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</si>
  <si>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 xml:space="preserve"> </t>
    </r>
  </si>
  <si>
    <r>
      <rPr>
        <sz val="11"/>
        <rFont val="華康楷書體 Std W5"/>
        <family val="1"/>
      </rPr>
      <t>業務組
縣市別</t>
    </r>
  </si>
  <si>
    <r>
      <rPr>
        <sz val="11"/>
        <rFont val="華康楷書體 Std W5"/>
        <family val="1"/>
      </rPr>
      <t xml:space="preserve">總計
</t>
    </r>
    <r>
      <rPr>
        <sz val="11"/>
        <rFont val="Times New Roman"/>
        <family val="1"/>
      </rPr>
      <t>Grand Total</t>
    </r>
  </si>
  <si>
    <r>
      <t xml:space="preserve"> </t>
    </r>
    <r>
      <rPr>
        <sz val="11"/>
        <rFont val="華康楷書體 Std W5"/>
        <family val="1"/>
      </rPr>
      <t xml:space="preserve">男
</t>
    </r>
    <r>
      <rPr>
        <sz val="11"/>
        <rFont val="Times New Roman"/>
        <family val="1"/>
      </rPr>
      <t xml:space="preserve"> male</t>
    </r>
  </si>
  <si>
    <r>
      <rPr>
        <sz val="11"/>
        <rFont val="華康楷書體 Std W5"/>
        <family val="1"/>
      </rPr>
      <t xml:space="preserve">女
</t>
    </r>
    <r>
      <rPr>
        <sz val="11"/>
        <rFont val="Times New Roman"/>
        <family val="1"/>
      </rPr>
      <t>female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</si>
  <si>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</si>
  <si>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</si>
  <si>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b/>
        <sz val="10"/>
        <rFont val="華康楷書體 Std W5"/>
        <family val="1"/>
      </rPr>
      <t>總計</t>
    </r>
    <r>
      <rPr>
        <b/>
        <sz val="10"/>
        <rFont val="Times New Roman"/>
        <family val="1"/>
      </rPr>
      <t xml:space="preserve">        </t>
    </r>
  </si>
  <si>
    <r>
      <rPr>
        <b/>
        <sz val="10"/>
        <rFont val="華康楷書體 Std W5"/>
        <family val="1"/>
      </rPr>
      <t>臺北業務組</t>
    </r>
  </si>
  <si>
    <r>
      <rPr>
        <sz val="10"/>
        <rFont val="華康楷書體 Std W5"/>
        <family val="1"/>
      </rPr>
      <t>臺北市</t>
    </r>
  </si>
  <si>
    <r>
      <rPr>
        <sz val="10"/>
        <rFont val="華康楷書體 Std W5"/>
        <family val="1"/>
      </rPr>
      <t>新北市</t>
    </r>
  </si>
  <si>
    <r>
      <rPr>
        <sz val="10"/>
        <rFont val="華康楷書體 Std W5"/>
        <family val="1"/>
      </rPr>
      <t>基隆市</t>
    </r>
  </si>
  <si>
    <r>
      <rPr>
        <sz val="10"/>
        <rFont val="華康楷書體 Std W5"/>
        <family val="1"/>
      </rPr>
      <t>宜蘭縣</t>
    </r>
  </si>
  <si>
    <r>
      <rPr>
        <sz val="10"/>
        <rFont val="華康楷書體 Std W5"/>
        <family val="1"/>
      </rPr>
      <t>金門縣</t>
    </r>
  </si>
  <si>
    <r>
      <rPr>
        <sz val="10"/>
        <rFont val="華康楷書體 Std W5"/>
        <family val="1"/>
      </rPr>
      <t>連江縣</t>
    </r>
  </si>
  <si>
    <r>
      <rPr>
        <b/>
        <sz val="10"/>
        <rFont val="華康楷書體 Std W5"/>
        <family val="1"/>
      </rPr>
      <t>北區業務組</t>
    </r>
  </si>
  <si>
    <r>
      <rPr>
        <sz val="10"/>
        <rFont val="華康楷書體 Std W5"/>
        <family val="1"/>
      </rPr>
      <t>新竹市</t>
    </r>
  </si>
  <si>
    <r>
      <rPr>
        <sz val="10"/>
        <rFont val="華康楷書體 Std W5"/>
        <family val="1"/>
      </rPr>
      <t>桃園縣</t>
    </r>
  </si>
  <si>
    <r>
      <rPr>
        <sz val="10"/>
        <rFont val="華康楷書體 Std W5"/>
        <family val="1"/>
      </rPr>
      <t>新竹縣</t>
    </r>
  </si>
  <si>
    <r>
      <rPr>
        <sz val="10"/>
        <rFont val="華康楷書體 Std W5"/>
        <family val="1"/>
      </rPr>
      <t>苗栗縣</t>
    </r>
  </si>
  <si>
    <r>
      <rPr>
        <b/>
        <sz val="10"/>
        <rFont val="華康楷書體 Std W5"/>
        <family val="1"/>
      </rPr>
      <t>中區業務組</t>
    </r>
  </si>
  <si>
    <r>
      <rPr>
        <sz val="10"/>
        <rFont val="華康楷書體 Std W5"/>
        <family val="1"/>
      </rPr>
      <t>彰化縣</t>
    </r>
  </si>
  <si>
    <r>
      <rPr>
        <sz val="10"/>
        <rFont val="華康楷書體 Std W5"/>
        <family val="1"/>
      </rPr>
      <t>南投縣</t>
    </r>
  </si>
  <si>
    <r>
      <rPr>
        <b/>
        <sz val="10"/>
        <rFont val="華康楷書體 Std W5"/>
        <family val="1"/>
      </rPr>
      <t>南區業務組</t>
    </r>
  </si>
  <si>
    <r>
      <rPr>
        <sz val="10"/>
        <rFont val="華康楷書體 Std W5"/>
        <family val="1"/>
      </rPr>
      <t>嘉義市</t>
    </r>
  </si>
  <si>
    <r>
      <rPr>
        <sz val="10"/>
        <rFont val="華康楷書體 Std W5"/>
        <family val="1"/>
      </rPr>
      <t>雲林縣</t>
    </r>
  </si>
  <si>
    <r>
      <rPr>
        <sz val="10"/>
        <rFont val="華康楷書體 Std W5"/>
        <family val="1"/>
      </rPr>
      <t>嘉義縣</t>
    </r>
  </si>
  <si>
    <r>
      <rPr>
        <b/>
        <sz val="10"/>
        <rFont val="華康楷書體 Std W5"/>
        <family val="1"/>
      </rPr>
      <t>高屏業務組</t>
    </r>
  </si>
  <si>
    <r>
      <rPr>
        <sz val="10"/>
        <rFont val="華康楷書體 Std W5"/>
        <family val="1"/>
      </rPr>
      <t>屏東縣</t>
    </r>
  </si>
  <si>
    <r>
      <rPr>
        <sz val="10"/>
        <rFont val="華康楷書體 Std W5"/>
        <family val="1"/>
      </rPr>
      <t>澎湖縣</t>
    </r>
  </si>
  <si>
    <r>
      <rPr>
        <b/>
        <sz val="10"/>
        <rFont val="華康楷書體 Std W5"/>
        <family val="1"/>
      </rPr>
      <t>東區業務組</t>
    </r>
  </si>
  <si>
    <r>
      <rPr>
        <sz val="10"/>
        <rFont val="華康楷書體 Std W5"/>
        <family val="1"/>
      </rPr>
      <t>花蓮縣</t>
    </r>
  </si>
  <si>
    <r>
      <rPr>
        <sz val="10"/>
        <rFont val="華康楷書體 Std W5"/>
        <family val="1"/>
      </rPr>
      <t>臺東縣</t>
    </r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</si>
  <si>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欄不含部分負擔。</t>
    </r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</si>
  <si>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  <r>
      <rPr>
        <sz val="10"/>
        <rFont val="Times New Roman"/>
        <family val="1"/>
      </rPr>
      <t xml:space="preserve"> </t>
    </r>
  </si>
  <si>
    <r>
      <rPr>
        <sz val="11"/>
        <rFont val="華康楷書體 Std W5"/>
        <family val="1"/>
      </rPr>
      <t>業務組
縣市別</t>
    </r>
  </si>
  <si>
    <r>
      <t xml:space="preserve"> </t>
    </r>
    <r>
      <rPr>
        <sz val="11"/>
        <rFont val="華康楷書體 Std W5"/>
        <family val="1"/>
      </rPr>
      <t xml:space="preserve">男
</t>
    </r>
    <r>
      <rPr>
        <sz val="11"/>
        <rFont val="Times New Roman"/>
        <family val="1"/>
      </rPr>
      <t xml:space="preserve"> male</t>
    </r>
  </si>
  <si>
    <r>
      <rPr>
        <sz val="11"/>
        <rFont val="華康楷書體 Std W5"/>
        <family val="1"/>
      </rPr>
      <t xml:space="preserve">女
</t>
    </r>
    <r>
      <rPr>
        <sz val="11"/>
        <rFont val="Times New Roman"/>
        <family val="1"/>
      </rPr>
      <t>female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</si>
  <si>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</si>
  <si>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</si>
  <si>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b/>
        <sz val="10"/>
        <rFont val="華康楷書體 Std W5"/>
        <family val="1"/>
      </rPr>
      <t>臺北業務組</t>
    </r>
  </si>
  <si>
    <r>
      <rPr>
        <sz val="10"/>
        <rFont val="華康楷書體 Std W5"/>
        <family val="1"/>
      </rPr>
      <t>新北市</t>
    </r>
  </si>
  <si>
    <r>
      <rPr>
        <b/>
        <sz val="10"/>
        <rFont val="華康楷書體 Std W5"/>
        <family val="1"/>
      </rPr>
      <t>北區業務組</t>
    </r>
  </si>
  <si>
    <r>
      <rPr>
        <b/>
        <sz val="10"/>
        <rFont val="華康楷書體 Std W5"/>
        <family val="1"/>
      </rPr>
      <t>中區業務組</t>
    </r>
  </si>
  <si>
    <r>
      <rPr>
        <b/>
        <sz val="10"/>
        <rFont val="華康楷書體 Std W5"/>
        <family val="1"/>
      </rPr>
      <t>南區業務組</t>
    </r>
  </si>
  <si>
    <r>
      <rPr>
        <b/>
        <sz val="10"/>
        <rFont val="華康楷書體 Std W5"/>
        <family val="1"/>
      </rPr>
      <t>高屏業務組</t>
    </r>
  </si>
  <si>
    <r>
      <rPr>
        <b/>
        <sz val="10"/>
        <rFont val="華康楷書體 Std W5"/>
        <family val="1"/>
      </rPr>
      <t>東區業務組</t>
    </r>
  </si>
  <si>
    <r>
      <rPr>
        <sz val="10"/>
        <rFont val="華康楷書體 Std W5"/>
        <family val="1"/>
      </rPr>
      <t>高雄市</t>
    </r>
  </si>
  <si>
    <r>
      <rPr>
        <sz val="10"/>
        <rFont val="華康楷書體 Std W5"/>
        <family val="1"/>
      </rPr>
      <t>臺南市</t>
    </r>
  </si>
  <si>
    <r>
      <rPr>
        <sz val="10"/>
        <rFont val="華康楷書體 Std W5"/>
        <family val="1"/>
      </rPr>
      <t>臺中市</t>
    </r>
  </si>
  <si>
    <t>Taichung City</t>
  </si>
  <si>
    <t>Tainan City</t>
  </si>
  <si>
    <t>Tainan City</t>
  </si>
  <si>
    <t>Kaohsiung City</t>
  </si>
  <si>
    <t>Kaohsiung City</t>
  </si>
  <si>
    <t>臺中市</t>
  </si>
  <si>
    <t>Taichung City</t>
  </si>
  <si>
    <t>臺南市</t>
  </si>
  <si>
    <t>高雄市</t>
  </si>
  <si>
    <t>臺中市</t>
  </si>
  <si>
    <t>Taipei Division</t>
  </si>
  <si>
    <t>New Taipei City</t>
  </si>
  <si>
    <t>Yilan County</t>
  </si>
  <si>
    <t>Kinmen County</t>
  </si>
  <si>
    <t>Lienchiang County</t>
  </si>
  <si>
    <t>Northern Division</t>
  </si>
  <si>
    <t>Eastern Division</t>
  </si>
  <si>
    <t>Central Division</t>
  </si>
  <si>
    <t>Southern Division</t>
  </si>
  <si>
    <t>KaoPing Division</t>
  </si>
  <si>
    <t>Pingtung County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</si>
  <si>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85</t>
    </r>
    <r>
      <rPr>
        <sz val="17"/>
        <rFont val="華康楷書體 Std W5"/>
        <family val="1"/>
      </rPr>
      <t>　住院醫療費用申報狀況</t>
    </r>
  </si>
  <si>
    <r>
      <t>表</t>
    </r>
    <r>
      <rPr>
        <sz val="17"/>
        <rFont val="Times New Roman"/>
        <family val="1"/>
      </rPr>
      <t xml:space="preserve"> 85</t>
    </r>
    <r>
      <rPr>
        <sz val="17"/>
        <rFont val="華康楷書體 Std W5"/>
        <family val="1"/>
      </rPr>
      <t>　住院醫療費用申報狀況</t>
    </r>
  </si>
  <si>
    <t xml:space="preserve">Table 85   Inpatient Medical Benefit Claims </t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</si>
  <si>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Case, RVU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</si>
  <si>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Case, RVU</t>
    </r>
  </si>
  <si>
    <r>
      <t xml:space="preserve">                                      </t>
    </r>
    <r>
      <rPr>
        <sz val="17"/>
        <rFont val="華康楷書體 Std W5"/>
        <family val="1"/>
      </rPr>
      <t>－按年齡性別及縣市別分</t>
    </r>
    <r>
      <rPr>
        <sz val="17"/>
        <rFont val="Times New Roman"/>
        <family val="1"/>
      </rPr>
      <t xml:space="preserve">             </t>
    </r>
  </si>
  <si>
    <t xml:space="preserve">                          by NHI Regional Division, Locale, Gender and Age                          </t>
  </si>
  <si>
    <r>
      <t xml:space="preserve">                                      </t>
    </r>
    <r>
      <rPr>
        <sz val="17"/>
        <rFont val="華康楷書體 Std W5"/>
        <family val="1"/>
      </rPr>
      <t>－按年齡性別及縣市別分（續一）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</si>
  <si>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by NHI Regional Division, Locale, Gender and Age</t>
    </r>
    <r>
      <rPr>
        <sz val="15.5"/>
        <rFont val="華康楷書體 Std W5"/>
        <family val="1"/>
      </rPr>
      <t>（</t>
    </r>
    <r>
      <rPr>
        <sz val="15.5"/>
        <rFont val="Times New Roman"/>
        <family val="1"/>
      </rPr>
      <t>Cont'd 1</t>
    </r>
    <r>
      <rPr>
        <sz val="15.5"/>
        <rFont val="華康楷書體 Std W5"/>
        <family val="1"/>
      </rPr>
      <t>）</t>
    </r>
    <r>
      <rPr>
        <sz val="15.5"/>
        <rFont val="Times New Roman"/>
        <family val="1"/>
      </rPr>
      <t xml:space="preserve">                                 </t>
    </r>
  </si>
  <si>
    <r>
      <t xml:space="preserve">                                      </t>
    </r>
    <r>
      <rPr>
        <sz val="17"/>
        <rFont val="華康楷書體 Std W5"/>
        <family val="1"/>
      </rPr>
      <t>－按年齡性別及縣市別分（續二）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</si>
  <si>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by NHI Regional Division, Locale, Gender and Age</t>
    </r>
    <r>
      <rPr>
        <sz val="15.5"/>
        <rFont val="華康楷書體 Std W5"/>
        <family val="1"/>
      </rPr>
      <t>（</t>
    </r>
    <r>
      <rPr>
        <sz val="15.5"/>
        <rFont val="Times New Roman"/>
        <family val="1"/>
      </rPr>
      <t>Cont'd 2</t>
    </r>
    <r>
      <rPr>
        <sz val="15.5"/>
        <rFont val="華康楷書體 Std W5"/>
        <family val="1"/>
      </rPr>
      <t>）</t>
    </r>
    <r>
      <rPr>
        <sz val="15.5"/>
        <rFont val="Times New Roman"/>
        <family val="1"/>
      </rPr>
      <t xml:space="preserve">                                 </t>
    </r>
  </si>
  <si>
    <r>
      <t xml:space="preserve">                                      </t>
    </r>
    <r>
      <rPr>
        <sz val="17"/>
        <rFont val="華康楷書體 Std W5"/>
        <family val="1"/>
      </rPr>
      <t>－按年齡性別及縣市別分（續三）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</si>
  <si>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by NHI Regional Division, Locale, Gender and Age</t>
    </r>
    <r>
      <rPr>
        <sz val="15.5"/>
        <rFont val="華康楷書體 Std W5"/>
        <family val="1"/>
      </rPr>
      <t>（</t>
    </r>
    <r>
      <rPr>
        <sz val="15.5"/>
        <rFont val="Times New Roman"/>
        <family val="1"/>
      </rPr>
      <t>Cont'd 3</t>
    </r>
    <r>
      <rPr>
        <sz val="15.5"/>
        <rFont val="華康楷書體 Std W5"/>
        <family val="1"/>
      </rPr>
      <t>）</t>
    </r>
    <r>
      <rPr>
        <sz val="15.5"/>
        <rFont val="Times New Roman"/>
        <family val="1"/>
      </rPr>
      <t xml:space="preserve">                                 </t>
    </r>
  </si>
  <si>
    <r>
      <t xml:space="preserve">                                      </t>
    </r>
    <r>
      <rPr>
        <sz val="17"/>
        <rFont val="華康楷書體 Std W5"/>
        <family val="1"/>
      </rPr>
      <t>－按年齡性別及縣市別分（續四）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</si>
  <si>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by NHI Regional Division, Locale, Gender and Age</t>
    </r>
    <r>
      <rPr>
        <sz val="15.5"/>
        <rFont val="華康楷書體 Std W5"/>
        <family val="1"/>
      </rPr>
      <t>（</t>
    </r>
    <r>
      <rPr>
        <sz val="15.5"/>
        <rFont val="Times New Roman"/>
        <family val="1"/>
      </rPr>
      <t>Cont'd 4</t>
    </r>
    <r>
      <rPr>
        <sz val="15.5"/>
        <rFont val="華康楷書體 Std W5"/>
        <family val="1"/>
      </rPr>
      <t>）</t>
    </r>
    <r>
      <rPr>
        <sz val="15.5"/>
        <rFont val="Times New Roman"/>
        <family val="1"/>
      </rPr>
      <t xml:space="preserve">                                 </t>
    </r>
  </si>
  <si>
    <r>
      <t xml:space="preserve">                                      </t>
    </r>
    <r>
      <rPr>
        <sz val="17"/>
        <rFont val="華康楷書體 Std W5"/>
        <family val="1"/>
      </rPr>
      <t>－按年齡性別及縣市別分（續五）</t>
    </r>
    <r>
      <rPr>
        <sz val="17"/>
        <rFont val="Times New Roman"/>
        <family val="1"/>
      </rPr>
      <t xml:space="preserve">                                       </t>
    </r>
  </si>
  <si>
    <r>
      <t xml:space="preserve">                   by NHI Regional Division, Locale, Gender and Age</t>
    </r>
    <r>
      <rPr>
        <sz val="15.5"/>
        <rFont val="華康楷書體 Std W5"/>
        <family val="1"/>
      </rPr>
      <t>（</t>
    </r>
    <r>
      <rPr>
        <sz val="15.5"/>
        <rFont val="Times New Roman"/>
        <family val="1"/>
      </rPr>
      <t>Cont'd 5</t>
    </r>
    <r>
      <rPr>
        <sz val="15.5"/>
        <rFont val="華康楷書體 Std W5"/>
        <family val="1"/>
      </rPr>
      <t>）</t>
    </r>
    <r>
      <rPr>
        <sz val="15.5"/>
        <rFont val="Times New Roman"/>
        <family val="1"/>
      </rPr>
      <t xml:space="preserve">                                 </t>
    </r>
  </si>
  <si>
    <r>
      <t xml:space="preserve">                    </t>
    </r>
    <r>
      <rPr>
        <sz val="17"/>
        <rFont val="華康楷書體 Std W5"/>
        <family val="1"/>
      </rPr>
      <t>－按年齡性別及縣市別分（續完）</t>
    </r>
    <r>
      <rPr>
        <sz val="17"/>
        <rFont val="Times New Roman"/>
        <family val="1"/>
      </rPr>
      <t xml:space="preserve">                                                                    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</si>
  <si>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</si>
  <si>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</si>
  <si>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Notes: 1.Figures of the "RVU" column in this table exclude copayments.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</si>
</sst>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0.00_ ;[Red]\-0.00\ "/>
    <numFmt numFmtId="179" formatCode="0_ ;[Red]\-0\ "/>
    <numFmt numFmtId="180" formatCode="000"/>
    <numFmt numFmtId="181" formatCode="#,##0,"/>
    <numFmt numFmtId="182" formatCode="#,##0,,"/>
    <numFmt numFmtId="183" formatCode="m&quot;月&quot;d&quot;日&quot;"/>
    <numFmt numFmtId="184" formatCode="##,###,"/>
    <numFmt numFmtId="185" formatCode="##,###,,"/>
    <numFmt numFmtId="186" formatCode="##,##0,"/>
    <numFmt numFmtId="187" formatCode="##,##0,,"/>
  </numFmts>
  <fonts count="57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9"/>
      <name val="Times New Roman"/>
      <family val="1"/>
    </font>
    <font>
      <sz val="9"/>
      <name val="華康楷書體 Std W5"/>
      <family val="1"/>
    </font>
    <font>
      <sz val="15.5"/>
      <name val="Times New Roman"/>
      <family val="1"/>
    </font>
    <font>
      <sz val="15.5"/>
      <name val="華康楷書體 Std 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177" fontId="9" fillId="0" borderId="0" xfId="0" applyNumberFormat="1" applyFont="1" applyFill="1" applyAlignment="1">
      <alignment/>
    </xf>
    <xf numFmtId="0" fontId="9" fillId="0" borderId="11" xfId="0" applyFont="1" applyFill="1" applyBorder="1" applyAlignment="1" quotePrefix="1">
      <alignment horizontal="left" indent="1"/>
    </xf>
    <xf numFmtId="177" fontId="12" fillId="0" borderId="12" xfId="0" applyNumberFormat="1" applyFont="1" applyFill="1" applyBorder="1" applyAlignment="1">
      <alignment/>
    </xf>
    <xf numFmtId="177" fontId="12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left" indent="2"/>
    </xf>
    <xf numFmtId="177" fontId="11" fillId="0" borderId="12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left" indent="3"/>
    </xf>
    <xf numFmtId="177" fontId="11" fillId="0" borderId="13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 applyProtection="1">
      <alignment/>
      <protection locked="0"/>
    </xf>
    <xf numFmtId="177" fontId="11" fillId="0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indent="3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33" applyFont="1" applyAlignment="1" applyProtection="1">
      <alignment vertical="center"/>
      <protection locked="0"/>
    </xf>
    <xf numFmtId="0" fontId="10" fillId="0" borderId="0" xfId="0" applyFont="1" applyFill="1" applyAlignment="1">
      <alignment horizontal="left" vertical="center" indent="1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177" fontId="18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4" fillId="0" borderId="15" xfId="0" applyNumberFormat="1" applyFont="1" applyFill="1" applyBorder="1" applyAlignment="1" quotePrefix="1">
      <alignment horizontal="center" vertical="center" wrapText="1"/>
    </xf>
    <xf numFmtId="3" fontId="4" fillId="0" borderId="16" xfId="0" applyNumberFormat="1" applyFont="1" applyFill="1" applyBorder="1" applyAlignment="1" quotePrefix="1">
      <alignment horizontal="center" vertical="center" wrapText="1"/>
    </xf>
    <xf numFmtId="3" fontId="4" fillId="0" borderId="17" xfId="0" applyNumberFormat="1" applyFont="1" applyFill="1" applyBorder="1" applyAlignment="1" quotePrefix="1">
      <alignment horizontal="center" vertical="center" wrapText="1"/>
    </xf>
    <xf numFmtId="0" fontId="9" fillId="0" borderId="18" xfId="34" applyFont="1" applyFill="1" applyBorder="1" applyAlignment="1">
      <alignment horizontal="left"/>
      <protection/>
    </xf>
    <xf numFmtId="0" fontId="9" fillId="0" borderId="19" xfId="34" applyFont="1" applyFill="1" applyBorder="1" applyAlignment="1">
      <alignment horizontal="left" indent="1"/>
      <protection/>
    </xf>
    <xf numFmtId="0" fontId="1" fillId="0" borderId="19" xfId="34" applyFont="1" applyFill="1" applyBorder="1" applyAlignment="1">
      <alignment horizontal="left" indent="2"/>
      <protection/>
    </xf>
    <xf numFmtId="0" fontId="1" fillId="0" borderId="14" xfId="34" applyFont="1" applyFill="1" applyBorder="1" applyAlignment="1">
      <alignment horizontal="left" indent="2"/>
      <protection/>
    </xf>
    <xf numFmtId="0" fontId="1" fillId="0" borderId="0" xfId="0" applyFont="1" applyAlignment="1">
      <alignment/>
    </xf>
    <xf numFmtId="0" fontId="15" fillId="0" borderId="19" xfId="34" applyFont="1" applyFill="1" applyBorder="1" applyAlignment="1">
      <alignment horizontal="left" indent="2"/>
      <protection/>
    </xf>
    <xf numFmtId="3" fontId="1" fillId="0" borderId="12" xfId="0" applyNumberFormat="1" applyFont="1" applyFill="1" applyBorder="1" applyAlignment="1">
      <alignment horizontal="left" indent="3"/>
    </xf>
    <xf numFmtId="3" fontId="9" fillId="0" borderId="12" xfId="0" applyNumberFormat="1" applyFont="1" applyFill="1" applyBorder="1" applyAlignment="1">
      <alignment horizontal="left" indent="2"/>
    </xf>
    <xf numFmtId="0" fontId="18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4" fillId="0" borderId="20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21" xfId="0" applyFont="1" applyFill="1" applyBorder="1" applyAlignment="1" quotePrefix="1">
      <alignment horizontal="center" vertical="center" wrapText="1"/>
    </xf>
    <xf numFmtId="3" fontId="3" fillId="0" borderId="22" xfId="0" applyNumberFormat="1" applyFont="1" applyFill="1" applyBorder="1" applyAlignment="1" quotePrefix="1">
      <alignment horizontal="center" vertical="center" wrapText="1"/>
    </xf>
    <xf numFmtId="3" fontId="3" fillId="0" borderId="23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26" xfId="0" applyNumberFormat="1" applyFont="1" applyFill="1" applyBorder="1" applyAlignment="1" quotePrefix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indent="11"/>
    </xf>
    <xf numFmtId="0" fontId="10" fillId="0" borderId="0" xfId="0" applyFont="1" applyFill="1" applyAlignment="1">
      <alignment horizontal="left" vertical="center" indent="11"/>
    </xf>
    <xf numFmtId="0" fontId="10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 quotePrefix="1">
      <alignment horizontal="right" vertical="center" wrapText="1"/>
    </xf>
    <xf numFmtId="3" fontId="3" fillId="0" borderId="22" xfId="0" applyNumberFormat="1" applyFont="1" applyFill="1" applyBorder="1" applyAlignment="1" quotePrefix="1">
      <alignment horizontal="right" vertical="center" wrapText="1"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indent="10"/>
    </xf>
    <xf numFmtId="0" fontId="10" fillId="0" borderId="0" xfId="0" applyFont="1" applyFill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TABLE29OK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4</xdr:row>
      <xdr:rowOff>0</xdr:rowOff>
    </xdr:from>
    <xdr:to>
      <xdr:col>12</xdr:col>
      <xdr:colOff>933450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163175" y="1152525"/>
          <a:ext cx="12668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381000</xdr:colOff>
      <xdr:row>4</xdr:row>
      <xdr:rowOff>0</xdr:rowOff>
    </xdr:from>
    <xdr:to>
      <xdr:col>12</xdr:col>
      <xdr:colOff>933450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163175" y="1152525"/>
          <a:ext cx="12668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4</xdr:row>
      <xdr:rowOff>0</xdr:rowOff>
    </xdr:from>
    <xdr:to>
      <xdr:col>12</xdr:col>
      <xdr:colOff>962025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182225" y="1152525"/>
          <a:ext cx="12954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381000</xdr:colOff>
      <xdr:row>4</xdr:row>
      <xdr:rowOff>0</xdr:rowOff>
    </xdr:from>
    <xdr:to>
      <xdr:col>12</xdr:col>
      <xdr:colOff>962025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182225" y="1152525"/>
          <a:ext cx="12954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381000</xdr:colOff>
      <xdr:row>4</xdr:row>
      <xdr:rowOff>0</xdr:rowOff>
    </xdr:from>
    <xdr:to>
      <xdr:col>5</xdr:col>
      <xdr:colOff>0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476625" y="1152525"/>
          <a:ext cx="12954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381000</xdr:colOff>
      <xdr:row>4</xdr:row>
      <xdr:rowOff>0</xdr:rowOff>
    </xdr:from>
    <xdr:to>
      <xdr:col>5</xdr:col>
      <xdr:colOff>0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476625" y="1152525"/>
          <a:ext cx="12954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923925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172700" y="1152525"/>
          <a:ext cx="12668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923925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172700" y="1152525"/>
          <a:ext cx="12668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381000</xdr:colOff>
      <xdr:row>4</xdr:row>
      <xdr:rowOff>0</xdr:rowOff>
    </xdr:from>
    <xdr:to>
      <xdr:col>4</xdr:col>
      <xdr:colOff>962025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476625" y="1152525"/>
          <a:ext cx="12954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381000</xdr:colOff>
      <xdr:row>4</xdr:row>
      <xdr:rowOff>0</xdr:rowOff>
    </xdr:from>
    <xdr:to>
      <xdr:col>4</xdr:col>
      <xdr:colOff>962025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476625" y="1152525"/>
          <a:ext cx="12954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923925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172700" y="1152525"/>
          <a:ext cx="12668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923925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172700" y="1152525"/>
          <a:ext cx="12668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361950</xdr:colOff>
      <xdr:row>4</xdr:row>
      <xdr:rowOff>0</xdr:rowOff>
    </xdr:from>
    <xdr:to>
      <xdr:col>4</xdr:col>
      <xdr:colOff>962025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457575" y="1152525"/>
          <a:ext cx="131445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361950</xdr:colOff>
      <xdr:row>4</xdr:row>
      <xdr:rowOff>0</xdr:rowOff>
    </xdr:from>
    <xdr:to>
      <xdr:col>4</xdr:col>
      <xdr:colOff>962025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457575" y="1152525"/>
          <a:ext cx="131445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4</xdr:row>
      <xdr:rowOff>0</xdr:rowOff>
    </xdr:from>
    <xdr:to>
      <xdr:col>12</xdr:col>
      <xdr:colOff>933450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172700" y="1152525"/>
          <a:ext cx="127635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371475</xdr:colOff>
      <xdr:row>4</xdr:row>
      <xdr:rowOff>0</xdr:rowOff>
    </xdr:from>
    <xdr:to>
      <xdr:col>12</xdr:col>
      <xdr:colOff>933450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172700" y="1152525"/>
          <a:ext cx="127635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381000</xdr:colOff>
      <xdr:row>4</xdr:row>
      <xdr:rowOff>0</xdr:rowOff>
    </xdr:from>
    <xdr:to>
      <xdr:col>4</xdr:col>
      <xdr:colOff>962025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476625" y="1152525"/>
          <a:ext cx="12954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381000</xdr:colOff>
      <xdr:row>4</xdr:row>
      <xdr:rowOff>0</xdr:rowOff>
    </xdr:from>
    <xdr:to>
      <xdr:col>4</xdr:col>
      <xdr:colOff>962025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476625" y="1152525"/>
          <a:ext cx="12954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4</xdr:row>
      <xdr:rowOff>0</xdr:rowOff>
    </xdr:from>
    <xdr:to>
      <xdr:col>12</xdr:col>
      <xdr:colOff>923925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0182225" y="1152525"/>
          <a:ext cx="12573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11</xdr:col>
      <xdr:colOff>381000</xdr:colOff>
      <xdr:row>4</xdr:row>
      <xdr:rowOff>0</xdr:rowOff>
    </xdr:from>
    <xdr:to>
      <xdr:col>12</xdr:col>
      <xdr:colOff>923925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0182225" y="1152525"/>
          <a:ext cx="12573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962025</xdr:colOff>
      <xdr:row>4</xdr:row>
      <xdr:rowOff>9525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3467100" y="1152525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371475</xdr:colOff>
      <xdr:row>4</xdr:row>
      <xdr:rowOff>0</xdr:rowOff>
    </xdr:from>
    <xdr:to>
      <xdr:col>4</xdr:col>
      <xdr:colOff>962025</xdr:colOff>
      <xdr:row>4</xdr:row>
      <xdr:rowOff>9525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3467100" y="1152525"/>
          <a:ext cx="130492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4</xdr:row>
      <xdr:rowOff>0</xdr:rowOff>
    </xdr:from>
    <xdr:to>
      <xdr:col>4</xdr:col>
      <xdr:colOff>971550</xdr:colOff>
      <xdr:row>4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3609975" y="1152525"/>
          <a:ext cx="132397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  <xdr:twoCellAnchor>
    <xdr:from>
      <xdr:col>3</xdr:col>
      <xdr:colOff>381000</xdr:colOff>
      <xdr:row>4</xdr:row>
      <xdr:rowOff>0</xdr:rowOff>
    </xdr:from>
    <xdr:to>
      <xdr:col>4</xdr:col>
      <xdr:colOff>971550</xdr:colOff>
      <xdr:row>4</xdr:row>
      <xdr:rowOff>9525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3609975" y="1152525"/>
          <a:ext cx="1323975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單位：人次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新台幣元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75" zoomScaleNormal="50" zoomScaleSheetLayoutView="75" zoomScalePageLayoutView="0" workbookViewId="0" topLeftCell="A1">
      <selection activeCell="H38" sqref="H38"/>
    </sheetView>
  </sheetViews>
  <sheetFormatPr defaultColWidth="9.00390625" defaultRowHeight="16.5"/>
  <cols>
    <col min="1" max="1" width="18.625" style="21" customWidth="1"/>
    <col min="2" max="2" width="9.375" style="21" customWidth="1"/>
    <col min="3" max="3" width="12.625" style="21" customWidth="1"/>
    <col min="4" max="4" width="9.375" style="21" customWidth="1"/>
    <col min="5" max="5" width="12.625" style="21" customWidth="1"/>
    <col min="6" max="6" width="9.375" style="21" customWidth="1"/>
    <col min="7" max="7" width="12.625" style="21" customWidth="1"/>
    <col min="8" max="8" width="9.375" style="21" customWidth="1"/>
    <col min="9" max="9" width="12.375" style="21" customWidth="1"/>
    <col min="10" max="10" width="9.375" style="21" customWidth="1"/>
    <col min="11" max="11" width="12.625" style="21" customWidth="1"/>
    <col min="12" max="12" width="9.375" style="21" customWidth="1"/>
    <col min="13" max="13" width="12.625" style="21" customWidth="1"/>
    <col min="14" max="14" width="18.625" style="21" customWidth="1"/>
    <col min="15" max="16384" width="9.00390625" style="21" customWidth="1"/>
  </cols>
  <sheetData>
    <row r="1" spans="1:14" ht="24.75" customHeight="1">
      <c r="A1" s="54" t="s">
        <v>119</v>
      </c>
      <c r="B1" s="55"/>
      <c r="C1" s="55"/>
      <c r="D1" s="55"/>
      <c r="E1" s="55"/>
      <c r="F1" s="55"/>
      <c r="G1" s="20"/>
      <c r="H1" s="39" t="s">
        <v>120</v>
      </c>
      <c r="I1" s="39"/>
      <c r="J1" s="39"/>
      <c r="K1" s="39"/>
      <c r="L1" s="39"/>
      <c r="M1" s="39"/>
      <c r="N1" s="39"/>
    </row>
    <row r="2" spans="1:14" ht="24.75" customHeight="1">
      <c r="A2" s="56" t="s">
        <v>123</v>
      </c>
      <c r="B2" s="56"/>
      <c r="C2" s="56"/>
      <c r="D2" s="56"/>
      <c r="E2" s="56"/>
      <c r="F2" s="56"/>
      <c r="G2" s="56"/>
      <c r="H2" s="45" t="s">
        <v>124</v>
      </c>
      <c r="I2" s="46"/>
      <c r="J2" s="46"/>
      <c r="K2" s="46"/>
      <c r="L2" s="46"/>
      <c r="M2" s="46"/>
      <c r="N2" s="46"/>
    </row>
    <row r="3" spans="1:14" ht="20.25" customHeight="1">
      <c r="A3" s="49" t="s">
        <v>136</v>
      </c>
      <c r="B3" s="49"/>
      <c r="C3" s="49"/>
      <c r="D3" s="49"/>
      <c r="E3" s="49"/>
      <c r="F3" s="49"/>
      <c r="G3" s="49"/>
      <c r="H3" s="49">
        <v>2011</v>
      </c>
      <c r="I3" s="49"/>
      <c r="J3" s="49"/>
      <c r="K3" s="49"/>
      <c r="L3" s="49"/>
      <c r="M3" s="49"/>
      <c r="N3" s="49"/>
    </row>
    <row r="4" spans="1:14" ht="21" customHeight="1" thickBot="1">
      <c r="A4" s="22" t="s">
        <v>47</v>
      </c>
      <c r="C4" s="1"/>
      <c r="D4" s="1"/>
      <c r="E4" s="23"/>
      <c r="F4" s="24"/>
      <c r="G4" s="24"/>
      <c r="I4" s="25"/>
      <c r="J4" s="25"/>
      <c r="K4" s="25"/>
      <c r="L4" s="24"/>
      <c r="N4" s="37" t="s">
        <v>121</v>
      </c>
    </row>
    <row r="5" spans="1:14" ht="33" customHeight="1">
      <c r="A5" s="57" t="s">
        <v>48</v>
      </c>
      <c r="B5" s="60" t="s">
        <v>49</v>
      </c>
      <c r="C5" s="61"/>
      <c r="D5" s="61"/>
      <c r="E5" s="62"/>
      <c r="F5" s="63" t="s">
        <v>1</v>
      </c>
      <c r="G5" s="64"/>
      <c r="H5" s="43"/>
      <c r="I5" s="44"/>
      <c r="J5" s="50" t="s">
        <v>0</v>
      </c>
      <c r="K5" s="51"/>
      <c r="L5" s="51"/>
      <c r="M5" s="52"/>
      <c r="N5" s="40" t="s">
        <v>33</v>
      </c>
    </row>
    <row r="6" spans="1:14" ht="32.25" customHeight="1">
      <c r="A6" s="58"/>
      <c r="B6" s="53" t="s">
        <v>50</v>
      </c>
      <c r="C6" s="48"/>
      <c r="D6" s="53" t="s">
        <v>51</v>
      </c>
      <c r="E6" s="48"/>
      <c r="F6" s="53" t="s">
        <v>50</v>
      </c>
      <c r="G6" s="48"/>
      <c r="H6" s="47" t="s">
        <v>51</v>
      </c>
      <c r="I6" s="48"/>
      <c r="J6" s="53" t="s">
        <v>50</v>
      </c>
      <c r="K6" s="48"/>
      <c r="L6" s="53" t="s">
        <v>51</v>
      </c>
      <c r="M6" s="48"/>
      <c r="N6" s="41"/>
    </row>
    <row r="7" spans="1:14" ht="33" customHeight="1">
      <c r="A7" s="59"/>
      <c r="B7" s="26" t="s">
        <v>52</v>
      </c>
      <c r="C7" s="27" t="s">
        <v>53</v>
      </c>
      <c r="D7" s="26" t="s">
        <v>52</v>
      </c>
      <c r="E7" s="27" t="s">
        <v>53</v>
      </c>
      <c r="F7" s="27" t="s">
        <v>52</v>
      </c>
      <c r="G7" s="27" t="s">
        <v>53</v>
      </c>
      <c r="H7" s="28" t="s">
        <v>52</v>
      </c>
      <c r="I7" s="27" t="s">
        <v>53</v>
      </c>
      <c r="J7" s="26" t="s">
        <v>52</v>
      </c>
      <c r="K7" s="27" t="s">
        <v>53</v>
      </c>
      <c r="L7" s="26" t="s">
        <v>52</v>
      </c>
      <c r="M7" s="27" t="s">
        <v>53</v>
      </c>
      <c r="N7" s="42"/>
    </row>
    <row r="8" spans="1:14" ht="17.25" customHeight="1">
      <c r="A8" s="29" t="s">
        <v>54</v>
      </c>
      <c r="B8" s="2">
        <f>SUM(B9,B16,B21,B25,B30,B34)</f>
        <v>1668050</v>
      </c>
      <c r="C8" s="2">
        <f>SUM(C9,C16,C21,C25,C30,C34)</f>
        <v>92610870076</v>
      </c>
      <c r="D8" s="2">
        <f>SUM(D9,D16,D21,D25,D30,D34)</f>
        <v>1609229</v>
      </c>
      <c r="E8" s="2">
        <f>SUM(E9,E16,E21,E25,E30,E34)</f>
        <v>77181452916</v>
      </c>
      <c r="F8" s="2">
        <f>SUM(F9,F16,F21,F25,F30,F34)</f>
        <v>108886</v>
      </c>
      <c r="G8" s="2">
        <f aca="true" t="shared" si="0" ref="G8:M8">SUM(G9,G16,G21,G25,G30,G34)</f>
        <v>2728795525</v>
      </c>
      <c r="H8" s="2">
        <f t="shared" si="0"/>
        <v>89188</v>
      </c>
      <c r="I8" s="2">
        <f t="shared" si="0"/>
        <v>2339319869</v>
      </c>
      <c r="J8" s="2">
        <f t="shared" si="0"/>
        <v>46297</v>
      </c>
      <c r="K8" s="2">
        <f t="shared" si="0"/>
        <v>893340914</v>
      </c>
      <c r="L8" s="2">
        <f t="shared" si="0"/>
        <v>38771</v>
      </c>
      <c r="M8" s="2">
        <f t="shared" si="0"/>
        <v>616033454</v>
      </c>
      <c r="N8" s="3" t="s">
        <v>2</v>
      </c>
    </row>
    <row r="9" spans="1:14" ht="17.25" customHeight="1">
      <c r="A9" s="30" t="s">
        <v>55</v>
      </c>
      <c r="B9" s="4">
        <f>SUM(B10:B15)</f>
        <v>511933</v>
      </c>
      <c r="C9" s="5">
        <f>SUM(C10:C15)</f>
        <v>31040179100</v>
      </c>
      <c r="D9" s="5">
        <f>SUM(D10:D15)</f>
        <v>514899</v>
      </c>
      <c r="E9" s="2">
        <f>SUM(E10:E15)</f>
        <v>25892727490</v>
      </c>
      <c r="F9" s="5">
        <f>SUM(F10:F15)</f>
        <v>30710</v>
      </c>
      <c r="G9" s="2">
        <f aca="true" t="shared" si="1" ref="G9:M9">SUM(G10:G15)</f>
        <v>883073234</v>
      </c>
      <c r="H9" s="5">
        <f t="shared" si="1"/>
        <v>26896</v>
      </c>
      <c r="I9" s="2">
        <f t="shared" si="1"/>
        <v>827495149</v>
      </c>
      <c r="J9" s="5">
        <f t="shared" si="1"/>
        <v>12741</v>
      </c>
      <c r="K9" s="2">
        <f t="shared" si="1"/>
        <v>266881686</v>
      </c>
      <c r="L9" s="5">
        <f t="shared" si="1"/>
        <v>10417</v>
      </c>
      <c r="M9" s="2">
        <f t="shared" si="1"/>
        <v>167252361</v>
      </c>
      <c r="N9" s="6" t="s">
        <v>34</v>
      </c>
    </row>
    <row r="10" spans="1:14" ht="17.25" customHeight="1">
      <c r="A10" s="31" t="s">
        <v>56</v>
      </c>
      <c r="B10" s="7">
        <f>F10+J10+'T85-1'!B10+'T85-1'!F10+'T85-1'!J10+'T85-2'!B10+'T85-2'!F10+'T85-2'!J10+'T85-3'!B10+'T85-3'!F10+'T85-3'!J10+'T85-4'!B10+'T85-4'!F10+'T85-4'!J10+'T85-5'!B10+'T85-5'!F10+'T85-5'!J10+'T85-6'!B10</f>
        <v>297453</v>
      </c>
      <c r="C10" s="8">
        <f>G10+K10+'T85-1'!C10+'T85-1'!G10+'T85-1'!K10+'T85-2'!C10+'T85-2'!G10+'T85-2'!K10+'T85-3'!C10+'T85-3'!G10+'T85-3'!K10+'T85-4'!C10+'T85-4'!G10+'T85-4'!K10+'T85-5'!C10+'T85-5'!G10+'T85-5'!K10+'T85-6'!C10</f>
        <v>20570737587</v>
      </c>
      <c r="D10" s="8">
        <f>H10+L10+'T85-1'!D10+'T85-1'!H10+'T85-1'!L10+'T85-2'!D10+'T85-2'!H10+'T85-2'!L10+'T85-3'!D10+'T85-3'!H10+'T85-3'!L10+'T85-4'!D10+'T85-4'!H10+'T85-4'!L10+'T85-5'!D10+'T85-5'!H10+'T85-5'!L10+'T85-6'!D10</f>
        <v>309473</v>
      </c>
      <c r="E10" s="8">
        <f>I10+M10+'T85-1'!E10+'T85-1'!I10+'T85-1'!M10+'T85-2'!E10+'T85-2'!I10+'T85-2'!M10+'T85-3'!E10+'T85-3'!I10+'T85-3'!M10+'T85-4'!E10+'T85-4'!I10+'T85-4'!M10+'T85-5'!E10+'T85-5'!I10+'T85-5'!M10+'T85-6'!E10</f>
        <v>17007430479</v>
      </c>
      <c r="F10" s="9">
        <v>16724</v>
      </c>
      <c r="G10" s="9">
        <v>656164723</v>
      </c>
      <c r="H10" s="9">
        <v>14551</v>
      </c>
      <c r="I10" s="9">
        <v>595246154</v>
      </c>
      <c r="J10" s="9">
        <v>7005</v>
      </c>
      <c r="K10" s="9">
        <v>189261546</v>
      </c>
      <c r="L10" s="9">
        <v>5690</v>
      </c>
      <c r="M10" s="9">
        <v>113470557</v>
      </c>
      <c r="N10" s="10" t="s">
        <v>3</v>
      </c>
    </row>
    <row r="11" spans="1:14" ht="17.25" customHeight="1">
      <c r="A11" s="31" t="s">
        <v>57</v>
      </c>
      <c r="B11" s="7">
        <f>F11+J11+'T85-1'!B11+'T85-1'!F11+'T85-1'!J11+'T85-2'!B11+'T85-2'!F11+'T85-2'!J11+'T85-3'!B11+'T85-3'!F11+'T85-3'!J11+'T85-4'!B11+'T85-4'!F11+'T85-4'!J11+'T85-5'!B11+'T85-5'!F11+'T85-5'!J11+'T85-6'!B11</f>
        <v>131188</v>
      </c>
      <c r="C11" s="8">
        <f>G11+K11+'T85-1'!C11+'T85-1'!G11+'T85-1'!K11+'T85-2'!C11+'T85-2'!G11+'T85-2'!K11+'T85-3'!C11+'T85-3'!G11+'T85-3'!K11+'T85-4'!C11+'T85-4'!G11+'T85-4'!K11+'T85-5'!C11+'T85-5'!G11+'T85-5'!K11+'T85-6'!C11</f>
        <v>6941050344</v>
      </c>
      <c r="D11" s="8">
        <f>H11+L11+'T85-1'!D11+'T85-1'!H11+'T85-1'!L11+'T85-2'!D11+'T85-2'!H11+'T85-2'!L11+'T85-3'!D11+'T85-3'!H11+'T85-3'!L11+'T85-4'!D11+'T85-4'!H11+'T85-4'!L11+'T85-5'!D11+'T85-5'!H11+'T85-5'!L11+'T85-6'!D11</f>
        <v>134841</v>
      </c>
      <c r="E11" s="8">
        <f>I11+M11+'T85-1'!E11+'T85-1'!I11+'T85-1'!M11+'T85-2'!E11+'T85-2'!I11+'T85-2'!M11+'T85-3'!E11+'T85-3'!I11+'T85-3'!M11+'T85-4'!E11+'T85-4'!I11+'T85-4'!M11+'T85-5'!E11+'T85-5'!I11+'T85-5'!M11+'T85-6'!E11</f>
        <v>6234303759</v>
      </c>
      <c r="F11" s="9">
        <v>6788</v>
      </c>
      <c r="G11" s="9">
        <v>139110793</v>
      </c>
      <c r="H11" s="9">
        <v>5834</v>
      </c>
      <c r="I11" s="9">
        <v>147703045</v>
      </c>
      <c r="J11" s="9">
        <v>2724</v>
      </c>
      <c r="K11" s="9">
        <v>48149257</v>
      </c>
      <c r="L11" s="9">
        <v>2179</v>
      </c>
      <c r="M11" s="9">
        <v>30408372</v>
      </c>
      <c r="N11" s="10" t="s">
        <v>35</v>
      </c>
    </row>
    <row r="12" spans="1:14" ht="17.25" customHeight="1">
      <c r="A12" s="31" t="s">
        <v>58</v>
      </c>
      <c r="B12" s="7">
        <f>F12+J12+'T85-1'!B12+'T85-1'!F12+'T85-1'!J12+'T85-2'!B12+'T85-2'!F12+'T85-2'!J12+'T85-3'!B12+'T85-3'!F12+'T85-3'!J12+'T85-4'!B12+'T85-4'!F12+'T85-4'!J12+'T85-5'!B12+'T85-5'!F12+'T85-5'!J12+'T85-6'!B12</f>
        <v>26901</v>
      </c>
      <c r="C12" s="8">
        <f>G12+K12+'T85-1'!C12+'T85-1'!G12+'T85-1'!K12+'T85-2'!C12+'T85-2'!G12+'T85-2'!K12+'T85-3'!C12+'T85-3'!G12+'T85-3'!K12+'T85-4'!C12+'T85-4'!G12+'T85-4'!K12+'T85-5'!C12+'T85-5'!G12+'T85-5'!K12+'T85-6'!C12</f>
        <v>1382677755</v>
      </c>
      <c r="D12" s="8">
        <f>H12+L12+'T85-1'!D12+'T85-1'!H12+'T85-1'!L12+'T85-2'!D12+'T85-2'!H12+'T85-2'!L12+'T85-3'!D12+'T85-3'!H12+'T85-3'!L12+'T85-4'!D12+'T85-4'!H12+'T85-4'!L12+'T85-5'!D12+'T85-5'!H12+'T85-5'!L12+'T85-6'!D12</f>
        <v>24602</v>
      </c>
      <c r="E12" s="8">
        <f>I12+M12+'T85-1'!E12+'T85-1'!I12+'T85-1'!M12+'T85-2'!E12+'T85-2'!I12+'T85-2'!M12+'T85-3'!E12+'T85-3'!I12+'T85-3'!M12+'T85-4'!E12+'T85-4'!I12+'T85-4'!M12+'T85-5'!E12+'T85-5'!I12+'T85-5'!M12+'T85-6'!E12</f>
        <v>1154001032</v>
      </c>
      <c r="F12" s="9">
        <v>1633</v>
      </c>
      <c r="G12" s="9">
        <v>18744401</v>
      </c>
      <c r="H12" s="9">
        <v>1356</v>
      </c>
      <c r="I12" s="9">
        <v>18131557</v>
      </c>
      <c r="J12" s="9">
        <v>707</v>
      </c>
      <c r="K12" s="9">
        <v>7573242</v>
      </c>
      <c r="L12" s="9">
        <v>588</v>
      </c>
      <c r="M12" s="9">
        <v>5397538</v>
      </c>
      <c r="N12" s="10" t="s">
        <v>4</v>
      </c>
    </row>
    <row r="13" spans="1:14" ht="17.25" customHeight="1">
      <c r="A13" s="31" t="s">
        <v>59</v>
      </c>
      <c r="B13" s="7">
        <f>F13+J13+'T85-1'!B13+'T85-1'!F13+'T85-1'!J13+'T85-2'!B13+'T85-2'!F13+'T85-2'!J13+'T85-3'!B13+'T85-3'!F13+'T85-3'!J13+'T85-4'!B13+'T85-4'!F13+'T85-4'!J13+'T85-5'!B13+'T85-5'!F13+'T85-5'!J13+'T85-6'!B13</f>
        <v>53897</v>
      </c>
      <c r="C13" s="8">
        <f>G13+K13+'T85-1'!C13+'T85-1'!G13+'T85-1'!K13+'T85-2'!C13+'T85-2'!G13+'T85-2'!K13+'T85-3'!C13+'T85-3'!G13+'T85-3'!K13+'T85-4'!C13+'T85-4'!G13+'T85-4'!K13+'T85-5'!C13+'T85-5'!G13+'T85-5'!K13+'T85-6'!C13</f>
        <v>2067730357</v>
      </c>
      <c r="D13" s="8">
        <f>H13+L13+'T85-1'!D13+'T85-1'!H13+'T85-1'!L13+'T85-2'!D13+'T85-2'!H13+'T85-2'!L13+'T85-3'!D13+'T85-3'!H13+'T85-3'!L13+'T85-4'!D13+'T85-4'!H13+'T85-4'!L13+'T85-5'!D13+'T85-5'!H13+'T85-5'!L13+'T85-6'!D13</f>
        <v>43908</v>
      </c>
      <c r="E13" s="8">
        <f>I13+M13+'T85-1'!E13+'T85-1'!I13+'T85-1'!M13+'T85-2'!E13+'T85-2'!I13+'T85-2'!M13+'T85-3'!E13+'T85-3'!I13+'T85-3'!M13+'T85-4'!E13+'T85-4'!I13+'T85-4'!M13+'T85-5'!E13+'T85-5'!I13+'T85-5'!M13+'T85-6'!E13</f>
        <v>1422102930</v>
      </c>
      <c r="F13" s="9">
        <v>5299</v>
      </c>
      <c r="G13" s="9">
        <v>65779378</v>
      </c>
      <c r="H13" s="9">
        <v>4913</v>
      </c>
      <c r="I13" s="9">
        <v>63465503</v>
      </c>
      <c r="J13" s="9">
        <v>2233</v>
      </c>
      <c r="K13" s="9">
        <v>21221505</v>
      </c>
      <c r="L13" s="9">
        <v>1908</v>
      </c>
      <c r="M13" s="9">
        <v>17422201</v>
      </c>
      <c r="N13" s="10" t="s">
        <v>36</v>
      </c>
    </row>
    <row r="14" spans="1:14" ht="17.25" customHeight="1">
      <c r="A14" s="31" t="s">
        <v>60</v>
      </c>
      <c r="B14" s="7">
        <f>F14+J14+'T85-1'!B14+'T85-1'!F14+'T85-1'!J14+'T85-2'!B14+'T85-2'!F14+'T85-2'!J14+'T85-3'!B14+'T85-3'!F14+'T85-3'!J14+'T85-4'!B14+'T85-4'!F14+'T85-4'!J14+'T85-5'!B14+'T85-5'!F14+'T85-5'!J14+'T85-6'!B14</f>
        <v>2131</v>
      </c>
      <c r="C14" s="8">
        <f>G14+K14+'T85-1'!C14+'T85-1'!G14+'T85-1'!K14+'T85-2'!C14+'T85-2'!G14+'T85-2'!K14+'T85-3'!C14+'T85-3'!G14+'T85-3'!K14+'T85-4'!C14+'T85-4'!G14+'T85-4'!K14+'T85-5'!C14+'T85-5'!G14+'T85-5'!K14+'T85-6'!C14</f>
        <v>71563494</v>
      </c>
      <c r="D14" s="8">
        <f>H14+L14+'T85-1'!D14+'T85-1'!H14+'T85-1'!L14+'T85-2'!D14+'T85-2'!H14+'T85-2'!L14+'T85-3'!D14+'T85-3'!H14+'T85-3'!L14+'T85-4'!D14+'T85-4'!H14+'T85-4'!L14+'T85-5'!D14+'T85-5'!H14+'T85-5'!L14+'T85-6'!D14</f>
        <v>1913</v>
      </c>
      <c r="E14" s="8">
        <f>I14+M14+'T85-1'!E14+'T85-1'!I14+'T85-1'!M14+'T85-2'!E14+'T85-2'!I14+'T85-2'!M14+'T85-3'!E14+'T85-3'!I14+'T85-3'!M14+'T85-4'!E14+'T85-4'!I14+'T85-4'!M14+'T85-5'!E14+'T85-5'!I14+'T85-5'!M14+'T85-6'!E14</f>
        <v>72253894</v>
      </c>
      <c r="F14" s="9">
        <v>240</v>
      </c>
      <c r="G14" s="9">
        <v>2976007</v>
      </c>
      <c r="H14" s="9">
        <v>224</v>
      </c>
      <c r="I14" s="9">
        <v>2787520</v>
      </c>
      <c r="J14" s="9">
        <v>61</v>
      </c>
      <c r="K14" s="9">
        <v>593708</v>
      </c>
      <c r="L14" s="9">
        <v>48</v>
      </c>
      <c r="M14" s="9">
        <v>512613</v>
      </c>
      <c r="N14" s="10" t="s">
        <v>37</v>
      </c>
    </row>
    <row r="15" spans="1:14" ht="17.25" customHeight="1">
      <c r="A15" s="31" t="s">
        <v>61</v>
      </c>
      <c r="B15" s="7">
        <f>F15+J15+'T85-1'!B15+'T85-1'!F15+'T85-1'!J15+'T85-2'!B15+'T85-2'!F15+'T85-2'!J15+'T85-3'!B15+'T85-3'!F15+'T85-3'!J15+'T85-4'!B15+'T85-4'!F15+'T85-4'!J15+'T85-5'!B15+'T85-5'!F15+'T85-5'!J15+'T85-6'!B15</f>
        <v>363</v>
      </c>
      <c r="C15" s="8">
        <f>G15+K15+'T85-1'!C15+'T85-1'!G15+'T85-1'!K15+'T85-2'!C15+'T85-2'!G15+'T85-2'!K15+'T85-3'!C15+'T85-3'!G15+'T85-3'!K15+'T85-4'!C15+'T85-4'!G15+'T85-4'!K15+'T85-5'!C15+'T85-5'!G15+'T85-5'!K15+'T85-6'!C15</f>
        <v>6419563</v>
      </c>
      <c r="D15" s="8">
        <f>H15+L15+'T85-1'!D15+'T85-1'!H15+'T85-1'!L15+'T85-2'!D15+'T85-2'!H15+'T85-2'!L15+'T85-3'!D15+'T85-3'!H15+'T85-3'!L15+'T85-4'!D15+'T85-4'!H15+'T85-4'!L15+'T85-5'!D15+'T85-5'!H15+'T85-5'!L15+'T85-6'!D15</f>
        <v>162</v>
      </c>
      <c r="E15" s="8">
        <f>I15+M15+'T85-1'!E15+'T85-1'!I15+'T85-1'!M15+'T85-2'!E15+'T85-2'!I15+'T85-2'!M15+'T85-3'!E15+'T85-3'!I15+'T85-3'!M15+'T85-4'!E15+'T85-4'!I15+'T85-4'!M15+'T85-5'!E15+'T85-5'!I15+'T85-5'!M15+'T85-6'!E15</f>
        <v>2635396</v>
      </c>
      <c r="F15" s="9">
        <v>26</v>
      </c>
      <c r="G15" s="9">
        <v>297932</v>
      </c>
      <c r="H15" s="9">
        <v>18</v>
      </c>
      <c r="I15" s="9">
        <v>161370</v>
      </c>
      <c r="J15" s="9">
        <v>11</v>
      </c>
      <c r="K15" s="9">
        <v>82428</v>
      </c>
      <c r="L15" s="9">
        <v>4</v>
      </c>
      <c r="M15" s="9">
        <v>41080</v>
      </c>
      <c r="N15" s="10" t="s">
        <v>38</v>
      </c>
    </row>
    <row r="16" spans="1:14" ht="17.25" customHeight="1">
      <c r="A16" s="30" t="s">
        <v>62</v>
      </c>
      <c r="B16" s="4">
        <f>SUM(B17:B20)</f>
        <v>216796</v>
      </c>
      <c r="C16" s="5">
        <f>SUM(C17:C20)</f>
        <v>11831964387</v>
      </c>
      <c r="D16" s="5">
        <f>SUM(D17:D20)</f>
        <v>223289</v>
      </c>
      <c r="E16" s="5">
        <f>SUM(E17:E20)</f>
        <v>10503143830</v>
      </c>
      <c r="F16" s="5">
        <f>SUM(F17:F20)</f>
        <v>19741</v>
      </c>
      <c r="G16" s="5">
        <f aca="true" t="shared" si="2" ref="G16:M16">SUM(G17:G20)</f>
        <v>468716734</v>
      </c>
      <c r="H16" s="5">
        <f t="shared" si="2"/>
        <v>15094</v>
      </c>
      <c r="I16" s="5">
        <f t="shared" si="2"/>
        <v>352644654</v>
      </c>
      <c r="J16" s="5">
        <f t="shared" si="2"/>
        <v>8158</v>
      </c>
      <c r="K16" s="5">
        <f t="shared" si="2"/>
        <v>141528440</v>
      </c>
      <c r="L16" s="5">
        <f t="shared" si="2"/>
        <v>6892</v>
      </c>
      <c r="M16" s="5">
        <f t="shared" si="2"/>
        <v>118052559</v>
      </c>
      <c r="N16" s="6" t="s">
        <v>39</v>
      </c>
    </row>
    <row r="17" spans="1:14" ht="17.25" customHeight="1">
      <c r="A17" s="31" t="s">
        <v>63</v>
      </c>
      <c r="B17" s="7">
        <f>F17+J17+'T85-1'!B17+'T85-1'!F17+'T85-1'!J17+'T85-2'!B17+'T85-2'!F17+'T85-2'!J17+'T85-3'!B17+'T85-3'!F17+'T85-3'!J17+'T85-4'!B17+'T85-4'!F17+'T85-4'!J17+'T85-5'!B17+'T85-5'!F17+'T85-5'!J17+'T85-6'!B17</f>
        <v>30536</v>
      </c>
      <c r="C17" s="8">
        <f>G17+K17+'T85-1'!C17+'T85-1'!G17+'T85-1'!K17+'T85-2'!C17+'T85-2'!G17+'T85-2'!K17+'T85-3'!C17+'T85-3'!G17+'T85-3'!K17+'T85-4'!C17+'T85-4'!G17+'T85-4'!K17+'T85-5'!C17+'T85-5'!G17+'T85-5'!K17+'T85-6'!C17</f>
        <v>1304650669</v>
      </c>
      <c r="D17" s="8">
        <f>H17+L17+'T85-1'!D17+'T85-1'!H17+'T85-1'!L17+'T85-2'!D17+'T85-2'!H17+'T85-2'!L17+'T85-3'!D17+'T85-3'!H17+'T85-3'!L17+'T85-4'!D17+'T85-4'!H17+'T85-4'!L17+'T85-5'!D17+'T85-5'!H17+'T85-5'!L17+'T85-6'!D17</f>
        <v>36543</v>
      </c>
      <c r="E17" s="8">
        <f>I17+M17+'T85-1'!E17+'T85-1'!I17+'T85-1'!M17+'T85-2'!E17+'T85-2'!I17+'T85-2'!M17+'T85-3'!E17+'T85-3'!I17+'T85-3'!M17+'T85-4'!E17+'T85-4'!I17+'T85-4'!M17+'T85-5'!E17+'T85-5'!I17+'T85-5'!M17+'T85-6'!E17</f>
        <v>1336153766</v>
      </c>
      <c r="F17" s="9">
        <v>4221</v>
      </c>
      <c r="G17" s="9">
        <v>81164668</v>
      </c>
      <c r="H17" s="9">
        <v>3523</v>
      </c>
      <c r="I17" s="9">
        <v>62413849</v>
      </c>
      <c r="J17" s="9">
        <v>1414</v>
      </c>
      <c r="K17" s="9">
        <v>17121158</v>
      </c>
      <c r="L17" s="9">
        <v>1171</v>
      </c>
      <c r="M17" s="9">
        <v>13827754</v>
      </c>
      <c r="N17" s="10" t="s">
        <v>5</v>
      </c>
    </row>
    <row r="18" spans="1:14" ht="17.25" customHeight="1">
      <c r="A18" s="31" t="s">
        <v>64</v>
      </c>
      <c r="B18" s="7">
        <f>F18+J18+'T85-1'!B18+'T85-1'!F18+'T85-1'!J18+'T85-2'!B18+'T85-2'!F18+'T85-2'!J18+'T85-3'!B18+'T85-3'!F18+'T85-3'!J18+'T85-4'!B18+'T85-4'!F18+'T85-4'!J18+'T85-5'!B18+'T85-5'!F18+'T85-5'!J18+'T85-6'!B18</f>
        <v>141455</v>
      </c>
      <c r="C18" s="8">
        <f>G18+K18+'T85-1'!C18+'T85-1'!G18+'T85-1'!K18+'T85-2'!C18+'T85-2'!G18+'T85-2'!K18+'T85-3'!C18+'T85-3'!G18+'T85-3'!K18+'T85-4'!C18+'T85-4'!G18+'T85-4'!K18+'T85-5'!C18+'T85-5'!G18+'T85-5'!K18+'T85-6'!C18</f>
        <v>8431106836</v>
      </c>
      <c r="D18" s="8">
        <f>H18+L18+'T85-1'!D18+'T85-1'!H18+'T85-1'!L18+'T85-2'!D18+'T85-2'!H18+'T85-2'!L18+'T85-3'!D18+'T85-3'!H18+'T85-3'!L18+'T85-4'!D18+'T85-4'!H18+'T85-4'!L18+'T85-5'!D18+'T85-5'!H18+'T85-5'!L18+'T85-6'!D18</f>
        <v>147085</v>
      </c>
      <c r="E18" s="8">
        <f>I18+M18+'T85-1'!E18+'T85-1'!I18+'T85-1'!M18+'T85-2'!E18+'T85-2'!I18+'T85-2'!M18+'T85-3'!E18+'T85-3'!I18+'T85-3'!M18+'T85-4'!E18+'T85-4'!I18+'T85-4'!M18+'T85-5'!E18+'T85-5'!I18+'T85-5'!M18+'T85-6'!E18</f>
        <v>7453952697</v>
      </c>
      <c r="F18" s="9">
        <v>13212</v>
      </c>
      <c r="G18" s="9">
        <v>351584529</v>
      </c>
      <c r="H18" s="9">
        <v>9678</v>
      </c>
      <c r="I18" s="9">
        <v>267141244</v>
      </c>
      <c r="J18" s="9">
        <v>5447</v>
      </c>
      <c r="K18" s="9">
        <v>109351216</v>
      </c>
      <c r="L18" s="9">
        <v>4671</v>
      </c>
      <c r="M18" s="9">
        <v>89064222</v>
      </c>
      <c r="N18" s="10" t="s">
        <v>6</v>
      </c>
    </row>
    <row r="19" spans="1:14" ht="17.25" customHeight="1">
      <c r="A19" s="31" t="s">
        <v>65</v>
      </c>
      <c r="B19" s="7">
        <f>F19+J19+'T85-1'!B19+'T85-1'!F19+'T85-1'!J19+'T85-2'!B19+'T85-2'!F19+'T85-2'!J19+'T85-3'!B19+'T85-3'!F19+'T85-3'!J19+'T85-4'!B19+'T85-4'!F19+'T85-4'!J19+'T85-5'!B19+'T85-5'!F19+'T85-5'!J19+'T85-6'!B19</f>
        <v>15468</v>
      </c>
      <c r="C19" s="8">
        <f>G19+K19+'T85-1'!C19+'T85-1'!G19+'T85-1'!K19+'T85-2'!C19+'T85-2'!G19+'T85-2'!K19+'T85-3'!C19+'T85-3'!G19+'T85-3'!K19+'T85-4'!C19+'T85-4'!G19+'T85-4'!K19+'T85-5'!C19+'T85-5'!G19+'T85-5'!K19+'T85-6'!C19</f>
        <v>770120017</v>
      </c>
      <c r="D19" s="8">
        <f>H19+L19+'T85-1'!D19+'T85-1'!H19+'T85-1'!L19+'T85-2'!D19+'T85-2'!H19+'T85-2'!L19+'T85-3'!D19+'T85-3'!H19+'T85-3'!L19+'T85-4'!D19+'T85-4'!H19+'T85-4'!L19+'T85-5'!D19+'T85-5'!H19+'T85-5'!L19+'T85-6'!D19</f>
        <v>14180</v>
      </c>
      <c r="E19" s="8">
        <f>I19+M19+'T85-1'!E19+'T85-1'!I19+'T85-1'!M19+'T85-2'!E19+'T85-2'!I19+'T85-2'!M19+'T85-3'!E19+'T85-3'!I19+'T85-3'!M19+'T85-4'!E19+'T85-4'!I19+'T85-4'!M19+'T85-5'!E19+'T85-5'!I19+'T85-5'!M19+'T85-6'!E19</f>
        <v>621342684</v>
      </c>
      <c r="F19" s="9">
        <v>877</v>
      </c>
      <c r="G19" s="9">
        <v>17853006</v>
      </c>
      <c r="H19" s="9">
        <v>676</v>
      </c>
      <c r="I19" s="9">
        <v>8893454</v>
      </c>
      <c r="J19" s="9">
        <v>349</v>
      </c>
      <c r="K19" s="9">
        <v>4819051</v>
      </c>
      <c r="L19" s="9">
        <v>302</v>
      </c>
      <c r="M19" s="9">
        <v>6256558</v>
      </c>
      <c r="N19" s="10" t="s">
        <v>7</v>
      </c>
    </row>
    <row r="20" spans="1:14" ht="17.25" customHeight="1">
      <c r="A20" s="31" t="s">
        <v>66</v>
      </c>
      <c r="B20" s="7">
        <f>F20+J20+'T85-1'!B20+'T85-1'!F20+'T85-1'!J20+'T85-2'!B20+'T85-2'!F20+'T85-2'!J20+'T85-3'!B20+'T85-3'!F20+'T85-3'!J20+'T85-4'!B20+'T85-4'!F20+'T85-4'!J20+'T85-5'!B20+'T85-5'!F20+'T85-5'!J20+'T85-6'!B20</f>
        <v>29337</v>
      </c>
      <c r="C20" s="8">
        <f>G20+K20+'T85-1'!C20+'T85-1'!G20+'T85-1'!K20+'T85-2'!C20+'T85-2'!G20+'T85-2'!K20+'T85-3'!C20+'T85-3'!G20+'T85-3'!K20+'T85-4'!C20+'T85-4'!G20+'T85-4'!K20+'T85-5'!C20+'T85-5'!G20+'T85-5'!K20+'T85-6'!C20</f>
        <v>1326086865</v>
      </c>
      <c r="D20" s="8">
        <f>H20+L20+'T85-1'!D20+'T85-1'!H20+'T85-1'!L20+'T85-2'!D20+'T85-2'!H20+'T85-2'!L20+'T85-3'!D20+'T85-3'!H20+'T85-3'!L20+'T85-4'!D20+'T85-4'!H20+'T85-4'!L20+'T85-5'!D20+'T85-5'!H20+'T85-5'!L20+'T85-6'!D20</f>
        <v>25481</v>
      </c>
      <c r="E20" s="8">
        <f>I20+M20+'T85-1'!E20+'T85-1'!I20+'T85-1'!M20+'T85-2'!E20+'T85-2'!I20+'T85-2'!M20+'T85-3'!E20+'T85-3'!I20+'T85-3'!M20+'T85-4'!E20+'T85-4'!I20+'T85-4'!M20+'T85-5'!E20+'T85-5'!I20+'T85-5'!M20+'T85-6'!E20</f>
        <v>1091694683</v>
      </c>
      <c r="F20" s="9">
        <v>1431</v>
      </c>
      <c r="G20" s="9">
        <v>18114531</v>
      </c>
      <c r="H20" s="9">
        <v>1217</v>
      </c>
      <c r="I20" s="9">
        <v>14196107</v>
      </c>
      <c r="J20" s="9">
        <v>948</v>
      </c>
      <c r="K20" s="9">
        <v>10237015</v>
      </c>
      <c r="L20" s="9">
        <v>748</v>
      </c>
      <c r="M20" s="9">
        <v>8904025</v>
      </c>
      <c r="N20" s="10" t="s">
        <v>8</v>
      </c>
    </row>
    <row r="21" spans="1:14" ht="17.25" customHeight="1">
      <c r="A21" s="30" t="s">
        <v>67</v>
      </c>
      <c r="B21" s="4">
        <f>SUM(B22:B24)</f>
        <v>339344</v>
      </c>
      <c r="C21" s="5">
        <f>SUM(C22:C24)</f>
        <v>17688026612</v>
      </c>
      <c r="D21" s="5">
        <f>SUM(D22:D24)</f>
        <v>330151</v>
      </c>
      <c r="E21" s="5">
        <f>SUM(E22:E24)</f>
        <v>15064867453</v>
      </c>
      <c r="F21" s="5">
        <f>SUM(F22:F24)</f>
        <v>24622</v>
      </c>
      <c r="G21" s="5">
        <f aca="true" t="shared" si="3" ref="G21:M21">SUM(G22:G24)</f>
        <v>572188736</v>
      </c>
      <c r="H21" s="5">
        <f t="shared" si="3"/>
        <v>18763</v>
      </c>
      <c r="I21" s="5">
        <f t="shared" si="3"/>
        <v>436537074</v>
      </c>
      <c r="J21" s="5">
        <f t="shared" si="3"/>
        <v>10282</v>
      </c>
      <c r="K21" s="5">
        <f t="shared" si="3"/>
        <v>174970741</v>
      </c>
      <c r="L21" s="5">
        <f t="shared" si="3"/>
        <v>8533</v>
      </c>
      <c r="M21" s="5">
        <f t="shared" si="3"/>
        <v>134906447</v>
      </c>
      <c r="N21" s="6" t="s">
        <v>40</v>
      </c>
    </row>
    <row r="22" spans="1:14" ht="17.25" customHeight="1">
      <c r="A22" s="34" t="s">
        <v>102</v>
      </c>
      <c r="B22" s="7">
        <f>F22+J22+'T85-1'!B22+'T85-1'!F22+'T85-1'!J22+'T85-2'!B22+'T85-2'!F22+'T85-2'!J22+'T85-3'!B22+'T85-3'!F22+'T85-3'!J22+'T85-4'!B22+'T85-4'!F22+'T85-4'!J22+'T85-5'!B22+'T85-5'!F22+'T85-5'!J22+'T85-6'!B22</f>
        <v>216727</v>
      </c>
      <c r="C22" s="9">
        <f>G22+K22+'T85-1'!C22+'T85-1'!G22+'T85-1'!K22+'T85-2'!C22+'T85-2'!G22+'T85-2'!K22+'T85-3'!C22+'T85-3'!G22+'T85-3'!K22+'T85-4'!C22+'T85-4'!G22+'T85-4'!K22+'T85-5'!C22+'T85-5'!G22+'T85-5'!K22+'T85-6'!C22</f>
        <v>12119931500</v>
      </c>
      <c r="D22" s="9">
        <f>H22+L22+'T85-1'!D22+'T85-1'!H22+'T85-1'!L22+'T85-2'!D22+'T85-2'!H22+'T85-2'!L22+'T85-3'!D22+'T85-3'!H22+'T85-3'!L22+'T85-4'!D22+'T85-4'!H22+'T85-4'!L22+'T85-5'!D22+'T85-5'!H22+'T85-5'!L22+'T85-6'!D22</f>
        <v>216763</v>
      </c>
      <c r="E22" s="9">
        <f>I22+M22+'T85-1'!E22+'T85-1'!I22+'T85-1'!M22+'T85-2'!E22+'T85-2'!I22+'T85-2'!M22+'T85-3'!E22+'T85-3'!I22+'T85-3'!M22+'T85-4'!E22+'T85-4'!I22+'T85-4'!M22+'T85-5'!E22+'T85-5'!I22+'T85-5'!M22+'T85-6'!E22</f>
        <v>10272533925</v>
      </c>
      <c r="F22" s="9">
        <v>14521</v>
      </c>
      <c r="G22" s="9">
        <v>398227361</v>
      </c>
      <c r="H22" s="9">
        <v>10918</v>
      </c>
      <c r="I22" s="9">
        <v>315738913</v>
      </c>
      <c r="J22" s="9">
        <v>6291</v>
      </c>
      <c r="K22" s="9">
        <v>121742449</v>
      </c>
      <c r="L22" s="9">
        <v>5117</v>
      </c>
      <c r="M22" s="9">
        <v>93654710</v>
      </c>
      <c r="N22" s="10" t="s">
        <v>103</v>
      </c>
    </row>
    <row r="23" spans="1:14" ht="17.25" customHeight="1">
      <c r="A23" s="31" t="s">
        <v>68</v>
      </c>
      <c r="B23" s="7">
        <f>F23+J23+'T85-1'!B23+'T85-1'!F23+'T85-1'!J23+'T85-2'!B23+'T85-2'!F23+'T85-2'!J23+'T85-3'!B23+'T85-3'!F23+'T85-3'!J23+'T85-4'!B23+'T85-4'!F23+'T85-4'!J23+'T85-5'!B23+'T85-5'!F23+'T85-5'!J23+'T85-6'!B23</f>
        <v>86280</v>
      </c>
      <c r="C23" s="8">
        <f>G23+K23+'T85-1'!C23+'T85-1'!G23+'T85-1'!K23+'T85-2'!C23+'T85-2'!G23+'T85-2'!K23+'T85-3'!C23+'T85-3'!G23+'T85-3'!K23+'T85-4'!C23+'T85-4'!G23+'T85-4'!K23+'T85-5'!C23+'T85-5'!G23+'T85-5'!K23+'T85-6'!C23</f>
        <v>4339952985</v>
      </c>
      <c r="D23" s="8">
        <f>H23+L23+'T85-1'!D23+'T85-1'!H23+'T85-1'!L23+'T85-2'!D23+'T85-2'!H23+'T85-2'!L23+'T85-3'!D23+'T85-3'!H23+'T85-3'!L23+'T85-4'!D23+'T85-4'!H23+'T85-4'!L23+'T85-5'!D23+'T85-5'!H23+'T85-5'!L23+'T85-6'!D23</f>
        <v>83215</v>
      </c>
      <c r="E23" s="8">
        <f>I23+M23+'T85-1'!E23+'T85-1'!I23+'T85-1'!M23+'T85-2'!E23+'T85-2'!I23+'T85-2'!M23+'T85-3'!E23+'T85-3'!I23+'T85-3'!M23+'T85-4'!E23+'T85-4'!I23+'T85-4'!M23+'T85-5'!E23+'T85-5'!I23+'T85-5'!M23+'T85-6'!E23</f>
        <v>3799905563</v>
      </c>
      <c r="F23" s="9">
        <v>7678</v>
      </c>
      <c r="G23" s="9">
        <v>145772546</v>
      </c>
      <c r="H23" s="9">
        <v>5859</v>
      </c>
      <c r="I23" s="9">
        <v>97573919</v>
      </c>
      <c r="J23" s="9">
        <v>2972</v>
      </c>
      <c r="K23" s="9">
        <v>44268942</v>
      </c>
      <c r="L23" s="9">
        <v>2456</v>
      </c>
      <c r="M23" s="9">
        <v>32979137</v>
      </c>
      <c r="N23" s="10" t="s">
        <v>10</v>
      </c>
    </row>
    <row r="24" spans="1:14" ht="17.25" customHeight="1">
      <c r="A24" s="31" t="s">
        <v>69</v>
      </c>
      <c r="B24" s="7">
        <f>F24+J24+'T85-1'!B24+'T85-1'!F24+'T85-1'!J24+'T85-2'!B24+'T85-2'!F24+'T85-2'!J24+'T85-3'!B24+'T85-3'!F24+'T85-3'!J24+'T85-4'!B24+'T85-4'!F24+'T85-4'!J24+'T85-5'!B24+'T85-5'!F24+'T85-5'!J24+'T85-6'!B24</f>
        <v>36337</v>
      </c>
      <c r="C24" s="8">
        <f>G24+K24+'T85-1'!C24+'T85-1'!G24+'T85-1'!K24+'T85-2'!C24+'T85-2'!G24+'T85-2'!K24+'T85-3'!C24+'T85-3'!G24+'T85-3'!K24+'T85-4'!C24+'T85-4'!G24+'T85-4'!K24+'T85-5'!C24+'T85-5'!G24+'T85-5'!K24+'T85-6'!C24</f>
        <v>1228142127</v>
      </c>
      <c r="D24" s="8">
        <f>H24+L24+'T85-1'!D24+'T85-1'!H24+'T85-1'!L24+'T85-2'!D24+'T85-2'!H24+'T85-2'!L24+'T85-3'!D24+'T85-3'!H24+'T85-3'!L24+'T85-4'!D24+'T85-4'!H24+'T85-4'!L24+'T85-5'!D24+'T85-5'!H24+'T85-5'!L24+'T85-6'!D24</f>
        <v>30173</v>
      </c>
      <c r="E24" s="8">
        <f>I24+M24+'T85-1'!E24+'T85-1'!I24+'T85-1'!M24+'T85-2'!E24+'T85-2'!I24+'T85-2'!M24+'T85-3'!E24+'T85-3'!I24+'T85-3'!M24+'T85-4'!E24+'T85-4'!I24+'T85-4'!M24+'T85-5'!E24+'T85-5'!I24+'T85-5'!M24+'T85-6'!E24</f>
        <v>992427965</v>
      </c>
      <c r="F24" s="9">
        <v>2423</v>
      </c>
      <c r="G24" s="9">
        <v>28188829</v>
      </c>
      <c r="H24" s="9">
        <v>1986</v>
      </c>
      <c r="I24" s="9">
        <v>23224242</v>
      </c>
      <c r="J24" s="9">
        <v>1019</v>
      </c>
      <c r="K24" s="9">
        <v>8959350</v>
      </c>
      <c r="L24" s="9">
        <v>960</v>
      </c>
      <c r="M24" s="9">
        <v>8272600</v>
      </c>
      <c r="N24" s="10" t="s">
        <v>11</v>
      </c>
    </row>
    <row r="25" spans="1:14" ht="17.25" customHeight="1">
      <c r="A25" s="30" t="s">
        <v>70</v>
      </c>
      <c r="B25" s="4">
        <f>SUM(B26:B29)</f>
        <v>243592</v>
      </c>
      <c r="C25" s="5">
        <f>SUM(C26:C29)</f>
        <v>13228754583</v>
      </c>
      <c r="D25" s="5">
        <f>SUM(D26:D29)</f>
        <v>227503</v>
      </c>
      <c r="E25" s="5">
        <f>SUM(E26:E29)</f>
        <v>10821452190</v>
      </c>
      <c r="F25" s="5">
        <f>SUM(F26:F29)</f>
        <v>13645</v>
      </c>
      <c r="G25" s="5">
        <f aca="true" t="shared" si="4" ref="G25:M25">SUM(G26:G29)</f>
        <v>275387012</v>
      </c>
      <c r="H25" s="5">
        <f t="shared" si="4"/>
        <v>11593</v>
      </c>
      <c r="I25" s="5">
        <f t="shared" si="4"/>
        <v>266713402</v>
      </c>
      <c r="J25" s="5">
        <f t="shared" si="4"/>
        <v>5727</v>
      </c>
      <c r="K25" s="5">
        <f t="shared" si="4"/>
        <v>138610051</v>
      </c>
      <c r="L25" s="5">
        <f t="shared" si="4"/>
        <v>4650</v>
      </c>
      <c r="M25" s="5">
        <f t="shared" si="4"/>
        <v>62437251</v>
      </c>
      <c r="N25" s="6" t="s">
        <v>41</v>
      </c>
    </row>
    <row r="26" spans="1:14" ht="17.25" customHeight="1">
      <c r="A26" s="34" t="s">
        <v>104</v>
      </c>
      <c r="B26" s="7">
        <f>F26+J26+'T85-1'!B26+'T85-1'!F26+'T85-1'!J26+'T85-2'!B26+'T85-2'!F26+'T85-2'!J26+'T85-3'!B26+'T85-3'!F26+'T85-3'!J26+'T85-4'!B26+'T85-4'!F26+'T85-4'!J26+'T85-5'!B26+'T85-5'!F26+'T85-5'!J26+'T85-6'!B26</f>
        <v>122256</v>
      </c>
      <c r="C26" s="9">
        <f>G26+K26+'T85-1'!C26+'T85-1'!G26+'T85-1'!K26+'T85-2'!C26+'T85-2'!G26+'T85-2'!K26+'T85-3'!C26+'T85-3'!G26+'T85-3'!K26+'T85-4'!C26+'T85-4'!G26+'T85-4'!K26+'T85-5'!C26+'T85-5'!G26+'T85-5'!K26+'T85-6'!C26</f>
        <v>7043705490</v>
      </c>
      <c r="D26" s="9">
        <f>H26+L26+'T85-1'!D26+'T85-1'!H26+'T85-1'!L26+'T85-2'!D26+'T85-2'!H26+'T85-2'!L26+'T85-3'!D26+'T85-3'!H26+'T85-3'!L26+'T85-4'!D26+'T85-4'!H26+'T85-4'!L26+'T85-5'!D26+'T85-5'!H26+'T85-5'!L26+'T85-6'!D26</f>
        <v>119631</v>
      </c>
      <c r="E26" s="9">
        <f>I26+M26+'T85-1'!E26+'T85-1'!I26+'T85-1'!M26+'T85-2'!E26+'T85-2'!I26+'T85-2'!M26+'T85-3'!E26+'T85-3'!I26+'T85-3'!M26+'T85-4'!E26+'T85-4'!I26+'T85-4'!M26+'T85-5'!E26+'T85-5'!I26+'T85-5'!M26+'T85-6'!E26</f>
        <v>5877029305</v>
      </c>
      <c r="F26" s="9">
        <v>5906</v>
      </c>
      <c r="G26" s="9">
        <v>150799157</v>
      </c>
      <c r="H26" s="9">
        <v>4808</v>
      </c>
      <c r="I26" s="9">
        <v>142830416</v>
      </c>
      <c r="J26" s="9">
        <v>2547</v>
      </c>
      <c r="K26" s="9">
        <v>103046784</v>
      </c>
      <c r="L26" s="9">
        <v>2189</v>
      </c>
      <c r="M26" s="9">
        <v>33187204</v>
      </c>
      <c r="N26" s="10" t="s">
        <v>99</v>
      </c>
    </row>
    <row r="27" spans="1:14" ht="17.25" customHeight="1">
      <c r="A27" s="31" t="s">
        <v>71</v>
      </c>
      <c r="B27" s="7">
        <f>F27+J27+'T85-1'!B27+'T85-1'!F27+'T85-1'!J27+'T85-2'!B27+'T85-2'!F27+'T85-2'!J27+'T85-3'!B27+'T85-3'!F27+'T85-3'!J27+'T85-4'!B27+'T85-4'!F27+'T85-4'!J27+'T85-5'!B27+'T85-5'!F27+'T85-5'!J27+'T85-6'!B27</f>
        <v>43503</v>
      </c>
      <c r="C27" s="8">
        <f>G27+K27+'T85-1'!C27+'T85-1'!G27+'T85-1'!K27+'T85-2'!C27+'T85-2'!G27+'T85-2'!K27+'T85-3'!C27+'T85-3'!G27+'T85-3'!K27+'T85-4'!C27+'T85-4'!G27+'T85-4'!K27+'T85-5'!C27+'T85-5'!G27+'T85-5'!K27+'T85-6'!C27</f>
        <v>2274256512</v>
      </c>
      <c r="D27" s="8">
        <f>H27+L27+'T85-1'!D27+'T85-1'!H27+'T85-1'!L27+'T85-2'!D27+'T85-2'!H27+'T85-2'!L27+'T85-3'!D27+'T85-3'!H27+'T85-3'!L27+'T85-4'!D27+'T85-4'!H27+'T85-4'!L27+'T85-5'!D27+'T85-5'!H27+'T85-5'!L27+'T85-6'!D27</f>
        <v>41616</v>
      </c>
      <c r="E27" s="8">
        <f>I27+M27+'T85-1'!E27+'T85-1'!I27+'T85-1'!M27+'T85-2'!E27+'T85-2'!I27+'T85-2'!M27+'T85-3'!E27+'T85-3'!I27+'T85-3'!M27+'T85-4'!E27+'T85-4'!I27+'T85-4'!M27+'T85-5'!E27+'T85-5'!I27+'T85-5'!M27+'T85-6'!E27</f>
        <v>1906083970</v>
      </c>
      <c r="F27" s="9">
        <v>3239</v>
      </c>
      <c r="G27" s="9">
        <v>57714591</v>
      </c>
      <c r="H27" s="9">
        <v>2949</v>
      </c>
      <c r="I27" s="9">
        <v>58003767</v>
      </c>
      <c r="J27" s="9">
        <v>1169</v>
      </c>
      <c r="K27" s="9">
        <v>13332704</v>
      </c>
      <c r="L27" s="9">
        <v>886</v>
      </c>
      <c r="M27" s="9">
        <v>8341486</v>
      </c>
      <c r="N27" s="10" t="s">
        <v>12</v>
      </c>
    </row>
    <row r="28" spans="1:14" ht="17.25" customHeight="1">
      <c r="A28" s="31" t="s">
        <v>72</v>
      </c>
      <c r="B28" s="7">
        <f>F28+J28+'T85-1'!B28+'T85-1'!F28+'T85-1'!J28+'T85-2'!B28+'T85-2'!F28+'T85-2'!J28+'T85-3'!B28+'T85-3'!F28+'T85-3'!J28+'T85-4'!B28+'T85-4'!F28+'T85-4'!J28+'T85-5'!B28+'T85-5'!F28+'T85-5'!J28+'T85-6'!B28</f>
        <v>38300</v>
      </c>
      <c r="C28" s="8">
        <f>G28+K28+'T85-1'!C28+'T85-1'!G28+'T85-1'!K28+'T85-2'!C28+'T85-2'!G28+'T85-2'!K28+'T85-3'!C28+'T85-3'!G28+'T85-3'!K28+'T85-4'!C28+'T85-4'!G28+'T85-4'!K28+'T85-5'!C28+'T85-5'!G28+'T85-5'!K28+'T85-6'!C28</f>
        <v>1724769930</v>
      </c>
      <c r="D28" s="8">
        <f>H28+L28+'T85-1'!D28+'T85-1'!H28+'T85-1'!L28+'T85-2'!D28+'T85-2'!H28+'T85-2'!L28+'T85-3'!D28+'T85-3'!H28+'T85-3'!L28+'T85-4'!D28+'T85-4'!H28+'T85-4'!L28+'T85-5'!D28+'T85-5'!H28+'T85-5'!L28+'T85-6'!D28</f>
        <v>34196</v>
      </c>
      <c r="E28" s="8">
        <f>I28+M28+'T85-1'!E28+'T85-1'!I28+'T85-1'!M28+'T85-2'!E28+'T85-2'!I28+'T85-2'!M28+'T85-3'!E28+'T85-3'!I28+'T85-3'!M28+'T85-4'!E28+'T85-4'!I28+'T85-4'!M28+'T85-5'!E28+'T85-5'!I28+'T85-5'!M28+'T85-6'!E28</f>
        <v>1449248153</v>
      </c>
      <c r="F28" s="9">
        <v>2876</v>
      </c>
      <c r="G28" s="9">
        <v>39157389</v>
      </c>
      <c r="H28" s="9">
        <v>2340</v>
      </c>
      <c r="I28" s="9">
        <v>37469794</v>
      </c>
      <c r="J28" s="9">
        <v>1252</v>
      </c>
      <c r="K28" s="9">
        <v>14635320</v>
      </c>
      <c r="L28" s="9">
        <v>992</v>
      </c>
      <c r="M28" s="9">
        <v>10508970</v>
      </c>
      <c r="N28" s="10" t="s">
        <v>13</v>
      </c>
    </row>
    <row r="29" spans="1:14" ht="17.25" customHeight="1">
      <c r="A29" s="31" t="s">
        <v>73</v>
      </c>
      <c r="B29" s="7">
        <f>F29+J29+'T85-1'!B29+'T85-1'!F29+'T85-1'!J29+'T85-2'!B29+'T85-2'!F29+'T85-2'!J29+'T85-3'!B29+'T85-3'!F29+'T85-3'!J29+'T85-4'!B29+'T85-4'!F29+'T85-4'!J29+'T85-5'!B29+'T85-5'!F29+'T85-5'!J29+'T85-6'!B29</f>
        <v>39533</v>
      </c>
      <c r="C29" s="8">
        <f>G29+K29+'T85-1'!C29+'T85-1'!G29+'T85-1'!K29+'T85-2'!C29+'T85-2'!G29+'T85-2'!K29+'T85-3'!C29+'T85-3'!G29+'T85-3'!K29+'T85-4'!C29+'T85-4'!G29+'T85-4'!K29+'T85-5'!C29+'T85-5'!G29+'T85-5'!K29+'T85-6'!C29</f>
        <v>2186022651</v>
      </c>
      <c r="D29" s="8">
        <f>H29+L29+'T85-1'!D29+'T85-1'!H29+'T85-1'!L29+'T85-2'!D29+'T85-2'!H29+'T85-2'!L29+'T85-3'!D29+'T85-3'!H29+'T85-3'!L29+'T85-4'!D29+'T85-4'!H29+'T85-4'!L29+'T85-5'!D29+'T85-5'!H29+'T85-5'!L29+'T85-6'!D29</f>
        <v>32060</v>
      </c>
      <c r="E29" s="8">
        <f>I29+M29+'T85-1'!E29+'T85-1'!I29+'T85-1'!M29+'T85-2'!E29+'T85-2'!I29+'T85-2'!M29+'T85-3'!E29+'T85-3'!I29+'T85-3'!M29+'T85-4'!E29+'T85-4'!I29+'T85-4'!M29+'T85-5'!E29+'T85-5'!I29+'T85-5'!M29+'T85-6'!E29</f>
        <v>1589090762</v>
      </c>
      <c r="F29" s="9">
        <v>1624</v>
      </c>
      <c r="G29" s="9">
        <v>27715875</v>
      </c>
      <c r="H29" s="9">
        <v>1496</v>
      </c>
      <c r="I29" s="9">
        <v>28409425</v>
      </c>
      <c r="J29" s="9">
        <v>759</v>
      </c>
      <c r="K29" s="9">
        <v>7595243</v>
      </c>
      <c r="L29" s="9">
        <v>583</v>
      </c>
      <c r="M29" s="9">
        <v>10399591</v>
      </c>
      <c r="N29" s="10" t="s">
        <v>14</v>
      </c>
    </row>
    <row r="30" spans="1:14" ht="17.25" customHeight="1">
      <c r="A30" s="30" t="s">
        <v>74</v>
      </c>
      <c r="B30" s="4">
        <f>SUM(B31:B33)</f>
        <v>290216</v>
      </c>
      <c r="C30" s="5">
        <f>SUM(C31:C33)</f>
        <v>15412620909</v>
      </c>
      <c r="D30" s="5">
        <f>SUM(D31:D33)</f>
        <v>265686</v>
      </c>
      <c r="E30" s="5">
        <f>SUM(E31:E33)</f>
        <v>12625495557</v>
      </c>
      <c r="F30" s="5">
        <f>SUM(F31:F33)</f>
        <v>17453</v>
      </c>
      <c r="G30" s="5">
        <f aca="true" t="shared" si="5" ref="G30:M30">SUM(G31:G33)</f>
        <v>462065629</v>
      </c>
      <c r="H30" s="5">
        <f t="shared" si="5"/>
        <v>14823</v>
      </c>
      <c r="I30" s="5">
        <f t="shared" si="5"/>
        <v>414708952</v>
      </c>
      <c r="J30" s="5">
        <f t="shared" si="5"/>
        <v>8363</v>
      </c>
      <c r="K30" s="5">
        <f t="shared" si="5"/>
        <v>147995935</v>
      </c>
      <c r="L30" s="5">
        <f t="shared" si="5"/>
        <v>7458</v>
      </c>
      <c r="M30" s="5">
        <f t="shared" si="5"/>
        <v>122056184</v>
      </c>
      <c r="N30" s="6" t="s">
        <v>42</v>
      </c>
    </row>
    <row r="31" spans="1:14" ht="17.25" customHeight="1">
      <c r="A31" s="34" t="s">
        <v>105</v>
      </c>
      <c r="B31" s="7">
        <f>F31+J31+'T85-1'!B31+'T85-1'!F31+'T85-1'!J31+'T85-2'!B31+'T85-2'!F31+'T85-2'!J31+'T85-3'!B31+'T85-3'!F31+'T85-3'!J31+'T85-4'!B31+'T85-4'!F31+'T85-4'!J31+'T85-5'!B31+'T85-5'!F31+'T85-5'!J31+'T85-6'!B31</f>
        <v>219268</v>
      </c>
      <c r="C31" s="9">
        <f>G31+K31+'T85-1'!C31+'T85-1'!G31+'T85-1'!K31+'T85-2'!C31+'T85-2'!G31+'T85-2'!K31+'T85-3'!C31+'T85-3'!G31+'T85-3'!K31+'T85-4'!C31+'T85-4'!G31+'T85-4'!K31+'T85-5'!C31+'T85-5'!G31+'T85-5'!K31+'T85-6'!C31</f>
        <v>12659976668</v>
      </c>
      <c r="D31" s="9">
        <f>H31+L31+'T85-1'!D31+'T85-1'!H31+'T85-1'!L31+'T85-2'!D31+'T85-2'!H31+'T85-2'!L31+'T85-3'!D31+'T85-3'!H31+'T85-3'!L31+'T85-4'!D31+'T85-4'!H31+'T85-4'!L31+'T85-5'!D31+'T85-5'!H31+'T85-5'!L31+'T85-6'!D31</f>
        <v>207008</v>
      </c>
      <c r="E31" s="9">
        <f>I31+M31+'T85-1'!E31+'T85-1'!I31+'T85-1'!M31+'T85-2'!E31+'T85-2'!I31+'T85-2'!M31+'T85-3'!E31+'T85-3'!I31+'T85-3'!M31+'T85-4'!E31+'T85-4'!I31+'T85-4'!M31+'T85-5'!E31+'T85-5'!I31+'T85-5'!M31+'T85-6'!E31</f>
        <v>10466512903</v>
      </c>
      <c r="F31" s="9">
        <v>12753</v>
      </c>
      <c r="G31" s="9">
        <v>399686551</v>
      </c>
      <c r="H31" s="9">
        <v>10256</v>
      </c>
      <c r="I31" s="9">
        <v>351754516</v>
      </c>
      <c r="J31" s="9">
        <v>6061</v>
      </c>
      <c r="K31" s="9">
        <v>121326431</v>
      </c>
      <c r="L31" s="9">
        <v>5455</v>
      </c>
      <c r="M31" s="9">
        <v>100402219</v>
      </c>
      <c r="N31" s="10" t="s">
        <v>101</v>
      </c>
    </row>
    <row r="32" spans="1:14" ht="17.25" customHeight="1">
      <c r="A32" s="31" t="s">
        <v>75</v>
      </c>
      <c r="B32" s="7">
        <f>F32+J32+'T85-1'!B32+'T85-1'!F32+'T85-1'!J32+'T85-2'!B32+'T85-2'!F32+'T85-2'!J32+'T85-3'!B32+'T85-3'!F32+'T85-3'!J32+'T85-4'!B32+'T85-4'!F32+'T85-4'!J32+'T85-5'!B32+'T85-5'!F32+'T85-5'!J32+'T85-6'!B32</f>
        <v>66111</v>
      </c>
      <c r="C32" s="8">
        <f>G32+K32+'T85-1'!C32+'T85-1'!G32+'T85-1'!K32+'T85-2'!C32+'T85-2'!G32+'T85-2'!K32+'T85-3'!C32+'T85-3'!G32+'T85-3'!K32+'T85-4'!C32+'T85-4'!G32+'T85-4'!K32+'T85-5'!C32+'T85-5'!G32+'T85-5'!K32+'T85-6'!C32</f>
        <v>2598687759</v>
      </c>
      <c r="D32" s="8">
        <f>H32+L32+'T85-1'!D32+'T85-1'!H32+'T85-1'!L32+'T85-2'!D32+'T85-2'!H32+'T85-2'!L32+'T85-3'!D32+'T85-3'!H32+'T85-3'!L32+'T85-4'!D32+'T85-4'!H32+'T85-4'!L32+'T85-5'!D32+'T85-5'!H32+'T85-5'!L32+'T85-6'!D32</f>
        <v>54890</v>
      </c>
      <c r="E32" s="8">
        <f>I32+M32+'T85-1'!E32+'T85-1'!I32+'T85-1'!M32+'T85-2'!E32+'T85-2'!I32+'T85-2'!M32+'T85-3'!E32+'T85-3'!I32+'T85-3'!M32+'T85-4'!E32+'T85-4'!I32+'T85-4'!M32+'T85-5'!E32+'T85-5'!I32+'T85-5'!M32+'T85-6'!E32</f>
        <v>2033875227</v>
      </c>
      <c r="F32" s="9">
        <v>4446</v>
      </c>
      <c r="G32" s="9">
        <v>59962508</v>
      </c>
      <c r="H32" s="9">
        <v>4378</v>
      </c>
      <c r="I32" s="9">
        <v>60686532</v>
      </c>
      <c r="J32" s="9">
        <v>2169</v>
      </c>
      <c r="K32" s="9">
        <v>25502206</v>
      </c>
      <c r="L32" s="9">
        <v>1879</v>
      </c>
      <c r="M32" s="9">
        <v>20487942</v>
      </c>
      <c r="N32" s="10" t="s">
        <v>43</v>
      </c>
    </row>
    <row r="33" spans="1:14" ht="17.25" customHeight="1">
      <c r="A33" s="31" t="s">
        <v>76</v>
      </c>
      <c r="B33" s="7">
        <f>F33+J33+'T85-1'!B33+'T85-1'!F33+'T85-1'!J33+'T85-2'!B33+'T85-2'!F33+'T85-2'!J33+'T85-3'!B33+'T85-3'!F33+'T85-3'!J33+'T85-4'!B33+'T85-4'!F33+'T85-4'!J33+'T85-5'!B33+'T85-5'!F33+'T85-5'!J33+'T85-6'!B33</f>
        <v>4837</v>
      </c>
      <c r="C33" s="8">
        <f>G33+K33+'T85-1'!C33+'T85-1'!G33+'T85-1'!K33+'T85-2'!C33+'T85-2'!G33+'T85-2'!K33+'T85-3'!C33+'T85-3'!G33+'T85-3'!K33+'T85-4'!C33+'T85-4'!G33+'T85-4'!K33+'T85-5'!C33+'T85-5'!G33+'T85-5'!K33+'T85-6'!C33</f>
        <v>153956482</v>
      </c>
      <c r="D33" s="8">
        <f>H33+L33+'T85-1'!D33+'T85-1'!H33+'T85-1'!L33+'T85-2'!D33+'T85-2'!H33+'T85-2'!L33+'T85-3'!D33+'T85-3'!H33+'T85-3'!L33+'T85-4'!D33+'T85-4'!H33+'T85-4'!L33+'T85-5'!D33+'T85-5'!H33+'T85-5'!L33+'T85-6'!D33</f>
        <v>3788</v>
      </c>
      <c r="E33" s="8">
        <f>I33+M33+'T85-1'!E33+'T85-1'!I33+'T85-1'!M33+'T85-2'!E33+'T85-2'!I33+'T85-2'!M33+'T85-3'!E33+'T85-3'!I33+'T85-3'!M33+'T85-4'!E33+'T85-4'!I33+'T85-4'!M33+'T85-5'!E33+'T85-5'!I33+'T85-5'!M33+'T85-6'!E33</f>
        <v>125107427</v>
      </c>
      <c r="F33" s="9">
        <v>254</v>
      </c>
      <c r="G33" s="9">
        <v>2416570</v>
      </c>
      <c r="H33" s="9">
        <v>189</v>
      </c>
      <c r="I33" s="9">
        <v>2267904</v>
      </c>
      <c r="J33" s="9">
        <v>133</v>
      </c>
      <c r="K33" s="9">
        <v>1167298</v>
      </c>
      <c r="L33" s="9">
        <v>124</v>
      </c>
      <c r="M33" s="9">
        <v>1166023</v>
      </c>
      <c r="N33" s="10" t="s">
        <v>15</v>
      </c>
    </row>
    <row r="34" spans="1:14" ht="17.25" customHeight="1">
      <c r="A34" s="30" t="s">
        <v>77</v>
      </c>
      <c r="B34" s="4">
        <f>SUM(B35:B36)</f>
        <v>66169</v>
      </c>
      <c r="C34" s="5">
        <f>SUM(C35:C36)</f>
        <v>3409324485</v>
      </c>
      <c r="D34" s="5">
        <f>SUM(D35:D36)</f>
        <v>47701</v>
      </c>
      <c r="E34" s="5">
        <f>SUM(E35:E36)</f>
        <v>2273766396</v>
      </c>
      <c r="F34" s="5">
        <f>SUM(F35:F36)</f>
        <v>2715</v>
      </c>
      <c r="G34" s="5">
        <f aca="true" t="shared" si="6" ref="G34:M34">SUM(G35:G36)</f>
        <v>67364180</v>
      </c>
      <c r="H34" s="5">
        <f t="shared" si="6"/>
        <v>2019</v>
      </c>
      <c r="I34" s="5">
        <f t="shared" si="6"/>
        <v>41220638</v>
      </c>
      <c r="J34" s="5">
        <f t="shared" si="6"/>
        <v>1026</v>
      </c>
      <c r="K34" s="5">
        <f t="shared" si="6"/>
        <v>23354061</v>
      </c>
      <c r="L34" s="5">
        <f t="shared" si="6"/>
        <v>821</v>
      </c>
      <c r="M34" s="5">
        <f t="shared" si="6"/>
        <v>11328652</v>
      </c>
      <c r="N34" s="6" t="s">
        <v>44</v>
      </c>
    </row>
    <row r="35" spans="1:14" ht="17.25" customHeight="1">
      <c r="A35" s="31" t="s">
        <v>78</v>
      </c>
      <c r="B35" s="7">
        <f>F35+J35+'T85-1'!B35+'T85-1'!F35+'T85-1'!J35+'T85-2'!B35+'T85-2'!F35+'T85-2'!J35+'T85-3'!B35+'T85-3'!F35+'T85-3'!J35+'T85-4'!B35+'T85-4'!F35+'T85-4'!J35+'T85-5'!B35+'T85-5'!F35+'T85-5'!J35+'T85-6'!B35</f>
        <v>48574</v>
      </c>
      <c r="C35" s="8">
        <f>G35+K35+'T85-1'!C35+'T85-1'!G35+'T85-1'!K35+'T85-2'!C35+'T85-2'!G35+'T85-2'!K35+'T85-3'!C35+'T85-3'!G35+'T85-3'!K35+'T85-4'!C35+'T85-4'!G35+'T85-4'!K35+'T85-5'!C35+'T85-5'!G35+'T85-5'!K35+'T85-6'!C35</f>
        <v>2598805915</v>
      </c>
      <c r="D35" s="8">
        <f>H35+L35+'T85-1'!D35+'T85-1'!H35+'T85-1'!L35+'T85-2'!D35+'T85-2'!H35+'T85-2'!L35+'T85-3'!D35+'T85-3'!H35+'T85-3'!L35+'T85-4'!D35+'T85-4'!H35+'T85-4'!L35+'T85-5'!D35+'T85-5'!H35+'T85-5'!L35+'T85-6'!D35</f>
        <v>35044</v>
      </c>
      <c r="E35" s="8">
        <f>I35+M35+'T85-1'!E35+'T85-1'!I35+'T85-1'!M35+'T85-2'!E35+'T85-2'!I35+'T85-2'!M35+'T85-3'!E35+'T85-3'!I35+'T85-3'!M35+'T85-4'!E35+'T85-4'!I35+'T85-4'!M35+'T85-5'!E35+'T85-5'!I35+'T85-5'!M35+'T85-6'!E35</f>
        <v>1757558904</v>
      </c>
      <c r="F35" s="9">
        <v>1815</v>
      </c>
      <c r="G35" s="9">
        <v>46793144</v>
      </c>
      <c r="H35" s="9">
        <v>1356</v>
      </c>
      <c r="I35" s="9">
        <v>28996740</v>
      </c>
      <c r="J35" s="9">
        <v>670</v>
      </c>
      <c r="K35" s="9">
        <v>18588386</v>
      </c>
      <c r="L35" s="9">
        <v>533</v>
      </c>
      <c r="M35" s="9">
        <v>6670697</v>
      </c>
      <c r="N35" s="10" t="s">
        <v>16</v>
      </c>
    </row>
    <row r="36" spans="1:14" ht="17.25" customHeight="1" thickBot="1">
      <c r="A36" s="32" t="s">
        <v>79</v>
      </c>
      <c r="B36" s="11">
        <f>F36+J36+'T85-1'!B36+'T85-1'!F36+'T85-1'!J36+'T85-2'!B36+'T85-2'!F36+'T85-2'!J36+'T85-3'!B36+'T85-3'!F36+'T85-3'!J36+'T85-4'!B36+'T85-4'!F36+'T85-4'!J36+'T85-5'!B36+'T85-5'!F36+'T85-5'!J36+'T85-6'!B36</f>
        <v>17595</v>
      </c>
      <c r="C36" s="12">
        <f>G36+K36+'T85-1'!C36+'T85-1'!G36+'T85-1'!K36+'T85-2'!C36+'T85-2'!G36+'T85-2'!K36+'T85-3'!C36+'T85-3'!G36+'T85-3'!K36+'T85-4'!C36+'T85-4'!G36+'T85-4'!K36+'T85-5'!C36+'T85-5'!G36+'T85-5'!K36+'T85-6'!C36</f>
        <v>810518570</v>
      </c>
      <c r="D36" s="12">
        <f>H36+L36+'T85-1'!D36+'T85-1'!H36+'T85-1'!L36+'T85-2'!D36+'T85-2'!H36+'T85-2'!L36+'T85-3'!D36+'T85-3'!H36+'T85-3'!L36+'T85-4'!D36+'T85-4'!H36+'T85-4'!L36+'T85-5'!D36+'T85-5'!H36+'T85-5'!L36+'T85-6'!D36</f>
        <v>12657</v>
      </c>
      <c r="E36" s="12">
        <f>I36+M36+'T85-1'!E36+'T85-1'!I36+'T85-1'!M36+'T85-2'!E36+'T85-2'!I36+'T85-2'!M36+'T85-3'!E36+'T85-3'!I36+'T85-3'!M36+'T85-4'!E36+'T85-4'!I36+'T85-4'!M36+'T85-5'!E36+'T85-5'!I36+'T85-5'!M36+'T85-6'!E36</f>
        <v>516207492</v>
      </c>
      <c r="F36" s="13">
        <v>900</v>
      </c>
      <c r="G36" s="14">
        <v>20571036</v>
      </c>
      <c r="H36" s="12">
        <v>663</v>
      </c>
      <c r="I36" s="12">
        <v>12223898</v>
      </c>
      <c r="J36" s="12">
        <v>356</v>
      </c>
      <c r="K36" s="12">
        <v>4765675</v>
      </c>
      <c r="L36" s="12">
        <v>288</v>
      </c>
      <c r="M36" s="15">
        <v>4657955</v>
      </c>
      <c r="N36" s="16" t="s">
        <v>17</v>
      </c>
    </row>
    <row r="37" spans="1:8" ht="13.5" customHeight="1">
      <c r="A37" s="17" t="s">
        <v>80</v>
      </c>
      <c r="H37" s="18" t="s">
        <v>138</v>
      </c>
    </row>
    <row r="38" spans="1:8" ht="13.5" customHeight="1">
      <c r="A38" s="33"/>
      <c r="H38" s="19"/>
    </row>
  </sheetData>
  <sheetProtection/>
  <mergeCells count="18">
    <mergeCell ref="A1:F1"/>
    <mergeCell ref="A2:G2"/>
    <mergeCell ref="A5:A7"/>
    <mergeCell ref="B5:E5"/>
    <mergeCell ref="F5:G5"/>
    <mergeCell ref="B6:C6"/>
    <mergeCell ref="D6:E6"/>
    <mergeCell ref="F6:G6"/>
    <mergeCell ref="H1:N1"/>
    <mergeCell ref="N5:N7"/>
    <mergeCell ref="H5:I5"/>
    <mergeCell ref="H2:N2"/>
    <mergeCell ref="H6:I6"/>
    <mergeCell ref="A3:G3"/>
    <mergeCell ref="H3:N3"/>
    <mergeCell ref="J5:M5"/>
    <mergeCell ref="J6:K6"/>
    <mergeCell ref="L6:M6"/>
  </mergeCells>
  <printOptions horizontalCentered="1"/>
  <pageMargins left="0.7874015748031497" right="0.7874015748031497" top="1.3779527559055118" bottom="0.7086614173228347" header="0.3937007874015748" footer="0.3937007874015748"/>
  <pageSetup firstPageNumber="492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18.625" style="21" customWidth="1"/>
    <col min="2" max="2" width="9.375" style="21" customWidth="1"/>
    <col min="3" max="3" width="12.625" style="21" customWidth="1"/>
    <col min="4" max="4" width="9.375" style="21" customWidth="1"/>
    <col min="5" max="5" width="12.625" style="21" customWidth="1"/>
    <col min="6" max="6" width="9.375" style="21" customWidth="1"/>
    <col min="7" max="7" width="12.625" style="21" customWidth="1"/>
    <col min="8" max="8" width="9.375" style="21" customWidth="1"/>
    <col min="9" max="9" width="12.625" style="21" customWidth="1"/>
    <col min="10" max="10" width="9.375" style="21" customWidth="1"/>
    <col min="11" max="11" width="12.625" style="21" customWidth="1"/>
    <col min="12" max="12" width="9.375" style="21" customWidth="1"/>
    <col min="13" max="13" width="12.625" style="21" customWidth="1"/>
    <col min="14" max="14" width="18.625" style="21" customWidth="1"/>
    <col min="15" max="16384" width="9.00390625" style="21" customWidth="1"/>
  </cols>
  <sheetData>
    <row r="1" spans="1:14" ht="24.75" customHeight="1">
      <c r="A1" s="54" t="s">
        <v>119</v>
      </c>
      <c r="B1" s="55"/>
      <c r="C1" s="55"/>
      <c r="D1" s="55"/>
      <c r="E1" s="55"/>
      <c r="F1" s="55"/>
      <c r="G1" s="20"/>
      <c r="H1" s="39" t="s">
        <v>120</v>
      </c>
      <c r="I1" s="39"/>
      <c r="J1" s="39"/>
      <c r="K1" s="39"/>
      <c r="L1" s="39"/>
      <c r="M1" s="39"/>
      <c r="N1" s="39"/>
    </row>
    <row r="2" spans="1:14" ht="24.75" customHeight="1">
      <c r="A2" s="56" t="s">
        <v>125</v>
      </c>
      <c r="B2" s="56"/>
      <c r="C2" s="56"/>
      <c r="D2" s="56"/>
      <c r="E2" s="56"/>
      <c r="F2" s="56"/>
      <c r="G2" s="56"/>
      <c r="H2" s="65" t="s">
        <v>126</v>
      </c>
      <c r="I2" s="65"/>
      <c r="J2" s="65"/>
      <c r="K2" s="65"/>
      <c r="L2" s="65"/>
      <c r="M2" s="65"/>
      <c r="N2" s="65"/>
    </row>
    <row r="3" spans="1:14" ht="20.25" customHeight="1">
      <c r="A3" s="49" t="s">
        <v>137</v>
      </c>
      <c r="B3" s="49"/>
      <c r="C3" s="49"/>
      <c r="D3" s="49"/>
      <c r="E3" s="49"/>
      <c r="F3" s="49"/>
      <c r="G3" s="49"/>
      <c r="H3" s="49">
        <v>2011</v>
      </c>
      <c r="I3" s="49"/>
      <c r="J3" s="49"/>
      <c r="K3" s="49"/>
      <c r="L3" s="49"/>
      <c r="M3" s="49"/>
      <c r="N3" s="49"/>
    </row>
    <row r="4" spans="1:14" ht="21" customHeight="1" thickBot="1">
      <c r="A4" s="22" t="s">
        <v>47</v>
      </c>
      <c r="C4" s="1"/>
      <c r="D4" s="1"/>
      <c r="F4" s="24"/>
      <c r="G4" s="24"/>
      <c r="I4" s="25"/>
      <c r="J4" s="25"/>
      <c r="K4" s="25"/>
      <c r="L4" s="24"/>
      <c r="N4" s="37" t="s">
        <v>122</v>
      </c>
    </row>
    <row r="5" spans="1:14" ht="33" customHeight="1">
      <c r="A5" s="57" t="s">
        <v>48</v>
      </c>
      <c r="B5" s="50" t="s">
        <v>18</v>
      </c>
      <c r="C5" s="51"/>
      <c r="D5" s="51"/>
      <c r="E5" s="52"/>
      <c r="F5" s="63" t="s">
        <v>19</v>
      </c>
      <c r="G5" s="64"/>
      <c r="H5" s="43"/>
      <c r="I5" s="44"/>
      <c r="J5" s="50" t="s">
        <v>20</v>
      </c>
      <c r="K5" s="51"/>
      <c r="L5" s="51"/>
      <c r="M5" s="52"/>
      <c r="N5" s="40" t="s">
        <v>33</v>
      </c>
    </row>
    <row r="6" spans="1:14" ht="32.25" customHeight="1">
      <c r="A6" s="58"/>
      <c r="B6" s="53" t="s">
        <v>50</v>
      </c>
      <c r="C6" s="48"/>
      <c r="D6" s="53" t="s">
        <v>51</v>
      </c>
      <c r="E6" s="48"/>
      <c r="F6" s="53" t="s">
        <v>50</v>
      </c>
      <c r="G6" s="48"/>
      <c r="H6" s="47" t="s">
        <v>51</v>
      </c>
      <c r="I6" s="48"/>
      <c r="J6" s="53" t="s">
        <v>50</v>
      </c>
      <c r="K6" s="48"/>
      <c r="L6" s="53" t="s">
        <v>51</v>
      </c>
      <c r="M6" s="48"/>
      <c r="N6" s="41"/>
    </row>
    <row r="7" spans="1:14" ht="33" customHeight="1">
      <c r="A7" s="59"/>
      <c r="B7" s="26" t="s">
        <v>52</v>
      </c>
      <c r="C7" s="27" t="s">
        <v>53</v>
      </c>
      <c r="D7" s="26" t="s">
        <v>52</v>
      </c>
      <c r="E7" s="27" t="s">
        <v>53</v>
      </c>
      <c r="F7" s="27" t="s">
        <v>52</v>
      </c>
      <c r="G7" s="27" t="s">
        <v>53</v>
      </c>
      <c r="H7" s="28" t="s">
        <v>52</v>
      </c>
      <c r="I7" s="27" t="s">
        <v>53</v>
      </c>
      <c r="J7" s="26" t="s">
        <v>52</v>
      </c>
      <c r="K7" s="27" t="s">
        <v>53</v>
      </c>
      <c r="L7" s="26" t="s">
        <v>52</v>
      </c>
      <c r="M7" s="27" t="s">
        <v>53</v>
      </c>
      <c r="N7" s="42"/>
    </row>
    <row r="8" spans="1:14" ht="18" customHeight="1">
      <c r="A8" s="29" t="s">
        <v>54</v>
      </c>
      <c r="B8" s="2">
        <f>SUM(B9,B16,B21,B25,B30,B34)</f>
        <v>25817</v>
      </c>
      <c r="C8" s="2">
        <f aca="true" t="shared" si="0" ref="C8:M8">SUM(C9,C16,C21,C25,C30,C34)</f>
        <v>767169869</v>
      </c>
      <c r="D8" s="2">
        <f t="shared" si="0"/>
        <v>18261</v>
      </c>
      <c r="E8" s="2">
        <f t="shared" si="0"/>
        <v>534952601</v>
      </c>
      <c r="F8" s="2">
        <f t="shared" si="0"/>
        <v>36088</v>
      </c>
      <c r="G8" s="2">
        <f t="shared" si="0"/>
        <v>1449347845</v>
      </c>
      <c r="H8" s="2">
        <f t="shared" si="0"/>
        <v>26113</v>
      </c>
      <c r="I8" s="2">
        <f t="shared" si="0"/>
        <v>922930263</v>
      </c>
      <c r="J8" s="2">
        <f t="shared" si="0"/>
        <v>45770</v>
      </c>
      <c r="K8" s="2">
        <f t="shared" si="0"/>
        <v>1808210879</v>
      </c>
      <c r="L8" s="2">
        <f t="shared" si="0"/>
        <v>50139</v>
      </c>
      <c r="M8" s="2">
        <f t="shared" si="0"/>
        <v>1756544874</v>
      </c>
      <c r="N8" s="3" t="s">
        <v>2</v>
      </c>
    </row>
    <row r="9" spans="1:14" ht="18" customHeight="1">
      <c r="A9" s="30" t="s">
        <v>55</v>
      </c>
      <c r="B9" s="4">
        <f aca="true" t="shared" si="1" ref="B9:M9">SUM(B10:B15)</f>
        <v>7432</v>
      </c>
      <c r="C9" s="5">
        <f t="shared" si="1"/>
        <v>265366947</v>
      </c>
      <c r="D9" s="5">
        <f t="shared" si="1"/>
        <v>5296</v>
      </c>
      <c r="E9" s="2">
        <f t="shared" si="1"/>
        <v>186633702</v>
      </c>
      <c r="F9" s="5">
        <f t="shared" si="1"/>
        <v>10479</v>
      </c>
      <c r="G9" s="2">
        <f t="shared" si="1"/>
        <v>477800865</v>
      </c>
      <c r="H9" s="5">
        <f t="shared" si="1"/>
        <v>7168</v>
      </c>
      <c r="I9" s="2">
        <f t="shared" si="1"/>
        <v>273346970</v>
      </c>
      <c r="J9" s="5">
        <f t="shared" si="1"/>
        <v>14111</v>
      </c>
      <c r="K9" s="2">
        <f t="shared" si="1"/>
        <v>617830535</v>
      </c>
      <c r="L9" s="5">
        <f t="shared" si="1"/>
        <v>14061</v>
      </c>
      <c r="M9" s="2">
        <f t="shared" si="1"/>
        <v>517764138</v>
      </c>
      <c r="N9" s="6" t="s">
        <v>34</v>
      </c>
    </row>
    <row r="10" spans="1:14" ht="18" customHeight="1">
      <c r="A10" s="31" t="s">
        <v>56</v>
      </c>
      <c r="B10" s="7">
        <v>4467</v>
      </c>
      <c r="C10" s="8">
        <v>205916080</v>
      </c>
      <c r="D10" s="9">
        <v>3238</v>
      </c>
      <c r="E10" s="9">
        <v>147111944</v>
      </c>
      <c r="F10" s="9">
        <v>6492</v>
      </c>
      <c r="G10" s="9">
        <v>343211987</v>
      </c>
      <c r="H10" s="9">
        <v>4058</v>
      </c>
      <c r="I10" s="9">
        <v>188799090</v>
      </c>
      <c r="J10" s="9">
        <v>9197</v>
      </c>
      <c r="K10" s="9">
        <v>460236972</v>
      </c>
      <c r="L10" s="9">
        <v>7220</v>
      </c>
      <c r="M10" s="9">
        <v>314297297</v>
      </c>
      <c r="N10" s="10" t="s">
        <v>3</v>
      </c>
    </row>
    <row r="11" spans="1:14" ht="18" customHeight="1">
      <c r="A11" s="31" t="s">
        <v>57</v>
      </c>
      <c r="B11" s="7">
        <v>1452</v>
      </c>
      <c r="C11" s="8">
        <v>38010609</v>
      </c>
      <c r="D11" s="9">
        <v>957</v>
      </c>
      <c r="E11" s="9">
        <v>27108272</v>
      </c>
      <c r="F11" s="9">
        <v>2379</v>
      </c>
      <c r="G11" s="9">
        <v>89801138</v>
      </c>
      <c r="H11" s="9">
        <v>1766</v>
      </c>
      <c r="I11" s="9">
        <v>53155308</v>
      </c>
      <c r="J11" s="9">
        <v>2893</v>
      </c>
      <c r="K11" s="9">
        <v>102513451</v>
      </c>
      <c r="L11" s="9">
        <v>4617</v>
      </c>
      <c r="M11" s="9">
        <v>139947711</v>
      </c>
      <c r="N11" s="10" t="s">
        <v>35</v>
      </c>
    </row>
    <row r="12" spans="1:14" ht="18" customHeight="1">
      <c r="A12" s="31" t="s">
        <v>58</v>
      </c>
      <c r="B12" s="7">
        <v>332</v>
      </c>
      <c r="C12" s="8">
        <v>6275287</v>
      </c>
      <c r="D12" s="9">
        <v>255</v>
      </c>
      <c r="E12" s="9">
        <v>3347644</v>
      </c>
      <c r="F12" s="9">
        <v>435</v>
      </c>
      <c r="G12" s="9">
        <v>14979476</v>
      </c>
      <c r="H12" s="9">
        <v>376</v>
      </c>
      <c r="I12" s="9">
        <v>9796199</v>
      </c>
      <c r="J12" s="9">
        <v>590</v>
      </c>
      <c r="K12" s="9">
        <v>18121766</v>
      </c>
      <c r="L12" s="9">
        <v>704</v>
      </c>
      <c r="M12" s="9">
        <v>22140171</v>
      </c>
      <c r="N12" s="10" t="s">
        <v>4</v>
      </c>
    </row>
    <row r="13" spans="1:14" ht="18" customHeight="1">
      <c r="A13" s="31" t="s">
        <v>59</v>
      </c>
      <c r="B13" s="7">
        <v>1136</v>
      </c>
      <c r="C13" s="8">
        <v>14582593</v>
      </c>
      <c r="D13" s="9">
        <v>826</v>
      </c>
      <c r="E13" s="9">
        <v>8805979</v>
      </c>
      <c r="F13" s="9">
        <v>1039</v>
      </c>
      <c r="G13" s="9">
        <v>27357481</v>
      </c>
      <c r="H13" s="9">
        <v>933</v>
      </c>
      <c r="I13" s="9">
        <v>20800305</v>
      </c>
      <c r="J13" s="9">
        <v>1158</v>
      </c>
      <c r="K13" s="9">
        <v>31411536</v>
      </c>
      <c r="L13" s="9">
        <v>1417</v>
      </c>
      <c r="M13" s="9">
        <v>37735099</v>
      </c>
      <c r="N13" s="10" t="s">
        <v>36</v>
      </c>
    </row>
    <row r="14" spans="1:14" ht="18" customHeight="1">
      <c r="A14" s="31" t="s">
        <v>60</v>
      </c>
      <c r="B14" s="7">
        <v>40</v>
      </c>
      <c r="C14" s="8">
        <v>566318</v>
      </c>
      <c r="D14" s="9">
        <v>16</v>
      </c>
      <c r="E14" s="9">
        <v>173923</v>
      </c>
      <c r="F14" s="9">
        <v>92</v>
      </c>
      <c r="G14" s="9">
        <v>1758736</v>
      </c>
      <c r="H14" s="9">
        <v>26</v>
      </c>
      <c r="I14" s="9">
        <v>689652</v>
      </c>
      <c r="J14" s="9">
        <v>150</v>
      </c>
      <c r="K14" s="9">
        <v>3940822</v>
      </c>
      <c r="L14" s="9">
        <v>91</v>
      </c>
      <c r="M14" s="9">
        <v>3353317</v>
      </c>
      <c r="N14" s="10" t="s">
        <v>37</v>
      </c>
    </row>
    <row r="15" spans="1:14" ht="18" customHeight="1">
      <c r="A15" s="31" t="s">
        <v>61</v>
      </c>
      <c r="B15" s="7">
        <v>5</v>
      </c>
      <c r="C15" s="8">
        <v>16060</v>
      </c>
      <c r="D15" s="9">
        <v>4</v>
      </c>
      <c r="E15" s="9">
        <v>85940</v>
      </c>
      <c r="F15" s="9">
        <v>42</v>
      </c>
      <c r="G15" s="9">
        <v>692047</v>
      </c>
      <c r="H15" s="9">
        <v>9</v>
      </c>
      <c r="I15" s="9">
        <v>106416</v>
      </c>
      <c r="J15" s="9">
        <v>123</v>
      </c>
      <c r="K15" s="9">
        <v>1605988</v>
      </c>
      <c r="L15" s="9">
        <v>12</v>
      </c>
      <c r="M15" s="9">
        <v>290543</v>
      </c>
      <c r="N15" s="10" t="s">
        <v>38</v>
      </c>
    </row>
    <row r="16" spans="1:14" ht="18" customHeight="1">
      <c r="A16" s="30" t="s">
        <v>62</v>
      </c>
      <c r="B16" s="4">
        <f aca="true" t="shared" si="2" ref="B16:M16">SUM(B17:B20)</f>
        <v>3937</v>
      </c>
      <c r="C16" s="5">
        <f t="shared" si="2"/>
        <v>115166660</v>
      </c>
      <c r="D16" s="5">
        <f t="shared" si="2"/>
        <v>2919</v>
      </c>
      <c r="E16" s="5">
        <f t="shared" si="2"/>
        <v>82109227</v>
      </c>
      <c r="F16" s="5">
        <f t="shared" si="2"/>
        <v>5591</v>
      </c>
      <c r="G16" s="5">
        <f t="shared" si="2"/>
        <v>202230001</v>
      </c>
      <c r="H16" s="5">
        <f t="shared" si="2"/>
        <v>4396</v>
      </c>
      <c r="I16" s="5">
        <f t="shared" si="2"/>
        <v>150542703</v>
      </c>
      <c r="J16" s="5">
        <f t="shared" si="2"/>
        <v>6695</v>
      </c>
      <c r="K16" s="5">
        <f t="shared" si="2"/>
        <v>266120617</v>
      </c>
      <c r="L16" s="5">
        <f t="shared" si="2"/>
        <v>8394</v>
      </c>
      <c r="M16" s="5">
        <f t="shared" si="2"/>
        <v>296150681</v>
      </c>
      <c r="N16" s="6" t="s">
        <v>39</v>
      </c>
    </row>
    <row r="17" spans="1:14" ht="18" customHeight="1">
      <c r="A17" s="31" t="s">
        <v>63</v>
      </c>
      <c r="B17" s="7">
        <v>499</v>
      </c>
      <c r="C17" s="8">
        <v>8046775</v>
      </c>
      <c r="D17" s="9">
        <v>424</v>
      </c>
      <c r="E17" s="9">
        <v>5958147</v>
      </c>
      <c r="F17" s="9">
        <v>757</v>
      </c>
      <c r="G17" s="9">
        <v>23118445</v>
      </c>
      <c r="H17" s="9">
        <v>566</v>
      </c>
      <c r="I17" s="9">
        <v>13884480</v>
      </c>
      <c r="J17" s="9">
        <v>906</v>
      </c>
      <c r="K17" s="9">
        <v>27723266</v>
      </c>
      <c r="L17" s="9">
        <v>1285</v>
      </c>
      <c r="M17" s="9">
        <v>38676924</v>
      </c>
      <c r="N17" s="10" t="s">
        <v>5</v>
      </c>
    </row>
    <row r="18" spans="1:14" ht="18" customHeight="1">
      <c r="A18" s="31" t="s">
        <v>64</v>
      </c>
      <c r="B18" s="7">
        <v>2718</v>
      </c>
      <c r="C18" s="8">
        <v>88809678</v>
      </c>
      <c r="D18" s="9">
        <v>2008</v>
      </c>
      <c r="E18" s="9">
        <v>68119661</v>
      </c>
      <c r="F18" s="9">
        <v>3742</v>
      </c>
      <c r="G18" s="9">
        <v>152124714</v>
      </c>
      <c r="H18" s="9">
        <v>3011</v>
      </c>
      <c r="I18" s="9">
        <v>118951589</v>
      </c>
      <c r="J18" s="9">
        <v>4507</v>
      </c>
      <c r="K18" s="9">
        <v>197673758</v>
      </c>
      <c r="L18" s="9">
        <v>5500</v>
      </c>
      <c r="M18" s="9">
        <v>211169532</v>
      </c>
      <c r="N18" s="10" t="s">
        <v>6</v>
      </c>
    </row>
    <row r="19" spans="1:14" ht="18" customHeight="1">
      <c r="A19" s="31" t="s">
        <v>65</v>
      </c>
      <c r="B19" s="7">
        <v>209</v>
      </c>
      <c r="C19" s="8">
        <v>11443604</v>
      </c>
      <c r="D19" s="9">
        <v>90</v>
      </c>
      <c r="E19" s="9">
        <v>1916496</v>
      </c>
      <c r="F19" s="9">
        <v>331</v>
      </c>
      <c r="G19" s="9">
        <v>9057290</v>
      </c>
      <c r="H19" s="9">
        <v>304</v>
      </c>
      <c r="I19" s="9">
        <v>7610395</v>
      </c>
      <c r="J19" s="9">
        <v>431</v>
      </c>
      <c r="K19" s="9">
        <v>14926783</v>
      </c>
      <c r="L19" s="9">
        <v>615</v>
      </c>
      <c r="M19" s="9">
        <v>19680660</v>
      </c>
      <c r="N19" s="10" t="s">
        <v>7</v>
      </c>
    </row>
    <row r="20" spans="1:14" ht="18" customHeight="1">
      <c r="A20" s="31" t="s">
        <v>66</v>
      </c>
      <c r="B20" s="7">
        <v>511</v>
      </c>
      <c r="C20" s="8">
        <v>6866603</v>
      </c>
      <c r="D20" s="9">
        <v>397</v>
      </c>
      <c r="E20" s="9">
        <v>6114923</v>
      </c>
      <c r="F20" s="9">
        <v>761</v>
      </c>
      <c r="G20" s="9">
        <v>17929552</v>
      </c>
      <c r="H20" s="9">
        <v>515</v>
      </c>
      <c r="I20" s="9">
        <v>10096239</v>
      </c>
      <c r="J20" s="9">
        <v>851</v>
      </c>
      <c r="K20" s="9">
        <v>25796810</v>
      </c>
      <c r="L20" s="9">
        <v>994</v>
      </c>
      <c r="M20" s="9">
        <v>26623565</v>
      </c>
      <c r="N20" s="10" t="s">
        <v>8</v>
      </c>
    </row>
    <row r="21" spans="1:14" ht="18" customHeight="1">
      <c r="A21" s="30" t="s">
        <v>67</v>
      </c>
      <c r="B21" s="4">
        <f>SUM(B22:B24)</f>
        <v>5667</v>
      </c>
      <c r="C21" s="5">
        <f aca="true" t="shared" si="3" ref="C21:M21">SUM(C22:C24)</f>
        <v>155826444</v>
      </c>
      <c r="D21" s="5">
        <f t="shared" si="3"/>
        <v>3933</v>
      </c>
      <c r="E21" s="5">
        <f t="shared" si="3"/>
        <v>112202184</v>
      </c>
      <c r="F21" s="5">
        <f t="shared" si="3"/>
        <v>7617</v>
      </c>
      <c r="G21" s="5">
        <f t="shared" si="3"/>
        <v>310929582</v>
      </c>
      <c r="H21" s="5">
        <f t="shared" si="3"/>
        <v>5643</v>
      </c>
      <c r="I21" s="5">
        <f t="shared" si="3"/>
        <v>202453831</v>
      </c>
      <c r="J21" s="5">
        <f t="shared" si="3"/>
        <v>9393</v>
      </c>
      <c r="K21" s="5">
        <f t="shared" si="3"/>
        <v>364265671</v>
      </c>
      <c r="L21" s="5">
        <f t="shared" si="3"/>
        <v>11754</v>
      </c>
      <c r="M21" s="5">
        <f t="shared" si="3"/>
        <v>402455241</v>
      </c>
      <c r="N21" s="6" t="s">
        <v>40</v>
      </c>
    </row>
    <row r="22" spans="1:14" ht="18" customHeight="1">
      <c r="A22" s="34" t="s">
        <v>106</v>
      </c>
      <c r="B22" s="7">
        <v>3682</v>
      </c>
      <c r="C22" s="9">
        <v>109979846</v>
      </c>
      <c r="D22" s="9">
        <v>2540</v>
      </c>
      <c r="E22" s="9">
        <v>88755613</v>
      </c>
      <c r="F22" s="9">
        <v>5142</v>
      </c>
      <c r="G22" s="9">
        <v>230732270</v>
      </c>
      <c r="H22" s="9">
        <v>3639</v>
      </c>
      <c r="I22" s="9">
        <v>144896634</v>
      </c>
      <c r="J22" s="9">
        <v>6516</v>
      </c>
      <c r="K22" s="9">
        <v>251199460</v>
      </c>
      <c r="L22" s="9">
        <v>7464</v>
      </c>
      <c r="M22" s="9">
        <v>262519220</v>
      </c>
      <c r="N22" s="10" t="s">
        <v>97</v>
      </c>
    </row>
    <row r="23" spans="1:14" ht="18" customHeight="1">
      <c r="A23" s="31" t="s">
        <v>68</v>
      </c>
      <c r="B23" s="7">
        <v>1450</v>
      </c>
      <c r="C23" s="8">
        <v>39205826</v>
      </c>
      <c r="D23" s="9">
        <v>995</v>
      </c>
      <c r="E23" s="9">
        <v>19574243</v>
      </c>
      <c r="F23" s="9">
        <v>1866</v>
      </c>
      <c r="G23" s="9">
        <v>67247094</v>
      </c>
      <c r="H23" s="9">
        <v>1427</v>
      </c>
      <c r="I23" s="9">
        <v>44542496</v>
      </c>
      <c r="J23" s="9">
        <v>2131</v>
      </c>
      <c r="K23" s="9">
        <v>92758561</v>
      </c>
      <c r="L23" s="9">
        <v>3215</v>
      </c>
      <c r="M23" s="9">
        <v>110445482</v>
      </c>
      <c r="N23" s="10" t="s">
        <v>10</v>
      </c>
    </row>
    <row r="24" spans="1:14" ht="18" customHeight="1">
      <c r="A24" s="31" t="s">
        <v>69</v>
      </c>
      <c r="B24" s="7">
        <v>535</v>
      </c>
      <c r="C24" s="8">
        <v>6640772</v>
      </c>
      <c r="D24" s="9">
        <v>398</v>
      </c>
      <c r="E24" s="9">
        <v>3872328</v>
      </c>
      <c r="F24" s="9">
        <v>609</v>
      </c>
      <c r="G24" s="9">
        <v>12950218</v>
      </c>
      <c r="H24" s="9">
        <v>577</v>
      </c>
      <c r="I24" s="9">
        <v>13014701</v>
      </c>
      <c r="J24" s="9">
        <v>746</v>
      </c>
      <c r="K24" s="9">
        <v>20307650</v>
      </c>
      <c r="L24" s="9">
        <v>1075</v>
      </c>
      <c r="M24" s="9">
        <v>29490539</v>
      </c>
      <c r="N24" s="10" t="s">
        <v>11</v>
      </c>
    </row>
    <row r="25" spans="1:14" ht="18" customHeight="1">
      <c r="A25" s="30" t="s">
        <v>70</v>
      </c>
      <c r="B25" s="4">
        <f>SUM(B26:B29)</f>
        <v>3112</v>
      </c>
      <c r="C25" s="5">
        <f aca="true" t="shared" si="4" ref="C25:M25">SUM(C26:C29)</f>
        <v>87139212</v>
      </c>
      <c r="D25" s="5">
        <f t="shared" si="4"/>
        <v>1964</v>
      </c>
      <c r="E25" s="5">
        <f t="shared" si="4"/>
        <v>44314975</v>
      </c>
      <c r="F25" s="5">
        <f t="shared" si="4"/>
        <v>4052</v>
      </c>
      <c r="G25" s="5">
        <f t="shared" si="4"/>
        <v>158644324</v>
      </c>
      <c r="H25" s="5">
        <f t="shared" si="4"/>
        <v>3058</v>
      </c>
      <c r="I25" s="5">
        <f t="shared" si="4"/>
        <v>107109703</v>
      </c>
      <c r="J25" s="5">
        <f t="shared" si="4"/>
        <v>4851</v>
      </c>
      <c r="K25" s="5">
        <f t="shared" si="4"/>
        <v>183253996</v>
      </c>
      <c r="L25" s="5">
        <f t="shared" si="4"/>
        <v>6452</v>
      </c>
      <c r="M25" s="5">
        <f t="shared" si="4"/>
        <v>213425304</v>
      </c>
      <c r="N25" s="6" t="s">
        <v>41</v>
      </c>
    </row>
    <row r="26" spans="1:14" ht="18" customHeight="1">
      <c r="A26" s="34" t="s">
        <v>104</v>
      </c>
      <c r="B26" s="7">
        <v>1481</v>
      </c>
      <c r="C26" s="9">
        <v>48080108</v>
      </c>
      <c r="D26" s="9">
        <v>1005</v>
      </c>
      <c r="E26" s="9">
        <v>27230037</v>
      </c>
      <c r="F26" s="9">
        <v>2132</v>
      </c>
      <c r="G26" s="9">
        <v>92661797</v>
      </c>
      <c r="H26" s="9">
        <v>1627</v>
      </c>
      <c r="I26" s="9">
        <v>64845155</v>
      </c>
      <c r="J26" s="9">
        <v>2688</v>
      </c>
      <c r="K26" s="9">
        <v>109613142</v>
      </c>
      <c r="L26" s="9">
        <v>3412</v>
      </c>
      <c r="M26" s="9">
        <v>116196947</v>
      </c>
      <c r="N26" s="10" t="s">
        <v>99</v>
      </c>
    </row>
    <row r="27" spans="1:14" ht="18" customHeight="1">
      <c r="A27" s="31" t="s">
        <v>71</v>
      </c>
      <c r="B27" s="7">
        <v>629</v>
      </c>
      <c r="C27" s="8">
        <v>14492706</v>
      </c>
      <c r="D27" s="9">
        <v>378</v>
      </c>
      <c r="E27" s="9">
        <v>6397827</v>
      </c>
      <c r="F27" s="9">
        <v>711</v>
      </c>
      <c r="G27" s="9">
        <v>21552349</v>
      </c>
      <c r="H27" s="9">
        <v>525</v>
      </c>
      <c r="I27" s="9">
        <v>16300516</v>
      </c>
      <c r="J27" s="9">
        <v>844</v>
      </c>
      <c r="K27" s="9">
        <v>27821593</v>
      </c>
      <c r="L27" s="9">
        <v>1241</v>
      </c>
      <c r="M27" s="9">
        <v>39348509</v>
      </c>
      <c r="N27" s="10" t="s">
        <v>12</v>
      </c>
    </row>
    <row r="28" spans="1:14" ht="18" customHeight="1">
      <c r="A28" s="31" t="s">
        <v>72</v>
      </c>
      <c r="B28" s="7">
        <v>611</v>
      </c>
      <c r="C28" s="8">
        <v>12850936</v>
      </c>
      <c r="D28" s="9">
        <v>337</v>
      </c>
      <c r="E28" s="9">
        <v>5152684</v>
      </c>
      <c r="F28" s="9">
        <v>717</v>
      </c>
      <c r="G28" s="9">
        <v>24486619</v>
      </c>
      <c r="H28" s="9">
        <v>513</v>
      </c>
      <c r="I28" s="9">
        <v>14104708</v>
      </c>
      <c r="J28" s="9">
        <v>698</v>
      </c>
      <c r="K28" s="9">
        <v>22917843</v>
      </c>
      <c r="L28" s="9">
        <v>1145</v>
      </c>
      <c r="M28" s="9">
        <v>32805107</v>
      </c>
      <c r="N28" s="10" t="s">
        <v>13</v>
      </c>
    </row>
    <row r="29" spans="1:14" ht="18" customHeight="1">
      <c r="A29" s="31" t="s">
        <v>73</v>
      </c>
      <c r="B29" s="7">
        <v>391</v>
      </c>
      <c r="C29" s="8">
        <v>11715462</v>
      </c>
      <c r="D29" s="9">
        <v>244</v>
      </c>
      <c r="E29" s="9">
        <v>5534427</v>
      </c>
      <c r="F29" s="9">
        <v>492</v>
      </c>
      <c r="G29" s="9">
        <v>19943559</v>
      </c>
      <c r="H29" s="9">
        <v>393</v>
      </c>
      <c r="I29" s="9">
        <v>11859324</v>
      </c>
      <c r="J29" s="9">
        <v>621</v>
      </c>
      <c r="K29" s="9">
        <v>22901418</v>
      </c>
      <c r="L29" s="9">
        <v>654</v>
      </c>
      <c r="M29" s="9">
        <v>25074741</v>
      </c>
      <c r="N29" s="10" t="s">
        <v>14</v>
      </c>
    </row>
    <row r="30" spans="1:14" ht="18" customHeight="1">
      <c r="A30" s="30" t="s">
        <v>74</v>
      </c>
      <c r="B30" s="4">
        <f>SUM(B31:B33)</f>
        <v>4959</v>
      </c>
      <c r="C30" s="5">
        <f aca="true" t="shared" si="5" ref="C30:M30">SUM(C31:C33)</f>
        <v>127817302</v>
      </c>
      <c r="D30" s="5">
        <f t="shared" si="5"/>
        <v>3694</v>
      </c>
      <c r="E30" s="5">
        <f t="shared" si="5"/>
        <v>100101777</v>
      </c>
      <c r="F30" s="5">
        <f t="shared" si="5"/>
        <v>7266</v>
      </c>
      <c r="G30" s="5">
        <f t="shared" si="5"/>
        <v>257529553</v>
      </c>
      <c r="H30" s="5">
        <f t="shared" si="5"/>
        <v>4906</v>
      </c>
      <c r="I30" s="5">
        <f t="shared" si="5"/>
        <v>157979441</v>
      </c>
      <c r="J30" s="5">
        <f t="shared" si="5"/>
        <v>9227</v>
      </c>
      <c r="K30" s="5">
        <f t="shared" si="5"/>
        <v>319457630</v>
      </c>
      <c r="L30" s="5">
        <f t="shared" si="5"/>
        <v>7950</v>
      </c>
      <c r="M30" s="5">
        <f t="shared" si="5"/>
        <v>275334518</v>
      </c>
      <c r="N30" s="6" t="s">
        <v>42</v>
      </c>
    </row>
    <row r="31" spans="1:14" ht="18" customHeight="1">
      <c r="A31" s="34" t="s">
        <v>105</v>
      </c>
      <c r="B31" s="7">
        <v>3737</v>
      </c>
      <c r="C31" s="9">
        <v>109509480</v>
      </c>
      <c r="D31" s="9">
        <v>2844</v>
      </c>
      <c r="E31" s="9">
        <v>88448685</v>
      </c>
      <c r="F31" s="9">
        <v>5676</v>
      </c>
      <c r="G31" s="9">
        <v>221991551</v>
      </c>
      <c r="H31" s="9">
        <v>3783</v>
      </c>
      <c r="I31" s="9">
        <v>133531087</v>
      </c>
      <c r="J31" s="9">
        <v>7577</v>
      </c>
      <c r="K31" s="9">
        <v>278943540</v>
      </c>
      <c r="L31" s="9">
        <v>6002</v>
      </c>
      <c r="M31" s="9">
        <v>219846613</v>
      </c>
      <c r="N31" s="10" t="s">
        <v>101</v>
      </c>
    </row>
    <row r="32" spans="1:14" ht="18" customHeight="1">
      <c r="A32" s="31" t="s">
        <v>75</v>
      </c>
      <c r="B32" s="7">
        <v>1145</v>
      </c>
      <c r="C32" s="8">
        <v>17081215</v>
      </c>
      <c r="D32" s="9">
        <v>799</v>
      </c>
      <c r="E32" s="9">
        <v>11011360</v>
      </c>
      <c r="F32" s="9">
        <v>1469</v>
      </c>
      <c r="G32" s="9">
        <v>33003217</v>
      </c>
      <c r="H32" s="9">
        <v>1071</v>
      </c>
      <c r="I32" s="9">
        <v>23168945</v>
      </c>
      <c r="J32" s="9">
        <v>1460</v>
      </c>
      <c r="K32" s="9">
        <v>36398605</v>
      </c>
      <c r="L32" s="9">
        <v>1803</v>
      </c>
      <c r="M32" s="9">
        <v>51377018</v>
      </c>
      <c r="N32" s="10" t="s">
        <v>43</v>
      </c>
    </row>
    <row r="33" spans="1:14" ht="18" customHeight="1">
      <c r="A33" s="31" t="s">
        <v>76</v>
      </c>
      <c r="B33" s="7">
        <v>77</v>
      </c>
      <c r="C33" s="8">
        <v>1226607</v>
      </c>
      <c r="D33" s="9">
        <v>51</v>
      </c>
      <c r="E33" s="9">
        <v>641732</v>
      </c>
      <c r="F33" s="9">
        <v>121</v>
      </c>
      <c r="G33" s="9">
        <v>2534785</v>
      </c>
      <c r="H33" s="9">
        <v>52</v>
      </c>
      <c r="I33" s="9">
        <v>1279409</v>
      </c>
      <c r="J33" s="9">
        <v>190</v>
      </c>
      <c r="K33" s="9">
        <v>4115485</v>
      </c>
      <c r="L33" s="9">
        <v>145</v>
      </c>
      <c r="M33" s="9">
        <v>4110887</v>
      </c>
      <c r="N33" s="10" t="s">
        <v>15</v>
      </c>
    </row>
    <row r="34" spans="1:14" ht="18" customHeight="1">
      <c r="A34" s="30" t="s">
        <v>77</v>
      </c>
      <c r="B34" s="4">
        <f aca="true" t="shared" si="6" ref="B34:M34">SUM(B35:B36)</f>
        <v>710</v>
      </c>
      <c r="C34" s="5">
        <f t="shared" si="6"/>
        <v>15853304</v>
      </c>
      <c r="D34" s="5">
        <f t="shared" si="6"/>
        <v>455</v>
      </c>
      <c r="E34" s="5">
        <f t="shared" si="6"/>
        <v>9590736</v>
      </c>
      <c r="F34" s="5">
        <f t="shared" si="6"/>
        <v>1083</v>
      </c>
      <c r="G34" s="5">
        <f t="shared" si="6"/>
        <v>42213520</v>
      </c>
      <c r="H34" s="5">
        <f t="shared" si="6"/>
        <v>942</v>
      </c>
      <c r="I34" s="5">
        <f t="shared" si="6"/>
        <v>31497615</v>
      </c>
      <c r="J34" s="5">
        <f t="shared" si="6"/>
        <v>1493</v>
      </c>
      <c r="K34" s="5">
        <f t="shared" si="6"/>
        <v>57282430</v>
      </c>
      <c r="L34" s="5">
        <f t="shared" si="6"/>
        <v>1528</v>
      </c>
      <c r="M34" s="5">
        <f t="shared" si="6"/>
        <v>51414992</v>
      </c>
      <c r="N34" s="6" t="s">
        <v>44</v>
      </c>
    </row>
    <row r="35" spans="1:14" ht="18" customHeight="1">
      <c r="A35" s="31" t="s">
        <v>78</v>
      </c>
      <c r="B35" s="7">
        <v>416</v>
      </c>
      <c r="C35" s="8">
        <v>10189621</v>
      </c>
      <c r="D35" s="9">
        <v>302</v>
      </c>
      <c r="E35" s="9">
        <v>6405714</v>
      </c>
      <c r="F35" s="9">
        <v>734</v>
      </c>
      <c r="G35" s="9">
        <v>29940651</v>
      </c>
      <c r="H35" s="9">
        <v>683</v>
      </c>
      <c r="I35" s="9">
        <v>24703108</v>
      </c>
      <c r="J35" s="9">
        <v>1137</v>
      </c>
      <c r="K35" s="9">
        <v>42373028</v>
      </c>
      <c r="L35" s="9">
        <v>1063</v>
      </c>
      <c r="M35" s="9">
        <v>37876434</v>
      </c>
      <c r="N35" s="10" t="s">
        <v>16</v>
      </c>
    </row>
    <row r="36" spans="1:14" ht="18" customHeight="1" thickBot="1">
      <c r="A36" s="32" t="s">
        <v>79</v>
      </c>
      <c r="B36" s="11">
        <v>294</v>
      </c>
      <c r="C36" s="12">
        <v>5663683</v>
      </c>
      <c r="D36" s="12">
        <v>153</v>
      </c>
      <c r="E36" s="12">
        <v>3185022</v>
      </c>
      <c r="F36" s="12">
        <v>349</v>
      </c>
      <c r="G36" s="12">
        <v>12272869</v>
      </c>
      <c r="H36" s="12">
        <v>259</v>
      </c>
      <c r="I36" s="12">
        <v>6794507</v>
      </c>
      <c r="J36" s="12">
        <v>356</v>
      </c>
      <c r="K36" s="12">
        <v>14909402</v>
      </c>
      <c r="L36" s="12">
        <v>465</v>
      </c>
      <c r="M36" s="15">
        <v>13538558</v>
      </c>
      <c r="N36" s="16" t="s">
        <v>17</v>
      </c>
    </row>
    <row r="37" ht="13.5" customHeight="1"/>
    <row r="38" ht="13.5" customHeight="1"/>
  </sheetData>
  <sheetProtection/>
  <mergeCells count="18">
    <mergeCell ref="A1:F1"/>
    <mergeCell ref="H1:N1"/>
    <mergeCell ref="A3:G3"/>
    <mergeCell ref="J6:K6"/>
    <mergeCell ref="L6:M6"/>
    <mergeCell ref="A5:A7"/>
    <mergeCell ref="B5:E5"/>
    <mergeCell ref="F5:G5"/>
    <mergeCell ref="A2:G2"/>
    <mergeCell ref="H2:N2"/>
    <mergeCell ref="H3:N3"/>
    <mergeCell ref="N5:N7"/>
    <mergeCell ref="B6:C6"/>
    <mergeCell ref="D6:E6"/>
    <mergeCell ref="F6:G6"/>
    <mergeCell ref="H6:I6"/>
    <mergeCell ref="H5:I5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94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pane xSplit="1" ySplit="7" topLeftCell="B8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" sqref="A3:IV3"/>
    </sheetView>
  </sheetViews>
  <sheetFormatPr defaultColWidth="9.00390625" defaultRowHeight="16.5"/>
  <cols>
    <col min="1" max="1" width="18.625" style="21" customWidth="1"/>
    <col min="2" max="2" width="9.375" style="21" customWidth="1"/>
    <col min="3" max="3" width="12.625" style="21" customWidth="1"/>
    <col min="4" max="4" width="9.375" style="21" customWidth="1"/>
    <col min="5" max="5" width="12.625" style="21" customWidth="1"/>
    <col min="6" max="6" width="9.375" style="21" customWidth="1"/>
    <col min="7" max="7" width="12.625" style="21" customWidth="1"/>
    <col min="8" max="8" width="9.375" style="21" customWidth="1"/>
    <col min="9" max="9" width="12.625" style="21" customWidth="1"/>
    <col min="10" max="10" width="9.375" style="21" customWidth="1"/>
    <col min="11" max="11" width="12.625" style="21" customWidth="1"/>
    <col min="12" max="12" width="9.375" style="21" customWidth="1"/>
    <col min="13" max="13" width="12.625" style="21" customWidth="1"/>
    <col min="14" max="14" width="18.625" style="21" customWidth="1"/>
    <col min="15" max="16384" width="9.00390625" style="21" customWidth="1"/>
  </cols>
  <sheetData>
    <row r="1" spans="1:14" ht="24.75" customHeight="1">
      <c r="A1" s="54" t="s">
        <v>119</v>
      </c>
      <c r="B1" s="55"/>
      <c r="C1" s="55"/>
      <c r="D1" s="55"/>
      <c r="E1" s="55"/>
      <c r="F1" s="55"/>
      <c r="G1" s="20"/>
      <c r="H1" s="39" t="s">
        <v>120</v>
      </c>
      <c r="I1" s="39"/>
      <c r="J1" s="39"/>
      <c r="K1" s="39"/>
      <c r="L1" s="39"/>
      <c r="M1" s="39"/>
      <c r="N1" s="39"/>
    </row>
    <row r="2" spans="1:14" ht="24.75" customHeight="1">
      <c r="A2" s="56" t="s">
        <v>127</v>
      </c>
      <c r="B2" s="56"/>
      <c r="C2" s="56"/>
      <c r="D2" s="56"/>
      <c r="E2" s="56"/>
      <c r="F2" s="56"/>
      <c r="G2" s="56"/>
      <c r="H2" s="65" t="s">
        <v>128</v>
      </c>
      <c r="I2" s="65"/>
      <c r="J2" s="65"/>
      <c r="K2" s="65"/>
      <c r="L2" s="65"/>
      <c r="M2" s="65"/>
      <c r="N2" s="65"/>
    </row>
    <row r="3" spans="1:14" ht="20.25" customHeight="1">
      <c r="A3" s="49" t="s">
        <v>137</v>
      </c>
      <c r="B3" s="49"/>
      <c r="C3" s="49"/>
      <c r="D3" s="49"/>
      <c r="E3" s="49"/>
      <c r="F3" s="49"/>
      <c r="G3" s="49"/>
      <c r="H3" s="49">
        <v>2011</v>
      </c>
      <c r="I3" s="49"/>
      <c r="J3" s="49"/>
      <c r="K3" s="49"/>
      <c r="L3" s="49"/>
      <c r="M3" s="49"/>
      <c r="N3" s="49"/>
    </row>
    <row r="4" spans="1:14" ht="21" customHeight="1" thickBot="1">
      <c r="A4" s="22" t="s">
        <v>47</v>
      </c>
      <c r="C4" s="1"/>
      <c r="D4" s="1"/>
      <c r="F4" s="24"/>
      <c r="G4" s="24"/>
      <c r="I4" s="25"/>
      <c r="J4" s="25"/>
      <c r="K4" s="25"/>
      <c r="L4" s="24"/>
      <c r="N4" s="37" t="s">
        <v>122</v>
      </c>
    </row>
    <row r="5" spans="1:14" ht="33" customHeight="1">
      <c r="A5" s="57" t="s">
        <v>48</v>
      </c>
      <c r="B5" s="50" t="s">
        <v>21</v>
      </c>
      <c r="C5" s="51"/>
      <c r="D5" s="51"/>
      <c r="E5" s="52"/>
      <c r="F5" s="63" t="s">
        <v>22</v>
      </c>
      <c r="G5" s="64"/>
      <c r="H5" s="43"/>
      <c r="I5" s="44"/>
      <c r="J5" s="50" t="s">
        <v>23</v>
      </c>
      <c r="K5" s="51"/>
      <c r="L5" s="51"/>
      <c r="M5" s="52"/>
      <c r="N5" s="40" t="s">
        <v>33</v>
      </c>
    </row>
    <row r="6" spans="1:14" ht="32.25" customHeight="1">
      <c r="A6" s="58"/>
      <c r="B6" s="53" t="s">
        <v>50</v>
      </c>
      <c r="C6" s="48"/>
      <c r="D6" s="53" t="s">
        <v>51</v>
      </c>
      <c r="E6" s="48"/>
      <c r="F6" s="53" t="s">
        <v>50</v>
      </c>
      <c r="G6" s="48"/>
      <c r="H6" s="47" t="s">
        <v>51</v>
      </c>
      <c r="I6" s="48"/>
      <c r="J6" s="53" t="s">
        <v>50</v>
      </c>
      <c r="K6" s="48"/>
      <c r="L6" s="53" t="s">
        <v>51</v>
      </c>
      <c r="M6" s="48"/>
      <c r="N6" s="41"/>
    </row>
    <row r="7" spans="1:14" ht="33" customHeight="1">
      <c r="A7" s="59"/>
      <c r="B7" s="26" t="s">
        <v>52</v>
      </c>
      <c r="C7" s="27" t="s">
        <v>53</v>
      </c>
      <c r="D7" s="26" t="s">
        <v>52</v>
      </c>
      <c r="E7" s="27" t="s">
        <v>53</v>
      </c>
      <c r="F7" s="27" t="s">
        <v>52</v>
      </c>
      <c r="G7" s="27" t="s">
        <v>53</v>
      </c>
      <c r="H7" s="28" t="s">
        <v>52</v>
      </c>
      <c r="I7" s="27" t="s">
        <v>53</v>
      </c>
      <c r="J7" s="26" t="s">
        <v>52</v>
      </c>
      <c r="K7" s="27" t="s">
        <v>53</v>
      </c>
      <c r="L7" s="26" t="s">
        <v>52</v>
      </c>
      <c r="M7" s="27" t="s">
        <v>53</v>
      </c>
      <c r="N7" s="42"/>
    </row>
    <row r="8" spans="1:14" ht="18" customHeight="1">
      <c r="A8" s="29" t="s">
        <v>54</v>
      </c>
      <c r="B8" s="2">
        <f>SUM(B9,B16,B21,B25,B30,B34)</f>
        <v>51871</v>
      </c>
      <c r="C8" s="2">
        <f aca="true" t="shared" si="0" ref="C8:M8">SUM(C9,C16,C21,C25,C30,C34)</f>
        <v>2125010837</v>
      </c>
      <c r="D8" s="2">
        <f t="shared" si="0"/>
        <v>115431</v>
      </c>
      <c r="E8" s="2">
        <f t="shared" si="0"/>
        <v>4064514616</v>
      </c>
      <c r="F8" s="2">
        <f t="shared" si="0"/>
        <v>70960</v>
      </c>
      <c r="G8" s="2">
        <f t="shared" si="0"/>
        <v>2998256068</v>
      </c>
      <c r="H8" s="2">
        <f t="shared" si="0"/>
        <v>162934</v>
      </c>
      <c r="I8" s="2">
        <f t="shared" si="0"/>
        <v>5850274516</v>
      </c>
      <c r="J8" s="2">
        <f t="shared" si="0"/>
        <v>84010</v>
      </c>
      <c r="K8" s="2">
        <f t="shared" si="0"/>
        <v>3683320199</v>
      </c>
      <c r="L8" s="2">
        <f t="shared" si="0"/>
        <v>105810</v>
      </c>
      <c r="M8" s="2">
        <f t="shared" si="0"/>
        <v>4028547855</v>
      </c>
      <c r="N8" s="3" t="s">
        <v>2</v>
      </c>
    </row>
    <row r="9" spans="1:14" ht="18" customHeight="1">
      <c r="A9" s="30" t="s">
        <v>55</v>
      </c>
      <c r="B9" s="4">
        <f aca="true" t="shared" si="1" ref="B9:M9">SUM(B10:B15)</f>
        <v>15731</v>
      </c>
      <c r="C9" s="5">
        <f t="shared" si="1"/>
        <v>672811774</v>
      </c>
      <c r="D9" s="5">
        <f t="shared" si="1"/>
        <v>32426</v>
      </c>
      <c r="E9" s="2">
        <f t="shared" si="1"/>
        <v>1140319630</v>
      </c>
      <c r="F9" s="5">
        <f t="shared" si="1"/>
        <v>20459</v>
      </c>
      <c r="G9" s="2">
        <f t="shared" si="1"/>
        <v>902130817</v>
      </c>
      <c r="H9" s="5">
        <f t="shared" si="1"/>
        <v>53019</v>
      </c>
      <c r="I9" s="2">
        <f t="shared" si="1"/>
        <v>1886281186</v>
      </c>
      <c r="J9" s="5">
        <f t="shared" si="1"/>
        <v>24982</v>
      </c>
      <c r="K9" s="2">
        <f t="shared" si="1"/>
        <v>1134665879</v>
      </c>
      <c r="L9" s="5">
        <f t="shared" si="1"/>
        <v>37108</v>
      </c>
      <c r="M9" s="2">
        <f t="shared" si="1"/>
        <v>1398733423</v>
      </c>
      <c r="N9" s="6" t="s">
        <v>34</v>
      </c>
    </row>
    <row r="10" spans="1:14" ht="18" customHeight="1">
      <c r="A10" s="31" t="s">
        <v>56</v>
      </c>
      <c r="B10" s="7">
        <v>8935</v>
      </c>
      <c r="C10" s="8">
        <v>453693508</v>
      </c>
      <c r="D10" s="9">
        <v>16110</v>
      </c>
      <c r="E10" s="9">
        <v>658382133</v>
      </c>
      <c r="F10" s="9">
        <v>10948</v>
      </c>
      <c r="G10" s="9">
        <v>593309013</v>
      </c>
      <c r="H10" s="9">
        <v>30731</v>
      </c>
      <c r="I10" s="9">
        <v>1203969138</v>
      </c>
      <c r="J10" s="9">
        <v>12291</v>
      </c>
      <c r="K10" s="9">
        <v>706448792</v>
      </c>
      <c r="L10" s="9">
        <v>23701</v>
      </c>
      <c r="M10" s="9">
        <v>977266372</v>
      </c>
      <c r="N10" s="10" t="s">
        <v>3</v>
      </c>
    </row>
    <row r="11" spans="1:14" ht="18" customHeight="1">
      <c r="A11" s="31" t="s">
        <v>57</v>
      </c>
      <c r="B11" s="7">
        <v>4400</v>
      </c>
      <c r="C11" s="8">
        <v>151296227</v>
      </c>
      <c r="D11" s="9">
        <v>12132</v>
      </c>
      <c r="E11" s="9">
        <v>359937058</v>
      </c>
      <c r="F11" s="9">
        <v>6307</v>
      </c>
      <c r="G11" s="9">
        <v>212720350</v>
      </c>
      <c r="H11" s="9">
        <v>17186</v>
      </c>
      <c r="I11" s="9">
        <v>533627922</v>
      </c>
      <c r="J11" s="9">
        <v>8111</v>
      </c>
      <c r="K11" s="9">
        <v>285684903</v>
      </c>
      <c r="L11" s="9">
        <v>9659</v>
      </c>
      <c r="M11" s="9">
        <v>303969382</v>
      </c>
      <c r="N11" s="10" t="s">
        <v>35</v>
      </c>
    </row>
    <row r="12" spans="1:14" ht="18" customHeight="1">
      <c r="A12" s="31" t="s">
        <v>58</v>
      </c>
      <c r="B12" s="7">
        <v>751</v>
      </c>
      <c r="C12" s="8">
        <v>26354976</v>
      </c>
      <c r="D12" s="9">
        <v>1361</v>
      </c>
      <c r="E12" s="9">
        <v>43046405</v>
      </c>
      <c r="F12" s="9">
        <v>935</v>
      </c>
      <c r="G12" s="9">
        <v>36114938</v>
      </c>
      <c r="H12" s="9">
        <v>1829</v>
      </c>
      <c r="I12" s="9">
        <v>58452688</v>
      </c>
      <c r="J12" s="9">
        <v>1435</v>
      </c>
      <c r="K12" s="9">
        <v>51595081</v>
      </c>
      <c r="L12" s="9">
        <v>1325</v>
      </c>
      <c r="M12" s="9">
        <v>47778400</v>
      </c>
      <c r="N12" s="10" t="s">
        <v>4</v>
      </c>
    </row>
    <row r="13" spans="1:14" ht="18" customHeight="1">
      <c r="A13" s="31" t="s">
        <v>59</v>
      </c>
      <c r="B13" s="7">
        <v>1544</v>
      </c>
      <c r="C13" s="8">
        <v>38797897</v>
      </c>
      <c r="D13" s="9">
        <v>2569</v>
      </c>
      <c r="E13" s="9">
        <v>70582887</v>
      </c>
      <c r="F13" s="9">
        <v>2141</v>
      </c>
      <c r="G13" s="9">
        <v>56385073</v>
      </c>
      <c r="H13" s="9">
        <v>3066</v>
      </c>
      <c r="I13" s="9">
        <v>83659522</v>
      </c>
      <c r="J13" s="9">
        <v>3029</v>
      </c>
      <c r="K13" s="9">
        <v>87887227</v>
      </c>
      <c r="L13" s="9">
        <v>2299</v>
      </c>
      <c r="M13" s="9">
        <v>65941452</v>
      </c>
      <c r="N13" s="10" t="s">
        <v>36</v>
      </c>
    </row>
    <row r="14" spans="1:14" ht="18" customHeight="1">
      <c r="A14" s="31" t="s">
        <v>60</v>
      </c>
      <c r="B14" s="7">
        <v>70</v>
      </c>
      <c r="C14" s="8">
        <v>2330568</v>
      </c>
      <c r="D14" s="9">
        <v>235</v>
      </c>
      <c r="E14" s="9">
        <v>8078487</v>
      </c>
      <c r="F14" s="9">
        <v>111</v>
      </c>
      <c r="G14" s="9">
        <v>3361288</v>
      </c>
      <c r="H14" s="9">
        <v>196</v>
      </c>
      <c r="I14" s="9">
        <v>6347688</v>
      </c>
      <c r="J14" s="9">
        <v>110</v>
      </c>
      <c r="K14" s="9">
        <v>2950164</v>
      </c>
      <c r="L14" s="9">
        <v>111</v>
      </c>
      <c r="M14" s="9">
        <v>3560113</v>
      </c>
      <c r="N14" s="10" t="s">
        <v>37</v>
      </c>
    </row>
    <row r="15" spans="1:14" ht="18" customHeight="1">
      <c r="A15" s="31" t="s">
        <v>61</v>
      </c>
      <c r="B15" s="7">
        <v>31</v>
      </c>
      <c r="C15" s="8">
        <v>338598</v>
      </c>
      <c r="D15" s="9">
        <v>19</v>
      </c>
      <c r="E15" s="9">
        <v>292660</v>
      </c>
      <c r="F15" s="9">
        <v>17</v>
      </c>
      <c r="G15" s="9">
        <v>240155</v>
      </c>
      <c r="H15" s="9">
        <v>11</v>
      </c>
      <c r="I15" s="9">
        <v>224228</v>
      </c>
      <c r="J15" s="9">
        <v>6</v>
      </c>
      <c r="K15" s="9">
        <v>99712</v>
      </c>
      <c r="L15" s="9">
        <v>13</v>
      </c>
      <c r="M15" s="9">
        <v>217704</v>
      </c>
      <c r="N15" s="10" t="s">
        <v>38</v>
      </c>
    </row>
    <row r="16" spans="1:14" ht="18" customHeight="1">
      <c r="A16" s="30" t="s">
        <v>62</v>
      </c>
      <c r="B16" s="4">
        <f aca="true" t="shared" si="2" ref="B16:M16">SUM(B17:B20)</f>
        <v>7911</v>
      </c>
      <c r="C16" s="5">
        <f t="shared" si="2"/>
        <v>334928440</v>
      </c>
      <c r="D16" s="5">
        <f t="shared" si="2"/>
        <v>21504</v>
      </c>
      <c r="E16" s="5">
        <f t="shared" si="2"/>
        <v>784642139</v>
      </c>
      <c r="F16" s="5">
        <f t="shared" si="2"/>
        <v>10491</v>
      </c>
      <c r="G16" s="5">
        <f t="shared" si="2"/>
        <v>455141843</v>
      </c>
      <c r="H16" s="5">
        <f t="shared" si="2"/>
        <v>29360</v>
      </c>
      <c r="I16" s="5">
        <f t="shared" si="2"/>
        <v>1099085698</v>
      </c>
      <c r="J16" s="5">
        <f t="shared" si="2"/>
        <v>11351</v>
      </c>
      <c r="K16" s="5">
        <f t="shared" si="2"/>
        <v>516292493</v>
      </c>
      <c r="L16" s="5">
        <f t="shared" si="2"/>
        <v>16384</v>
      </c>
      <c r="M16" s="5">
        <f t="shared" si="2"/>
        <v>643250156</v>
      </c>
      <c r="N16" s="6" t="s">
        <v>39</v>
      </c>
    </row>
    <row r="17" spans="1:14" ht="18" customHeight="1">
      <c r="A17" s="31" t="s">
        <v>63</v>
      </c>
      <c r="B17" s="7">
        <v>958</v>
      </c>
      <c r="C17" s="8">
        <v>28891836</v>
      </c>
      <c r="D17" s="9">
        <v>4204</v>
      </c>
      <c r="E17" s="9">
        <v>131321510</v>
      </c>
      <c r="F17" s="9">
        <v>1274</v>
      </c>
      <c r="G17" s="9">
        <v>42949958</v>
      </c>
      <c r="H17" s="9">
        <v>6447</v>
      </c>
      <c r="I17" s="9">
        <v>198050024</v>
      </c>
      <c r="J17" s="9">
        <v>1307</v>
      </c>
      <c r="K17" s="9">
        <v>47501342</v>
      </c>
      <c r="L17" s="9">
        <v>2897</v>
      </c>
      <c r="M17" s="9">
        <v>90550637</v>
      </c>
      <c r="N17" s="10" t="s">
        <v>5</v>
      </c>
    </row>
    <row r="18" spans="1:14" ht="18" customHeight="1">
      <c r="A18" s="31" t="s">
        <v>64</v>
      </c>
      <c r="B18" s="7">
        <v>5334</v>
      </c>
      <c r="C18" s="8">
        <v>252848390</v>
      </c>
      <c r="D18" s="9">
        <v>13853</v>
      </c>
      <c r="E18" s="9">
        <v>543902938</v>
      </c>
      <c r="F18" s="9">
        <v>6898</v>
      </c>
      <c r="G18" s="9">
        <v>329157347</v>
      </c>
      <c r="H18" s="9">
        <v>18729</v>
      </c>
      <c r="I18" s="9">
        <v>762029262</v>
      </c>
      <c r="J18" s="9">
        <v>7452</v>
      </c>
      <c r="K18" s="9">
        <v>368187838</v>
      </c>
      <c r="L18" s="9">
        <v>11024</v>
      </c>
      <c r="M18" s="9">
        <v>467571224</v>
      </c>
      <c r="N18" s="10" t="s">
        <v>6</v>
      </c>
    </row>
    <row r="19" spans="1:14" ht="18" customHeight="1">
      <c r="A19" s="31" t="s">
        <v>65</v>
      </c>
      <c r="B19" s="7">
        <v>622</v>
      </c>
      <c r="C19" s="8">
        <v>24038228</v>
      </c>
      <c r="D19" s="9">
        <v>1455</v>
      </c>
      <c r="E19" s="9">
        <v>49424540</v>
      </c>
      <c r="F19" s="9">
        <v>761</v>
      </c>
      <c r="G19" s="9">
        <v>30349881</v>
      </c>
      <c r="H19" s="9">
        <v>2109</v>
      </c>
      <c r="I19" s="9">
        <v>74721048</v>
      </c>
      <c r="J19" s="9">
        <v>865</v>
      </c>
      <c r="K19" s="9">
        <v>32187035</v>
      </c>
      <c r="L19" s="9">
        <v>1085</v>
      </c>
      <c r="M19" s="9">
        <v>42671468</v>
      </c>
      <c r="N19" s="10" t="s">
        <v>7</v>
      </c>
    </row>
    <row r="20" spans="1:14" ht="18" customHeight="1">
      <c r="A20" s="31" t="s">
        <v>66</v>
      </c>
      <c r="B20" s="7">
        <v>997</v>
      </c>
      <c r="C20" s="8">
        <v>29149986</v>
      </c>
      <c r="D20" s="9">
        <v>1992</v>
      </c>
      <c r="E20" s="9">
        <v>59993151</v>
      </c>
      <c r="F20" s="9">
        <v>1558</v>
      </c>
      <c r="G20" s="9">
        <v>52684657</v>
      </c>
      <c r="H20" s="9">
        <v>2075</v>
      </c>
      <c r="I20" s="9">
        <v>64285364</v>
      </c>
      <c r="J20" s="9">
        <v>1727</v>
      </c>
      <c r="K20" s="9">
        <v>68416278</v>
      </c>
      <c r="L20" s="9">
        <v>1378</v>
      </c>
      <c r="M20" s="9">
        <v>42456827</v>
      </c>
      <c r="N20" s="10" t="s">
        <v>8</v>
      </c>
    </row>
    <row r="21" spans="1:14" ht="18" customHeight="1">
      <c r="A21" s="30" t="s">
        <v>67</v>
      </c>
      <c r="B21" s="4">
        <f>SUM(B22:B24)</f>
        <v>11565</v>
      </c>
      <c r="C21" s="5">
        <f aca="true" t="shared" si="3" ref="C21:M21">SUM(C22:C24)</f>
        <v>453368110</v>
      </c>
      <c r="D21" s="5">
        <f t="shared" si="3"/>
        <v>26756</v>
      </c>
      <c r="E21" s="5">
        <f t="shared" si="3"/>
        <v>925474623</v>
      </c>
      <c r="F21" s="5">
        <f t="shared" si="3"/>
        <v>16427</v>
      </c>
      <c r="G21" s="5">
        <f t="shared" si="3"/>
        <v>646884312</v>
      </c>
      <c r="H21" s="5">
        <f t="shared" si="3"/>
        <v>33650</v>
      </c>
      <c r="I21" s="5">
        <f t="shared" si="3"/>
        <v>1193256992</v>
      </c>
      <c r="J21" s="5">
        <f t="shared" si="3"/>
        <v>18752</v>
      </c>
      <c r="K21" s="5">
        <f t="shared" si="3"/>
        <v>759423644</v>
      </c>
      <c r="L21" s="5">
        <f t="shared" si="3"/>
        <v>21043</v>
      </c>
      <c r="M21" s="5">
        <f t="shared" si="3"/>
        <v>785292939</v>
      </c>
      <c r="N21" s="6" t="s">
        <v>40</v>
      </c>
    </row>
    <row r="22" spans="1:14" ht="18" customHeight="1">
      <c r="A22" s="34" t="s">
        <v>106</v>
      </c>
      <c r="B22" s="7">
        <v>7583</v>
      </c>
      <c r="C22" s="9">
        <v>306570560</v>
      </c>
      <c r="D22" s="9">
        <v>17182</v>
      </c>
      <c r="E22" s="9">
        <v>596994769</v>
      </c>
      <c r="F22" s="9">
        <v>10142</v>
      </c>
      <c r="G22" s="9">
        <v>417235504</v>
      </c>
      <c r="H22" s="9">
        <v>23136</v>
      </c>
      <c r="I22" s="9">
        <v>818227677</v>
      </c>
      <c r="J22" s="9">
        <v>11622</v>
      </c>
      <c r="K22" s="9">
        <v>487150107</v>
      </c>
      <c r="L22" s="9">
        <v>14489</v>
      </c>
      <c r="M22" s="9">
        <v>544518544</v>
      </c>
      <c r="N22" s="10" t="s">
        <v>97</v>
      </c>
    </row>
    <row r="23" spans="1:14" ht="18" customHeight="1">
      <c r="A23" s="31" t="s">
        <v>68</v>
      </c>
      <c r="B23" s="7">
        <v>2762</v>
      </c>
      <c r="C23" s="8">
        <v>108617468</v>
      </c>
      <c r="D23" s="9">
        <v>7428</v>
      </c>
      <c r="E23" s="9">
        <v>264922476</v>
      </c>
      <c r="F23" s="9">
        <v>4123</v>
      </c>
      <c r="G23" s="9">
        <v>168376639</v>
      </c>
      <c r="H23" s="9">
        <v>8194</v>
      </c>
      <c r="I23" s="9">
        <v>307509050</v>
      </c>
      <c r="J23" s="9">
        <v>4611</v>
      </c>
      <c r="K23" s="9">
        <v>202254982</v>
      </c>
      <c r="L23" s="9">
        <v>4638</v>
      </c>
      <c r="M23" s="9">
        <v>186614717</v>
      </c>
      <c r="N23" s="10" t="s">
        <v>10</v>
      </c>
    </row>
    <row r="24" spans="1:14" ht="18" customHeight="1">
      <c r="A24" s="31" t="s">
        <v>69</v>
      </c>
      <c r="B24" s="7">
        <v>1220</v>
      </c>
      <c r="C24" s="8">
        <v>38180082</v>
      </c>
      <c r="D24" s="9">
        <v>2146</v>
      </c>
      <c r="E24" s="9">
        <v>63557378</v>
      </c>
      <c r="F24" s="9">
        <v>2162</v>
      </c>
      <c r="G24" s="9">
        <v>61272169</v>
      </c>
      <c r="H24" s="9">
        <v>2320</v>
      </c>
      <c r="I24" s="9">
        <v>67520265</v>
      </c>
      <c r="J24" s="9">
        <v>2519</v>
      </c>
      <c r="K24" s="9">
        <v>70018555</v>
      </c>
      <c r="L24" s="9">
        <v>1916</v>
      </c>
      <c r="M24" s="9">
        <v>54159678</v>
      </c>
      <c r="N24" s="10" t="s">
        <v>11</v>
      </c>
    </row>
    <row r="25" spans="1:14" ht="18" customHeight="1">
      <c r="A25" s="30" t="s">
        <v>70</v>
      </c>
      <c r="B25" s="4">
        <f>SUM(B26:B29)</f>
        <v>6127</v>
      </c>
      <c r="C25" s="5">
        <f aca="true" t="shared" si="4" ref="C25:M25">SUM(C26:C29)</f>
        <v>244620989</v>
      </c>
      <c r="D25" s="5">
        <f t="shared" si="4"/>
        <v>15277</v>
      </c>
      <c r="E25" s="5">
        <f t="shared" si="4"/>
        <v>509914915</v>
      </c>
      <c r="F25" s="5">
        <f t="shared" si="4"/>
        <v>8616</v>
      </c>
      <c r="G25" s="5">
        <f t="shared" si="4"/>
        <v>355611127</v>
      </c>
      <c r="H25" s="5">
        <f t="shared" si="4"/>
        <v>19633</v>
      </c>
      <c r="I25" s="5">
        <f t="shared" si="4"/>
        <v>681495167</v>
      </c>
      <c r="J25" s="5">
        <f t="shared" si="4"/>
        <v>10581</v>
      </c>
      <c r="K25" s="5">
        <f t="shared" si="4"/>
        <v>472235875</v>
      </c>
      <c r="L25" s="5">
        <f t="shared" si="4"/>
        <v>12186</v>
      </c>
      <c r="M25" s="5">
        <f t="shared" si="4"/>
        <v>461767636</v>
      </c>
      <c r="N25" s="6" t="s">
        <v>41</v>
      </c>
    </row>
    <row r="26" spans="1:14" ht="18" customHeight="1">
      <c r="A26" s="34" t="s">
        <v>104</v>
      </c>
      <c r="B26" s="7">
        <v>3334</v>
      </c>
      <c r="C26" s="9">
        <v>138937575</v>
      </c>
      <c r="D26" s="9">
        <v>8658</v>
      </c>
      <c r="E26" s="9">
        <v>297920461</v>
      </c>
      <c r="F26" s="9">
        <v>4393</v>
      </c>
      <c r="G26" s="9">
        <v>193769648</v>
      </c>
      <c r="H26" s="9">
        <v>11748</v>
      </c>
      <c r="I26" s="9">
        <v>420638034</v>
      </c>
      <c r="J26" s="9">
        <v>5198</v>
      </c>
      <c r="K26" s="9">
        <v>239950527</v>
      </c>
      <c r="L26" s="9">
        <v>7065</v>
      </c>
      <c r="M26" s="9">
        <v>277482928</v>
      </c>
      <c r="N26" s="10" t="s">
        <v>99</v>
      </c>
    </row>
    <row r="27" spans="1:14" ht="18" customHeight="1">
      <c r="A27" s="31" t="s">
        <v>71</v>
      </c>
      <c r="B27" s="7">
        <v>941</v>
      </c>
      <c r="C27" s="8">
        <v>34060886</v>
      </c>
      <c r="D27" s="9">
        <v>2955</v>
      </c>
      <c r="E27" s="9">
        <v>94758926</v>
      </c>
      <c r="F27" s="9">
        <v>1414</v>
      </c>
      <c r="G27" s="9">
        <v>51339118</v>
      </c>
      <c r="H27" s="9">
        <v>3727</v>
      </c>
      <c r="I27" s="9">
        <v>123100448</v>
      </c>
      <c r="J27" s="9">
        <v>1935</v>
      </c>
      <c r="K27" s="9">
        <v>83450753</v>
      </c>
      <c r="L27" s="9">
        <v>2317</v>
      </c>
      <c r="M27" s="9">
        <v>83770075</v>
      </c>
      <c r="N27" s="10" t="s">
        <v>12</v>
      </c>
    </row>
    <row r="28" spans="1:14" ht="18" customHeight="1">
      <c r="A28" s="31" t="s">
        <v>72</v>
      </c>
      <c r="B28" s="7">
        <v>975</v>
      </c>
      <c r="C28" s="8">
        <v>33441175</v>
      </c>
      <c r="D28" s="9">
        <v>2438</v>
      </c>
      <c r="E28" s="9">
        <v>74052969</v>
      </c>
      <c r="F28" s="9">
        <v>1517</v>
      </c>
      <c r="G28" s="9">
        <v>52252791</v>
      </c>
      <c r="H28" s="9">
        <v>2446</v>
      </c>
      <c r="I28" s="9">
        <v>75222720</v>
      </c>
      <c r="J28" s="9">
        <v>1778</v>
      </c>
      <c r="K28" s="9">
        <v>68965652</v>
      </c>
      <c r="L28" s="9">
        <v>1440</v>
      </c>
      <c r="M28" s="9">
        <v>45075752</v>
      </c>
      <c r="N28" s="10" t="s">
        <v>13</v>
      </c>
    </row>
    <row r="29" spans="1:14" ht="18" customHeight="1">
      <c r="A29" s="31" t="s">
        <v>73</v>
      </c>
      <c r="B29" s="7">
        <v>877</v>
      </c>
      <c r="C29" s="8">
        <v>38181353</v>
      </c>
      <c r="D29" s="9">
        <v>1226</v>
      </c>
      <c r="E29" s="9">
        <v>43182559</v>
      </c>
      <c r="F29" s="9">
        <v>1292</v>
      </c>
      <c r="G29" s="9">
        <v>58249570</v>
      </c>
      <c r="H29" s="9">
        <v>1712</v>
      </c>
      <c r="I29" s="9">
        <v>62533965</v>
      </c>
      <c r="J29" s="9">
        <v>1670</v>
      </c>
      <c r="K29" s="9">
        <v>79868943</v>
      </c>
      <c r="L29" s="9">
        <v>1364</v>
      </c>
      <c r="M29" s="9">
        <v>55438881</v>
      </c>
      <c r="N29" s="10" t="s">
        <v>14</v>
      </c>
    </row>
    <row r="30" spans="1:14" ht="18" customHeight="1">
      <c r="A30" s="30" t="s">
        <v>74</v>
      </c>
      <c r="B30" s="4">
        <f>SUM(B31:B33)</f>
        <v>8956</v>
      </c>
      <c r="C30" s="5">
        <f aca="true" t="shared" si="5" ref="C30:M30">SUM(C31:C33)</f>
        <v>350174977</v>
      </c>
      <c r="D30" s="5">
        <f t="shared" si="5"/>
        <v>16594</v>
      </c>
      <c r="E30" s="5">
        <f t="shared" si="5"/>
        <v>604409812</v>
      </c>
      <c r="F30" s="5">
        <f t="shared" si="5"/>
        <v>12481</v>
      </c>
      <c r="G30" s="5">
        <f t="shared" si="5"/>
        <v>522155210</v>
      </c>
      <c r="H30" s="5">
        <f t="shared" si="5"/>
        <v>23785</v>
      </c>
      <c r="I30" s="5">
        <f t="shared" si="5"/>
        <v>868593079</v>
      </c>
      <c r="J30" s="5">
        <f t="shared" si="5"/>
        <v>14717</v>
      </c>
      <c r="K30" s="5">
        <f t="shared" si="5"/>
        <v>627900002</v>
      </c>
      <c r="L30" s="5">
        <f t="shared" si="5"/>
        <v>16084</v>
      </c>
      <c r="M30" s="5">
        <f t="shared" si="5"/>
        <v>624070319</v>
      </c>
      <c r="N30" s="6" t="s">
        <v>42</v>
      </c>
    </row>
    <row r="31" spans="1:14" ht="18" customHeight="1">
      <c r="A31" s="34" t="s">
        <v>105</v>
      </c>
      <c r="B31" s="7">
        <v>7076</v>
      </c>
      <c r="C31" s="9">
        <v>297145599</v>
      </c>
      <c r="D31" s="9">
        <v>13129</v>
      </c>
      <c r="E31" s="9">
        <v>500669142</v>
      </c>
      <c r="F31" s="9">
        <v>9353</v>
      </c>
      <c r="G31" s="9">
        <v>430593404</v>
      </c>
      <c r="H31" s="9">
        <v>19838</v>
      </c>
      <c r="I31" s="9">
        <v>754924845</v>
      </c>
      <c r="J31" s="9">
        <v>10939</v>
      </c>
      <c r="K31" s="9">
        <v>506990692</v>
      </c>
      <c r="L31" s="9">
        <v>13392</v>
      </c>
      <c r="M31" s="9">
        <v>547251861</v>
      </c>
      <c r="N31" s="10" t="s">
        <v>101</v>
      </c>
    </row>
    <row r="32" spans="1:14" ht="18" customHeight="1">
      <c r="A32" s="31" t="s">
        <v>75</v>
      </c>
      <c r="B32" s="7">
        <v>1696</v>
      </c>
      <c r="C32" s="8">
        <v>48716980</v>
      </c>
      <c r="D32" s="9">
        <v>3145</v>
      </c>
      <c r="E32" s="9">
        <v>93735388</v>
      </c>
      <c r="F32" s="9">
        <v>2828</v>
      </c>
      <c r="G32" s="9">
        <v>83997197</v>
      </c>
      <c r="H32" s="9">
        <v>3638</v>
      </c>
      <c r="I32" s="9">
        <v>104455733</v>
      </c>
      <c r="J32" s="9">
        <v>3494</v>
      </c>
      <c r="K32" s="9">
        <v>113406486</v>
      </c>
      <c r="L32" s="9">
        <v>2472</v>
      </c>
      <c r="M32" s="9">
        <v>71165298</v>
      </c>
      <c r="N32" s="10" t="s">
        <v>43</v>
      </c>
    </row>
    <row r="33" spans="1:14" ht="18" customHeight="1">
      <c r="A33" s="31" t="s">
        <v>76</v>
      </c>
      <c r="B33" s="7">
        <v>184</v>
      </c>
      <c r="C33" s="8">
        <v>4312398</v>
      </c>
      <c r="D33" s="9">
        <v>320</v>
      </c>
      <c r="E33" s="9">
        <v>10005282</v>
      </c>
      <c r="F33" s="9">
        <v>300</v>
      </c>
      <c r="G33" s="9">
        <v>7564609</v>
      </c>
      <c r="H33" s="9">
        <v>309</v>
      </c>
      <c r="I33" s="9">
        <v>9212501</v>
      </c>
      <c r="J33" s="9">
        <v>284</v>
      </c>
      <c r="K33" s="9">
        <v>7502824</v>
      </c>
      <c r="L33" s="9">
        <v>220</v>
      </c>
      <c r="M33" s="9">
        <v>5653160</v>
      </c>
      <c r="N33" s="10" t="s">
        <v>15</v>
      </c>
    </row>
    <row r="34" spans="1:14" ht="18" customHeight="1">
      <c r="A34" s="30" t="s">
        <v>77</v>
      </c>
      <c r="B34" s="4">
        <f aca="true" t="shared" si="6" ref="B34:M34">SUM(B35:B36)</f>
        <v>1581</v>
      </c>
      <c r="C34" s="5">
        <f t="shared" si="6"/>
        <v>69106547</v>
      </c>
      <c r="D34" s="5">
        <f t="shared" si="6"/>
        <v>2874</v>
      </c>
      <c r="E34" s="5">
        <f t="shared" si="6"/>
        <v>99753497</v>
      </c>
      <c r="F34" s="5">
        <f t="shared" si="6"/>
        <v>2486</v>
      </c>
      <c r="G34" s="5">
        <f t="shared" si="6"/>
        <v>116332759</v>
      </c>
      <c r="H34" s="5">
        <f t="shared" si="6"/>
        <v>3487</v>
      </c>
      <c r="I34" s="5">
        <f t="shared" si="6"/>
        <v>121562394</v>
      </c>
      <c r="J34" s="5">
        <f t="shared" si="6"/>
        <v>3627</v>
      </c>
      <c r="K34" s="5">
        <f t="shared" si="6"/>
        <v>172802306</v>
      </c>
      <c r="L34" s="5">
        <f t="shared" si="6"/>
        <v>3005</v>
      </c>
      <c r="M34" s="5">
        <f t="shared" si="6"/>
        <v>115433382</v>
      </c>
      <c r="N34" s="6" t="s">
        <v>44</v>
      </c>
    </row>
    <row r="35" spans="1:14" ht="18" customHeight="1">
      <c r="A35" s="31" t="s">
        <v>78</v>
      </c>
      <c r="B35" s="7">
        <v>1201</v>
      </c>
      <c r="C35" s="8">
        <v>57184099</v>
      </c>
      <c r="D35" s="9">
        <v>1962</v>
      </c>
      <c r="E35" s="9">
        <v>70959422</v>
      </c>
      <c r="F35" s="9">
        <v>1844</v>
      </c>
      <c r="G35" s="9">
        <v>91046011</v>
      </c>
      <c r="H35" s="9">
        <v>2556</v>
      </c>
      <c r="I35" s="9">
        <v>91583354</v>
      </c>
      <c r="J35" s="9">
        <v>2738</v>
      </c>
      <c r="K35" s="9">
        <v>138980797</v>
      </c>
      <c r="L35" s="9">
        <v>2243</v>
      </c>
      <c r="M35" s="9">
        <v>90295688</v>
      </c>
      <c r="N35" s="10" t="s">
        <v>16</v>
      </c>
    </row>
    <row r="36" spans="1:14" ht="18" customHeight="1" thickBot="1">
      <c r="A36" s="32" t="s">
        <v>79</v>
      </c>
      <c r="B36" s="11">
        <v>380</v>
      </c>
      <c r="C36" s="12">
        <v>11922448</v>
      </c>
      <c r="D36" s="12">
        <v>912</v>
      </c>
      <c r="E36" s="12">
        <v>28794075</v>
      </c>
      <c r="F36" s="12">
        <v>642</v>
      </c>
      <c r="G36" s="12">
        <v>25286748</v>
      </c>
      <c r="H36" s="12">
        <v>931</v>
      </c>
      <c r="I36" s="12">
        <v>29979040</v>
      </c>
      <c r="J36" s="12">
        <v>889</v>
      </c>
      <c r="K36" s="12">
        <v>33821509</v>
      </c>
      <c r="L36" s="12">
        <v>762</v>
      </c>
      <c r="M36" s="15">
        <v>25137694</v>
      </c>
      <c r="N36" s="16" t="s">
        <v>17</v>
      </c>
    </row>
  </sheetData>
  <sheetProtection/>
  <mergeCells count="18">
    <mergeCell ref="A1:F1"/>
    <mergeCell ref="H1:N1"/>
    <mergeCell ref="A3:G3"/>
    <mergeCell ref="J6:K6"/>
    <mergeCell ref="L6:M6"/>
    <mergeCell ref="A5:A7"/>
    <mergeCell ref="B5:E5"/>
    <mergeCell ref="F5:G5"/>
    <mergeCell ref="A2:G2"/>
    <mergeCell ref="H2:N2"/>
    <mergeCell ref="H3:N3"/>
    <mergeCell ref="N5:N7"/>
    <mergeCell ref="B6:C6"/>
    <mergeCell ref="D6:E6"/>
    <mergeCell ref="F6:G6"/>
    <mergeCell ref="H6:I6"/>
    <mergeCell ref="H5:I5"/>
    <mergeCell ref="J5:M5"/>
  </mergeCells>
  <printOptions horizontalCentered="1"/>
  <pageMargins left="0.7874015748031497" right="0.7874015748031497" top="1.3779527559055118" bottom="0.7086614173228347" header="0.3937007874015748" footer="0.3937007874015748"/>
  <pageSetup firstPageNumber="496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18.625" style="21" customWidth="1"/>
    <col min="2" max="2" width="9.375" style="21" customWidth="1"/>
    <col min="3" max="3" width="12.625" style="21" customWidth="1"/>
    <col min="4" max="4" width="9.375" style="21" customWidth="1"/>
    <col min="5" max="5" width="12.625" style="21" customWidth="1"/>
    <col min="6" max="6" width="9.375" style="21" customWidth="1"/>
    <col min="7" max="7" width="12.625" style="21" customWidth="1"/>
    <col min="8" max="8" width="9.375" style="21" customWidth="1"/>
    <col min="9" max="9" width="12.625" style="21" customWidth="1"/>
    <col min="10" max="10" width="9.375" style="21" customWidth="1"/>
    <col min="11" max="11" width="12.625" style="21" customWidth="1"/>
    <col min="12" max="12" width="9.375" style="21" customWidth="1"/>
    <col min="13" max="13" width="12.625" style="21" customWidth="1"/>
    <col min="14" max="14" width="18.625" style="21" customWidth="1"/>
    <col min="15" max="16384" width="9.00390625" style="21" customWidth="1"/>
  </cols>
  <sheetData>
    <row r="1" spans="1:14" ht="24.75" customHeight="1">
      <c r="A1" s="54" t="s">
        <v>119</v>
      </c>
      <c r="B1" s="55"/>
      <c r="C1" s="55"/>
      <c r="D1" s="55"/>
      <c r="E1" s="55"/>
      <c r="F1" s="55"/>
      <c r="G1" s="20"/>
      <c r="H1" s="39" t="s">
        <v>120</v>
      </c>
      <c r="I1" s="39"/>
      <c r="J1" s="39"/>
      <c r="K1" s="39"/>
      <c r="L1" s="39"/>
      <c r="M1" s="39"/>
      <c r="N1" s="39"/>
    </row>
    <row r="2" spans="1:14" ht="24.75" customHeight="1">
      <c r="A2" s="56" t="s">
        <v>129</v>
      </c>
      <c r="B2" s="56"/>
      <c r="C2" s="56"/>
      <c r="D2" s="56"/>
      <c r="E2" s="56"/>
      <c r="F2" s="56"/>
      <c r="G2" s="56"/>
      <c r="H2" s="65" t="s">
        <v>130</v>
      </c>
      <c r="I2" s="65"/>
      <c r="J2" s="65"/>
      <c r="K2" s="65"/>
      <c r="L2" s="65"/>
      <c r="M2" s="65"/>
      <c r="N2" s="65"/>
    </row>
    <row r="3" spans="1:14" ht="20.25" customHeight="1">
      <c r="A3" s="49" t="s">
        <v>137</v>
      </c>
      <c r="B3" s="49"/>
      <c r="C3" s="49"/>
      <c r="D3" s="49"/>
      <c r="E3" s="49"/>
      <c r="F3" s="49"/>
      <c r="G3" s="49"/>
      <c r="H3" s="49">
        <v>2011</v>
      </c>
      <c r="I3" s="49"/>
      <c r="J3" s="49"/>
      <c r="K3" s="49"/>
      <c r="L3" s="49"/>
      <c r="M3" s="49"/>
      <c r="N3" s="49"/>
    </row>
    <row r="4" spans="1:14" ht="21" customHeight="1" thickBot="1">
      <c r="A4" s="22" t="s">
        <v>47</v>
      </c>
      <c r="C4" s="1"/>
      <c r="D4" s="1"/>
      <c r="F4" s="24"/>
      <c r="G4" s="24"/>
      <c r="I4" s="25"/>
      <c r="J4" s="25"/>
      <c r="K4" s="25"/>
      <c r="L4" s="24"/>
      <c r="N4" s="37" t="s">
        <v>122</v>
      </c>
    </row>
    <row r="5" spans="1:14" ht="33" customHeight="1">
      <c r="A5" s="57" t="s">
        <v>48</v>
      </c>
      <c r="B5" s="50" t="s">
        <v>24</v>
      </c>
      <c r="C5" s="51"/>
      <c r="D5" s="51"/>
      <c r="E5" s="52"/>
      <c r="F5" s="63" t="s">
        <v>25</v>
      </c>
      <c r="G5" s="64"/>
      <c r="H5" s="43"/>
      <c r="I5" s="44"/>
      <c r="J5" s="50" t="s">
        <v>26</v>
      </c>
      <c r="K5" s="51"/>
      <c r="L5" s="51"/>
      <c r="M5" s="52"/>
      <c r="N5" s="40" t="s">
        <v>33</v>
      </c>
    </row>
    <row r="6" spans="1:14" ht="32.25" customHeight="1">
      <c r="A6" s="58"/>
      <c r="B6" s="53" t="s">
        <v>50</v>
      </c>
      <c r="C6" s="48"/>
      <c r="D6" s="53" t="s">
        <v>51</v>
      </c>
      <c r="E6" s="48"/>
      <c r="F6" s="53" t="s">
        <v>50</v>
      </c>
      <c r="G6" s="48"/>
      <c r="H6" s="47" t="s">
        <v>51</v>
      </c>
      <c r="I6" s="48"/>
      <c r="J6" s="53" t="s">
        <v>50</v>
      </c>
      <c r="K6" s="48"/>
      <c r="L6" s="53" t="s">
        <v>51</v>
      </c>
      <c r="M6" s="48"/>
      <c r="N6" s="41"/>
    </row>
    <row r="7" spans="1:14" ht="33" customHeight="1">
      <c r="A7" s="59"/>
      <c r="B7" s="26" t="s">
        <v>52</v>
      </c>
      <c r="C7" s="27" t="s">
        <v>53</v>
      </c>
      <c r="D7" s="26" t="s">
        <v>52</v>
      </c>
      <c r="E7" s="27" t="s">
        <v>53</v>
      </c>
      <c r="F7" s="27" t="s">
        <v>52</v>
      </c>
      <c r="G7" s="27" t="s">
        <v>53</v>
      </c>
      <c r="H7" s="28" t="s">
        <v>52</v>
      </c>
      <c r="I7" s="27" t="s">
        <v>53</v>
      </c>
      <c r="J7" s="26" t="s">
        <v>52</v>
      </c>
      <c r="K7" s="27" t="s">
        <v>53</v>
      </c>
      <c r="L7" s="26" t="s">
        <v>52</v>
      </c>
      <c r="M7" s="27" t="s">
        <v>53</v>
      </c>
      <c r="N7" s="42"/>
    </row>
    <row r="8" spans="1:14" ht="18" customHeight="1">
      <c r="A8" s="29" t="s">
        <v>54</v>
      </c>
      <c r="B8" s="2">
        <f>SUM(B9,B16,B21,B25,B30,B34)</f>
        <v>102536</v>
      </c>
      <c r="C8" s="2">
        <f aca="true" t="shared" si="0" ref="C8:M8">SUM(C9,C16,C21,C25,C30,C34)</f>
        <v>4934134116</v>
      </c>
      <c r="D8" s="2">
        <f t="shared" si="0"/>
        <v>87154</v>
      </c>
      <c r="E8" s="2">
        <f t="shared" si="0"/>
        <v>3599138792</v>
      </c>
      <c r="F8" s="2">
        <f t="shared" si="0"/>
        <v>124121</v>
      </c>
      <c r="G8" s="2">
        <f t="shared" si="0"/>
        <v>6557638490</v>
      </c>
      <c r="H8" s="2">
        <f t="shared" si="0"/>
        <v>100144</v>
      </c>
      <c r="I8" s="2">
        <f t="shared" si="0"/>
        <v>4412081298</v>
      </c>
      <c r="J8" s="2">
        <f t="shared" si="0"/>
        <v>134997</v>
      </c>
      <c r="K8" s="2">
        <f t="shared" si="0"/>
        <v>7651772676</v>
      </c>
      <c r="L8" s="2">
        <f t="shared" si="0"/>
        <v>112077</v>
      </c>
      <c r="M8" s="2">
        <f t="shared" si="0"/>
        <v>5236022397</v>
      </c>
      <c r="N8" s="3" t="s">
        <v>2</v>
      </c>
    </row>
    <row r="9" spans="1:14" ht="18" customHeight="1">
      <c r="A9" s="30" t="s">
        <v>55</v>
      </c>
      <c r="B9" s="4">
        <f aca="true" t="shared" si="1" ref="B9:M9">SUM(B10:B15)</f>
        <v>30205</v>
      </c>
      <c r="C9" s="5">
        <f t="shared" si="1"/>
        <v>1518352269</v>
      </c>
      <c r="D9" s="5">
        <f t="shared" si="1"/>
        <v>29850</v>
      </c>
      <c r="E9" s="2">
        <f t="shared" si="1"/>
        <v>1230876794</v>
      </c>
      <c r="F9" s="5">
        <f t="shared" si="1"/>
        <v>36985</v>
      </c>
      <c r="G9" s="2">
        <f t="shared" si="1"/>
        <v>2111194760</v>
      </c>
      <c r="H9" s="5">
        <f t="shared" si="1"/>
        <v>34299</v>
      </c>
      <c r="I9" s="2">
        <f t="shared" si="1"/>
        <v>1527868573</v>
      </c>
      <c r="J9" s="5">
        <f t="shared" si="1"/>
        <v>42369</v>
      </c>
      <c r="K9" s="2">
        <f t="shared" si="1"/>
        <v>2554920329</v>
      </c>
      <c r="L9" s="5">
        <f t="shared" si="1"/>
        <v>39675</v>
      </c>
      <c r="M9" s="2">
        <f t="shared" si="1"/>
        <v>1894766052</v>
      </c>
      <c r="N9" s="6" t="s">
        <v>34</v>
      </c>
    </row>
    <row r="10" spans="1:14" ht="18" customHeight="1">
      <c r="A10" s="31" t="s">
        <v>56</v>
      </c>
      <c r="B10" s="7">
        <v>15655</v>
      </c>
      <c r="C10" s="8">
        <v>924816664</v>
      </c>
      <c r="D10" s="9">
        <v>18961</v>
      </c>
      <c r="E10" s="9">
        <v>851997464</v>
      </c>
      <c r="F10" s="9">
        <v>20294</v>
      </c>
      <c r="G10" s="9">
        <v>1371846857</v>
      </c>
      <c r="H10" s="9">
        <v>21451</v>
      </c>
      <c r="I10" s="9">
        <v>1049270180</v>
      </c>
      <c r="J10" s="9">
        <v>24151</v>
      </c>
      <c r="K10" s="9">
        <v>1667067105</v>
      </c>
      <c r="L10" s="9">
        <v>25095</v>
      </c>
      <c r="M10" s="9">
        <v>1290071787</v>
      </c>
      <c r="N10" s="10" t="s">
        <v>3</v>
      </c>
    </row>
    <row r="11" spans="1:14" ht="18" customHeight="1">
      <c r="A11" s="31" t="s">
        <v>57</v>
      </c>
      <c r="B11" s="7">
        <v>9263</v>
      </c>
      <c r="C11" s="8">
        <v>385144758</v>
      </c>
      <c r="D11" s="9">
        <v>7131</v>
      </c>
      <c r="E11" s="9">
        <v>251079976</v>
      </c>
      <c r="F11" s="9">
        <v>10751</v>
      </c>
      <c r="G11" s="9">
        <v>499008194</v>
      </c>
      <c r="H11" s="9">
        <v>8554</v>
      </c>
      <c r="I11" s="9">
        <v>331413145</v>
      </c>
      <c r="J11" s="9">
        <v>12116</v>
      </c>
      <c r="K11" s="9">
        <v>616172438</v>
      </c>
      <c r="L11" s="9">
        <v>9552</v>
      </c>
      <c r="M11" s="9">
        <v>414872922</v>
      </c>
      <c r="N11" s="10" t="s">
        <v>35</v>
      </c>
    </row>
    <row r="12" spans="1:14" ht="18" customHeight="1">
      <c r="A12" s="31" t="s">
        <v>58</v>
      </c>
      <c r="B12" s="7">
        <v>1742</v>
      </c>
      <c r="C12" s="8">
        <v>83625904</v>
      </c>
      <c r="D12" s="9">
        <v>1228</v>
      </c>
      <c r="E12" s="9">
        <v>53453663</v>
      </c>
      <c r="F12" s="9">
        <v>2013</v>
      </c>
      <c r="G12" s="9">
        <v>101052215</v>
      </c>
      <c r="H12" s="9">
        <v>1477</v>
      </c>
      <c r="I12" s="9">
        <v>68141891</v>
      </c>
      <c r="J12" s="9">
        <v>2331</v>
      </c>
      <c r="K12" s="9">
        <v>123067233</v>
      </c>
      <c r="L12" s="9">
        <v>1931</v>
      </c>
      <c r="M12" s="9">
        <v>87138399</v>
      </c>
      <c r="N12" s="10" t="s">
        <v>4</v>
      </c>
    </row>
    <row r="13" spans="1:14" ht="18" customHeight="1">
      <c r="A13" s="31" t="s">
        <v>59</v>
      </c>
      <c r="B13" s="7">
        <v>3414</v>
      </c>
      <c r="C13" s="8">
        <v>120795465</v>
      </c>
      <c r="D13" s="9">
        <v>2459</v>
      </c>
      <c r="E13" s="9">
        <v>72420060</v>
      </c>
      <c r="F13" s="9">
        <v>3818</v>
      </c>
      <c r="G13" s="9">
        <v>135987445</v>
      </c>
      <c r="H13" s="9">
        <v>2726</v>
      </c>
      <c r="I13" s="9">
        <v>76677760</v>
      </c>
      <c r="J13" s="9">
        <v>3630</v>
      </c>
      <c r="K13" s="9">
        <v>143455104</v>
      </c>
      <c r="L13" s="9">
        <v>3001</v>
      </c>
      <c r="M13" s="9">
        <v>99174490</v>
      </c>
      <c r="N13" s="10" t="s">
        <v>36</v>
      </c>
    </row>
    <row r="14" spans="1:14" ht="18" customHeight="1">
      <c r="A14" s="31" t="s">
        <v>60</v>
      </c>
      <c r="B14" s="7">
        <v>123</v>
      </c>
      <c r="C14" s="8">
        <v>3872276</v>
      </c>
      <c r="D14" s="9">
        <v>65</v>
      </c>
      <c r="E14" s="9">
        <v>1866703</v>
      </c>
      <c r="F14" s="9">
        <v>99</v>
      </c>
      <c r="G14" s="9">
        <v>3141717</v>
      </c>
      <c r="H14" s="9">
        <v>86</v>
      </c>
      <c r="I14" s="9">
        <v>2283652</v>
      </c>
      <c r="J14" s="9">
        <v>129</v>
      </c>
      <c r="K14" s="9">
        <v>4998375</v>
      </c>
      <c r="L14" s="9">
        <v>89</v>
      </c>
      <c r="M14" s="9">
        <v>3437473</v>
      </c>
      <c r="N14" s="10" t="s">
        <v>37</v>
      </c>
    </row>
    <row r="15" spans="1:14" ht="18" customHeight="1">
      <c r="A15" s="31" t="s">
        <v>61</v>
      </c>
      <c r="B15" s="7">
        <v>8</v>
      </c>
      <c r="C15" s="8">
        <v>97202</v>
      </c>
      <c r="D15" s="9">
        <v>6</v>
      </c>
      <c r="E15" s="9">
        <v>58928</v>
      </c>
      <c r="F15" s="9">
        <v>10</v>
      </c>
      <c r="G15" s="9">
        <v>158332</v>
      </c>
      <c r="H15" s="9">
        <v>5</v>
      </c>
      <c r="I15" s="9">
        <v>81945</v>
      </c>
      <c r="J15" s="9">
        <v>12</v>
      </c>
      <c r="K15" s="9">
        <v>160074</v>
      </c>
      <c r="L15" s="9">
        <v>7</v>
      </c>
      <c r="M15" s="9">
        <v>70981</v>
      </c>
      <c r="N15" s="10" t="s">
        <v>38</v>
      </c>
    </row>
    <row r="16" spans="1:14" ht="18" customHeight="1">
      <c r="A16" s="30" t="s">
        <v>62</v>
      </c>
      <c r="B16" s="4">
        <f aca="true" t="shared" si="2" ref="B16:M16">SUM(B17:B20)</f>
        <v>13509</v>
      </c>
      <c r="C16" s="5">
        <f t="shared" si="2"/>
        <v>684133081</v>
      </c>
      <c r="D16" s="5">
        <f t="shared" si="2"/>
        <v>11615</v>
      </c>
      <c r="E16" s="5">
        <f t="shared" si="2"/>
        <v>528373979</v>
      </c>
      <c r="F16" s="5">
        <f t="shared" si="2"/>
        <v>14969</v>
      </c>
      <c r="G16" s="5">
        <f t="shared" si="2"/>
        <v>839854503</v>
      </c>
      <c r="H16" s="5">
        <f t="shared" si="2"/>
        <v>11883</v>
      </c>
      <c r="I16" s="5">
        <f t="shared" si="2"/>
        <v>574532106</v>
      </c>
      <c r="J16" s="5">
        <f t="shared" si="2"/>
        <v>15372</v>
      </c>
      <c r="K16" s="5">
        <f t="shared" si="2"/>
        <v>929368014</v>
      </c>
      <c r="L16" s="5">
        <f t="shared" si="2"/>
        <v>12594</v>
      </c>
      <c r="M16" s="5">
        <f t="shared" si="2"/>
        <v>647824612</v>
      </c>
      <c r="N16" s="6" t="s">
        <v>39</v>
      </c>
    </row>
    <row r="17" spans="1:14" ht="18" customHeight="1">
      <c r="A17" s="31" t="s">
        <v>63</v>
      </c>
      <c r="B17" s="7">
        <v>1493</v>
      </c>
      <c r="C17" s="8">
        <v>61809969</v>
      </c>
      <c r="D17" s="9">
        <v>1428</v>
      </c>
      <c r="E17" s="9">
        <v>50107169</v>
      </c>
      <c r="F17" s="9">
        <v>1759</v>
      </c>
      <c r="G17" s="9">
        <v>74538017</v>
      </c>
      <c r="H17" s="9">
        <v>1409</v>
      </c>
      <c r="I17" s="9">
        <v>51624861</v>
      </c>
      <c r="J17" s="9">
        <v>1868</v>
      </c>
      <c r="K17" s="9">
        <v>91532105</v>
      </c>
      <c r="L17" s="9">
        <v>1644</v>
      </c>
      <c r="M17" s="9">
        <v>63489638</v>
      </c>
      <c r="N17" s="10" t="s">
        <v>5</v>
      </c>
    </row>
    <row r="18" spans="1:14" ht="18" customHeight="1">
      <c r="A18" s="31" t="s">
        <v>64</v>
      </c>
      <c r="B18" s="7">
        <v>8893</v>
      </c>
      <c r="C18" s="8">
        <v>495146992</v>
      </c>
      <c r="D18" s="9">
        <v>8333</v>
      </c>
      <c r="E18" s="9">
        <v>408213912</v>
      </c>
      <c r="F18" s="9">
        <v>9890</v>
      </c>
      <c r="G18" s="9">
        <v>620599796</v>
      </c>
      <c r="H18" s="9">
        <v>8541</v>
      </c>
      <c r="I18" s="9">
        <v>448104041</v>
      </c>
      <c r="J18" s="9">
        <v>10300</v>
      </c>
      <c r="K18" s="9">
        <v>694362198</v>
      </c>
      <c r="L18" s="9">
        <v>8840</v>
      </c>
      <c r="M18" s="9">
        <v>502395332</v>
      </c>
      <c r="N18" s="10" t="s">
        <v>6</v>
      </c>
    </row>
    <row r="19" spans="1:14" ht="18" customHeight="1">
      <c r="A19" s="31" t="s">
        <v>65</v>
      </c>
      <c r="B19" s="7">
        <v>992</v>
      </c>
      <c r="C19" s="8">
        <v>38253946</v>
      </c>
      <c r="D19" s="9">
        <v>741</v>
      </c>
      <c r="E19" s="9">
        <v>30605989</v>
      </c>
      <c r="F19" s="9">
        <v>1161</v>
      </c>
      <c r="G19" s="9">
        <v>52224975</v>
      </c>
      <c r="H19" s="9">
        <v>645</v>
      </c>
      <c r="I19" s="9">
        <v>24826109</v>
      </c>
      <c r="J19" s="9">
        <v>989</v>
      </c>
      <c r="K19" s="9">
        <v>48682903</v>
      </c>
      <c r="L19" s="9">
        <v>666</v>
      </c>
      <c r="M19" s="9">
        <v>27912808</v>
      </c>
      <c r="N19" s="10" t="s">
        <v>7</v>
      </c>
    </row>
    <row r="20" spans="1:14" ht="18" customHeight="1">
      <c r="A20" s="31" t="s">
        <v>66</v>
      </c>
      <c r="B20" s="7">
        <v>2131</v>
      </c>
      <c r="C20" s="8">
        <v>88922174</v>
      </c>
      <c r="D20" s="9">
        <v>1113</v>
      </c>
      <c r="E20" s="9">
        <v>39446909</v>
      </c>
      <c r="F20" s="9">
        <v>2159</v>
      </c>
      <c r="G20" s="9">
        <v>92491715</v>
      </c>
      <c r="H20" s="9">
        <v>1288</v>
      </c>
      <c r="I20" s="9">
        <v>49977095</v>
      </c>
      <c r="J20" s="9">
        <v>2215</v>
      </c>
      <c r="K20" s="9">
        <v>94790808</v>
      </c>
      <c r="L20" s="9">
        <v>1444</v>
      </c>
      <c r="M20" s="9">
        <v>54026834</v>
      </c>
      <c r="N20" s="10" t="s">
        <v>8</v>
      </c>
    </row>
    <row r="21" spans="1:14" ht="18" customHeight="1">
      <c r="A21" s="30" t="s">
        <v>67</v>
      </c>
      <c r="B21" s="4">
        <f>SUM(B22:B24)</f>
        <v>21404</v>
      </c>
      <c r="C21" s="5">
        <f aca="true" t="shared" si="3" ref="C21:M21">SUM(C22:C24)</f>
        <v>979459530</v>
      </c>
      <c r="D21" s="5">
        <f t="shared" si="3"/>
        <v>17656</v>
      </c>
      <c r="E21" s="5">
        <f t="shared" si="3"/>
        <v>674797406</v>
      </c>
      <c r="F21" s="5">
        <f t="shared" si="3"/>
        <v>25702</v>
      </c>
      <c r="G21" s="5">
        <f t="shared" si="3"/>
        <v>1292953082</v>
      </c>
      <c r="H21" s="5">
        <f t="shared" si="3"/>
        <v>20720</v>
      </c>
      <c r="I21" s="5">
        <f t="shared" si="3"/>
        <v>856282534</v>
      </c>
      <c r="J21" s="5">
        <f t="shared" si="3"/>
        <v>27073</v>
      </c>
      <c r="K21" s="5">
        <f t="shared" si="3"/>
        <v>1465119274</v>
      </c>
      <c r="L21" s="5">
        <f t="shared" si="3"/>
        <v>22120</v>
      </c>
      <c r="M21" s="5">
        <f t="shared" si="3"/>
        <v>962637296</v>
      </c>
      <c r="N21" s="6" t="s">
        <v>40</v>
      </c>
    </row>
    <row r="22" spans="1:14" ht="18" customHeight="1">
      <c r="A22" s="34" t="s">
        <v>106</v>
      </c>
      <c r="B22" s="7">
        <v>13824</v>
      </c>
      <c r="C22" s="9">
        <v>674175366</v>
      </c>
      <c r="D22" s="9">
        <v>12301</v>
      </c>
      <c r="E22" s="9">
        <v>474735897</v>
      </c>
      <c r="F22" s="9">
        <v>16602</v>
      </c>
      <c r="G22" s="9">
        <v>891780593</v>
      </c>
      <c r="H22" s="9">
        <v>14362</v>
      </c>
      <c r="I22" s="9">
        <v>599766829</v>
      </c>
      <c r="J22" s="9">
        <v>18139</v>
      </c>
      <c r="K22" s="9">
        <v>1054419204</v>
      </c>
      <c r="L22" s="9">
        <v>15441</v>
      </c>
      <c r="M22" s="9">
        <v>697619703</v>
      </c>
      <c r="N22" s="10" t="s">
        <v>97</v>
      </c>
    </row>
    <row r="23" spans="1:14" ht="18" customHeight="1">
      <c r="A23" s="31" t="s">
        <v>68</v>
      </c>
      <c r="B23" s="7">
        <v>4732</v>
      </c>
      <c r="C23" s="8">
        <v>221789213</v>
      </c>
      <c r="D23" s="9">
        <v>3732</v>
      </c>
      <c r="E23" s="9">
        <v>152602420</v>
      </c>
      <c r="F23" s="9">
        <v>5820</v>
      </c>
      <c r="G23" s="9">
        <v>303622985</v>
      </c>
      <c r="H23" s="9">
        <v>4348</v>
      </c>
      <c r="I23" s="9">
        <v>192804223</v>
      </c>
      <c r="J23" s="9">
        <v>6252</v>
      </c>
      <c r="K23" s="9">
        <v>326400117</v>
      </c>
      <c r="L23" s="9">
        <v>4704</v>
      </c>
      <c r="M23" s="9">
        <v>207485760</v>
      </c>
      <c r="N23" s="10" t="s">
        <v>10</v>
      </c>
    </row>
    <row r="24" spans="1:14" ht="18" customHeight="1">
      <c r="A24" s="31" t="s">
        <v>69</v>
      </c>
      <c r="B24" s="7">
        <v>2848</v>
      </c>
      <c r="C24" s="8">
        <v>83494951</v>
      </c>
      <c r="D24" s="9">
        <v>1623</v>
      </c>
      <c r="E24" s="9">
        <v>47459089</v>
      </c>
      <c r="F24" s="9">
        <v>3280</v>
      </c>
      <c r="G24" s="9">
        <v>97549504</v>
      </c>
      <c r="H24" s="9">
        <v>2010</v>
      </c>
      <c r="I24" s="9">
        <v>63711482</v>
      </c>
      <c r="J24" s="9">
        <v>2682</v>
      </c>
      <c r="K24" s="9">
        <v>84299953</v>
      </c>
      <c r="L24" s="9">
        <v>1975</v>
      </c>
      <c r="M24" s="9">
        <v>57531833</v>
      </c>
      <c r="N24" s="10" t="s">
        <v>11</v>
      </c>
    </row>
    <row r="25" spans="1:14" ht="18" customHeight="1">
      <c r="A25" s="30" t="s">
        <v>70</v>
      </c>
      <c r="B25" s="4">
        <f>SUM(B26:B29)</f>
        <v>13496</v>
      </c>
      <c r="C25" s="5">
        <f aca="true" t="shared" si="4" ref="C25:M25">SUM(C26:C29)</f>
        <v>641394246</v>
      </c>
      <c r="D25" s="5">
        <f t="shared" si="4"/>
        <v>10681</v>
      </c>
      <c r="E25" s="5">
        <f t="shared" si="4"/>
        <v>451118140</v>
      </c>
      <c r="F25" s="5">
        <f t="shared" si="4"/>
        <v>17129</v>
      </c>
      <c r="G25" s="5">
        <f t="shared" si="4"/>
        <v>881332059</v>
      </c>
      <c r="H25" s="5">
        <f t="shared" si="4"/>
        <v>12941</v>
      </c>
      <c r="I25" s="5">
        <f t="shared" si="4"/>
        <v>558045545</v>
      </c>
      <c r="J25" s="5">
        <f t="shared" si="4"/>
        <v>19811</v>
      </c>
      <c r="K25" s="5">
        <f t="shared" si="4"/>
        <v>1069761623</v>
      </c>
      <c r="L25" s="5">
        <f t="shared" si="4"/>
        <v>14527</v>
      </c>
      <c r="M25" s="5">
        <f t="shared" si="4"/>
        <v>664699653</v>
      </c>
      <c r="N25" s="6" t="s">
        <v>41</v>
      </c>
    </row>
    <row r="26" spans="1:14" ht="18" customHeight="1">
      <c r="A26" s="34" t="s">
        <v>104</v>
      </c>
      <c r="B26" s="7">
        <v>6624</v>
      </c>
      <c r="C26" s="9">
        <v>333052374</v>
      </c>
      <c r="D26" s="9">
        <v>5970</v>
      </c>
      <c r="E26" s="9">
        <v>258572152</v>
      </c>
      <c r="F26" s="9">
        <v>8668</v>
      </c>
      <c r="G26" s="9">
        <v>476908378</v>
      </c>
      <c r="H26" s="9">
        <v>7402</v>
      </c>
      <c r="I26" s="9">
        <v>328522496</v>
      </c>
      <c r="J26" s="9">
        <v>10516</v>
      </c>
      <c r="K26" s="9">
        <v>600084488</v>
      </c>
      <c r="L26" s="9">
        <v>8093</v>
      </c>
      <c r="M26" s="9">
        <v>386309520</v>
      </c>
      <c r="N26" s="10" t="s">
        <v>99</v>
      </c>
    </row>
    <row r="27" spans="1:14" ht="18" customHeight="1">
      <c r="A27" s="31" t="s">
        <v>71</v>
      </c>
      <c r="B27" s="7">
        <v>2276</v>
      </c>
      <c r="C27" s="8">
        <v>104395850</v>
      </c>
      <c r="D27" s="9">
        <v>1906</v>
      </c>
      <c r="E27" s="9">
        <v>75682992</v>
      </c>
      <c r="F27" s="9">
        <v>2954</v>
      </c>
      <c r="G27" s="9">
        <v>137288983</v>
      </c>
      <c r="H27" s="9">
        <v>2220</v>
      </c>
      <c r="I27" s="9">
        <v>93718214</v>
      </c>
      <c r="J27" s="9">
        <v>3334</v>
      </c>
      <c r="K27" s="9">
        <v>161951321</v>
      </c>
      <c r="L27" s="9">
        <v>2391</v>
      </c>
      <c r="M27" s="9">
        <v>102339533</v>
      </c>
      <c r="N27" s="10" t="s">
        <v>12</v>
      </c>
    </row>
    <row r="28" spans="1:14" ht="18" customHeight="1">
      <c r="A28" s="31" t="s">
        <v>72</v>
      </c>
      <c r="B28" s="7">
        <v>2395</v>
      </c>
      <c r="C28" s="8">
        <v>97248054</v>
      </c>
      <c r="D28" s="9">
        <v>1163</v>
      </c>
      <c r="E28" s="9">
        <v>42727956</v>
      </c>
      <c r="F28" s="9">
        <v>2578</v>
      </c>
      <c r="G28" s="9">
        <v>107395328</v>
      </c>
      <c r="H28" s="9">
        <v>1433</v>
      </c>
      <c r="I28" s="9">
        <v>53924996</v>
      </c>
      <c r="J28" s="9">
        <v>2746</v>
      </c>
      <c r="K28" s="9">
        <v>125312851</v>
      </c>
      <c r="L28" s="9">
        <v>1823</v>
      </c>
      <c r="M28" s="9">
        <v>68970929</v>
      </c>
      <c r="N28" s="10" t="s">
        <v>13</v>
      </c>
    </row>
    <row r="29" spans="1:14" ht="18" customHeight="1">
      <c r="A29" s="31" t="s">
        <v>73</v>
      </c>
      <c r="B29" s="7">
        <v>2201</v>
      </c>
      <c r="C29" s="8">
        <v>106697968</v>
      </c>
      <c r="D29" s="9">
        <v>1642</v>
      </c>
      <c r="E29" s="9">
        <v>74135040</v>
      </c>
      <c r="F29" s="9">
        <v>2929</v>
      </c>
      <c r="G29" s="9">
        <v>159739370</v>
      </c>
      <c r="H29" s="9">
        <v>1886</v>
      </c>
      <c r="I29" s="9">
        <v>81879839</v>
      </c>
      <c r="J29" s="9">
        <v>3215</v>
      </c>
      <c r="K29" s="9">
        <v>182412963</v>
      </c>
      <c r="L29" s="9">
        <v>2220</v>
      </c>
      <c r="M29" s="9">
        <v>107079671</v>
      </c>
      <c r="N29" s="10" t="s">
        <v>14</v>
      </c>
    </row>
    <row r="30" spans="1:14" ht="18" customHeight="1">
      <c r="A30" s="30" t="s">
        <v>74</v>
      </c>
      <c r="B30" s="4">
        <f>SUM(B31:B33)</f>
        <v>18386</v>
      </c>
      <c r="C30" s="5">
        <f aca="true" t="shared" si="5" ref="C30:M30">SUM(C31:C33)</f>
        <v>850323602</v>
      </c>
      <c r="D30" s="5">
        <f t="shared" si="5"/>
        <v>14178</v>
      </c>
      <c r="E30" s="5">
        <f t="shared" si="5"/>
        <v>581934505</v>
      </c>
      <c r="F30" s="5">
        <f t="shared" si="5"/>
        <v>22703</v>
      </c>
      <c r="G30" s="5">
        <f t="shared" si="5"/>
        <v>1127870671</v>
      </c>
      <c r="H30" s="5">
        <f t="shared" si="5"/>
        <v>17144</v>
      </c>
      <c r="I30" s="5">
        <f t="shared" si="5"/>
        <v>750395630</v>
      </c>
      <c r="J30" s="5">
        <f t="shared" si="5"/>
        <v>23631</v>
      </c>
      <c r="K30" s="5">
        <f t="shared" si="5"/>
        <v>1305698022</v>
      </c>
      <c r="L30" s="5">
        <f t="shared" si="5"/>
        <v>19101</v>
      </c>
      <c r="M30" s="5">
        <f t="shared" si="5"/>
        <v>873122422</v>
      </c>
      <c r="N30" s="6" t="s">
        <v>42</v>
      </c>
    </row>
    <row r="31" spans="1:14" ht="18" customHeight="1">
      <c r="A31" s="34" t="s">
        <v>105</v>
      </c>
      <c r="B31" s="7">
        <v>13629</v>
      </c>
      <c r="C31" s="9">
        <v>696749311</v>
      </c>
      <c r="D31" s="9">
        <v>11490</v>
      </c>
      <c r="E31" s="9">
        <v>499685840</v>
      </c>
      <c r="F31" s="9">
        <v>17081</v>
      </c>
      <c r="G31" s="9">
        <v>942104299</v>
      </c>
      <c r="H31" s="9">
        <v>13819</v>
      </c>
      <c r="I31" s="9">
        <v>651735928</v>
      </c>
      <c r="J31" s="9">
        <v>18142</v>
      </c>
      <c r="K31" s="9">
        <v>1114876977</v>
      </c>
      <c r="L31" s="9">
        <v>15217</v>
      </c>
      <c r="M31" s="9">
        <v>744584087</v>
      </c>
      <c r="N31" s="10" t="s">
        <v>101</v>
      </c>
    </row>
    <row r="32" spans="1:14" ht="18" customHeight="1">
      <c r="A32" s="31" t="s">
        <v>75</v>
      </c>
      <c r="B32" s="7">
        <v>4404</v>
      </c>
      <c r="C32" s="8">
        <v>144165326</v>
      </c>
      <c r="D32" s="9">
        <v>2491</v>
      </c>
      <c r="E32" s="9">
        <v>77097815</v>
      </c>
      <c r="F32" s="9">
        <v>5274</v>
      </c>
      <c r="G32" s="9">
        <v>177261738</v>
      </c>
      <c r="H32" s="9">
        <v>3150</v>
      </c>
      <c r="I32" s="9">
        <v>93939460</v>
      </c>
      <c r="J32" s="9">
        <v>5060</v>
      </c>
      <c r="K32" s="9">
        <v>179987107</v>
      </c>
      <c r="L32" s="9">
        <v>3609</v>
      </c>
      <c r="M32" s="9">
        <v>121771395</v>
      </c>
      <c r="N32" s="10" t="s">
        <v>43</v>
      </c>
    </row>
    <row r="33" spans="1:14" ht="18" customHeight="1">
      <c r="A33" s="31" t="s">
        <v>76</v>
      </c>
      <c r="B33" s="7">
        <v>353</v>
      </c>
      <c r="C33" s="8">
        <v>9408965</v>
      </c>
      <c r="D33" s="9">
        <v>197</v>
      </c>
      <c r="E33" s="9">
        <v>5150850</v>
      </c>
      <c r="F33" s="9">
        <v>348</v>
      </c>
      <c r="G33" s="9">
        <v>8504634</v>
      </c>
      <c r="H33" s="9">
        <v>175</v>
      </c>
      <c r="I33" s="9">
        <v>4720242</v>
      </c>
      <c r="J33" s="9">
        <v>429</v>
      </c>
      <c r="K33" s="9">
        <v>10833938</v>
      </c>
      <c r="L33" s="9">
        <v>275</v>
      </c>
      <c r="M33" s="9">
        <v>6766940</v>
      </c>
      <c r="N33" s="10" t="s">
        <v>15</v>
      </c>
    </row>
    <row r="34" spans="1:14" ht="18" customHeight="1">
      <c r="A34" s="30" t="s">
        <v>77</v>
      </c>
      <c r="B34" s="4">
        <f aca="true" t="shared" si="6" ref="B34:M34">SUM(B35:B36)</f>
        <v>5536</v>
      </c>
      <c r="C34" s="5">
        <f t="shared" si="6"/>
        <v>260471388</v>
      </c>
      <c r="D34" s="5">
        <f t="shared" si="6"/>
        <v>3174</v>
      </c>
      <c r="E34" s="5">
        <f t="shared" si="6"/>
        <v>132037968</v>
      </c>
      <c r="F34" s="5">
        <f t="shared" si="6"/>
        <v>6633</v>
      </c>
      <c r="G34" s="5">
        <f t="shared" si="6"/>
        <v>304433415</v>
      </c>
      <c r="H34" s="5">
        <f t="shared" si="6"/>
        <v>3157</v>
      </c>
      <c r="I34" s="5">
        <f t="shared" si="6"/>
        <v>144956910</v>
      </c>
      <c r="J34" s="5">
        <f t="shared" si="6"/>
        <v>6741</v>
      </c>
      <c r="K34" s="5">
        <f t="shared" si="6"/>
        <v>326905414</v>
      </c>
      <c r="L34" s="5">
        <f t="shared" si="6"/>
        <v>4060</v>
      </c>
      <c r="M34" s="5">
        <f t="shared" si="6"/>
        <v>192972362</v>
      </c>
      <c r="N34" s="6" t="s">
        <v>44</v>
      </c>
    </row>
    <row r="35" spans="1:14" ht="18" customHeight="1">
      <c r="A35" s="31" t="s">
        <v>78</v>
      </c>
      <c r="B35" s="7">
        <v>4295</v>
      </c>
      <c r="C35" s="8">
        <v>206590650</v>
      </c>
      <c r="D35" s="9">
        <v>2459</v>
      </c>
      <c r="E35" s="9">
        <v>108765890</v>
      </c>
      <c r="F35" s="9">
        <v>5072</v>
      </c>
      <c r="G35" s="9">
        <v>245261754</v>
      </c>
      <c r="H35" s="9">
        <v>2524</v>
      </c>
      <c r="I35" s="9">
        <v>121667751</v>
      </c>
      <c r="J35" s="9">
        <v>5226</v>
      </c>
      <c r="K35" s="9">
        <v>263126291</v>
      </c>
      <c r="L35" s="9">
        <v>3341</v>
      </c>
      <c r="M35" s="9">
        <v>167467874</v>
      </c>
      <c r="N35" s="10" t="s">
        <v>16</v>
      </c>
    </row>
    <row r="36" spans="1:14" ht="18" customHeight="1" thickBot="1">
      <c r="A36" s="32" t="s">
        <v>79</v>
      </c>
      <c r="B36" s="11">
        <v>1241</v>
      </c>
      <c r="C36" s="12">
        <v>53880738</v>
      </c>
      <c r="D36" s="12">
        <v>715</v>
      </c>
      <c r="E36" s="12">
        <v>23272078</v>
      </c>
      <c r="F36" s="12">
        <v>1561</v>
      </c>
      <c r="G36" s="12">
        <v>59171661</v>
      </c>
      <c r="H36" s="12">
        <v>633</v>
      </c>
      <c r="I36" s="12">
        <v>23289159</v>
      </c>
      <c r="J36" s="12">
        <v>1515</v>
      </c>
      <c r="K36" s="12">
        <v>63779123</v>
      </c>
      <c r="L36" s="12">
        <v>719</v>
      </c>
      <c r="M36" s="15">
        <v>25504488</v>
      </c>
      <c r="N36" s="16" t="s">
        <v>17</v>
      </c>
    </row>
  </sheetData>
  <sheetProtection/>
  <mergeCells count="18">
    <mergeCell ref="A1:F1"/>
    <mergeCell ref="H1:N1"/>
    <mergeCell ref="A2:G2"/>
    <mergeCell ref="H2:N2"/>
    <mergeCell ref="H3:N3"/>
    <mergeCell ref="N5:N7"/>
    <mergeCell ref="A5:A7"/>
    <mergeCell ref="B6:C6"/>
    <mergeCell ref="D6:E6"/>
    <mergeCell ref="F6:G6"/>
    <mergeCell ref="A3:G3"/>
    <mergeCell ref="J6:K6"/>
    <mergeCell ref="J5:M5"/>
    <mergeCell ref="L6:M6"/>
    <mergeCell ref="B5:E5"/>
    <mergeCell ref="F5:G5"/>
    <mergeCell ref="H6:I6"/>
    <mergeCell ref="H5:I5"/>
  </mergeCells>
  <printOptions horizontalCentered="1"/>
  <pageMargins left="0.7874015748031497" right="0.7874015748031497" top="1.3779527559055118" bottom="0.7086614173228347" header="0.3937007874015748" footer="0.3937007874015748"/>
  <pageSetup firstPageNumber="498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18.625" style="21" customWidth="1"/>
    <col min="2" max="2" width="9.375" style="21" customWidth="1"/>
    <col min="3" max="3" width="12.625" style="21" customWidth="1"/>
    <col min="4" max="4" width="9.375" style="21" customWidth="1"/>
    <col min="5" max="5" width="12.625" style="21" customWidth="1"/>
    <col min="6" max="6" width="9.375" style="21" customWidth="1"/>
    <col min="7" max="7" width="12.625" style="21" customWidth="1"/>
    <col min="8" max="8" width="9.375" style="21" customWidth="1"/>
    <col min="9" max="9" width="12.625" style="21" customWidth="1"/>
    <col min="10" max="10" width="9.375" style="21" customWidth="1"/>
    <col min="11" max="11" width="12.625" style="21" customWidth="1"/>
    <col min="12" max="12" width="9.375" style="21" customWidth="1"/>
    <col min="13" max="13" width="12.625" style="21" customWidth="1"/>
    <col min="14" max="14" width="18.625" style="21" customWidth="1"/>
    <col min="15" max="16384" width="9.00390625" style="21" customWidth="1"/>
  </cols>
  <sheetData>
    <row r="1" spans="1:14" ht="24.75" customHeight="1">
      <c r="A1" s="54" t="s">
        <v>119</v>
      </c>
      <c r="B1" s="55"/>
      <c r="C1" s="55"/>
      <c r="D1" s="55"/>
      <c r="E1" s="55"/>
      <c r="F1" s="55"/>
      <c r="G1" s="20"/>
      <c r="H1" s="39" t="s">
        <v>120</v>
      </c>
      <c r="I1" s="39"/>
      <c r="J1" s="39"/>
      <c r="K1" s="39"/>
      <c r="L1" s="39"/>
      <c r="M1" s="39"/>
      <c r="N1" s="39"/>
    </row>
    <row r="2" spans="1:14" ht="24.75" customHeight="1">
      <c r="A2" s="56" t="s">
        <v>131</v>
      </c>
      <c r="B2" s="56"/>
      <c r="C2" s="56"/>
      <c r="D2" s="56"/>
      <c r="E2" s="56"/>
      <c r="F2" s="56"/>
      <c r="G2" s="56"/>
      <c r="H2" s="65" t="s">
        <v>132</v>
      </c>
      <c r="I2" s="65"/>
      <c r="J2" s="65"/>
      <c r="K2" s="65"/>
      <c r="L2" s="65"/>
      <c r="M2" s="65"/>
      <c r="N2" s="65"/>
    </row>
    <row r="3" spans="1:14" ht="20.25" customHeight="1">
      <c r="A3" s="49" t="s">
        <v>137</v>
      </c>
      <c r="B3" s="49"/>
      <c r="C3" s="49"/>
      <c r="D3" s="49"/>
      <c r="E3" s="49"/>
      <c r="F3" s="49"/>
      <c r="G3" s="49"/>
      <c r="H3" s="49">
        <v>2011</v>
      </c>
      <c r="I3" s="49"/>
      <c r="J3" s="49"/>
      <c r="K3" s="49"/>
      <c r="L3" s="49"/>
      <c r="M3" s="49"/>
      <c r="N3" s="49"/>
    </row>
    <row r="4" spans="1:14" ht="21" customHeight="1" thickBot="1">
      <c r="A4" s="22" t="s">
        <v>47</v>
      </c>
      <c r="C4" s="1"/>
      <c r="D4" s="1"/>
      <c r="F4" s="24"/>
      <c r="G4" s="24"/>
      <c r="I4" s="25"/>
      <c r="J4" s="25"/>
      <c r="K4" s="25"/>
      <c r="L4" s="24"/>
      <c r="N4" s="37" t="s">
        <v>122</v>
      </c>
    </row>
    <row r="5" spans="1:14" ht="33" customHeight="1">
      <c r="A5" s="57" t="s">
        <v>48</v>
      </c>
      <c r="B5" s="50" t="s">
        <v>27</v>
      </c>
      <c r="C5" s="51"/>
      <c r="D5" s="51"/>
      <c r="E5" s="52"/>
      <c r="F5" s="63" t="s">
        <v>28</v>
      </c>
      <c r="G5" s="64"/>
      <c r="H5" s="43"/>
      <c r="I5" s="44"/>
      <c r="J5" s="50" t="s">
        <v>29</v>
      </c>
      <c r="K5" s="51"/>
      <c r="L5" s="51"/>
      <c r="M5" s="52"/>
      <c r="N5" s="40" t="s">
        <v>33</v>
      </c>
    </row>
    <row r="6" spans="1:14" ht="32.25" customHeight="1">
      <c r="A6" s="58"/>
      <c r="B6" s="53" t="s">
        <v>50</v>
      </c>
      <c r="C6" s="48"/>
      <c r="D6" s="53" t="s">
        <v>51</v>
      </c>
      <c r="E6" s="48"/>
      <c r="F6" s="53" t="s">
        <v>50</v>
      </c>
      <c r="G6" s="48"/>
      <c r="H6" s="47" t="s">
        <v>51</v>
      </c>
      <c r="I6" s="48"/>
      <c r="J6" s="53" t="s">
        <v>50</v>
      </c>
      <c r="K6" s="48"/>
      <c r="L6" s="53" t="s">
        <v>51</v>
      </c>
      <c r="M6" s="48"/>
      <c r="N6" s="41"/>
    </row>
    <row r="7" spans="1:14" ht="33" customHeight="1">
      <c r="A7" s="59"/>
      <c r="B7" s="26" t="s">
        <v>52</v>
      </c>
      <c r="C7" s="27" t="s">
        <v>53</v>
      </c>
      <c r="D7" s="26" t="s">
        <v>52</v>
      </c>
      <c r="E7" s="27" t="s">
        <v>53</v>
      </c>
      <c r="F7" s="27" t="s">
        <v>52</v>
      </c>
      <c r="G7" s="27" t="s">
        <v>53</v>
      </c>
      <c r="H7" s="28" t="s">
        <v>52</v>
      </c>
      <c r="I7" s="27" t="s">
        <v>53</v>
      </c>
      <c r="J7" s="26" t="s">
        <v>52</v>
      </c>
      <c r="K7" s="27" t="s">
        <v>53</v>
      </c>
      <c r="L7" s="26" t="s">
        <v>52</v>
      </c>
      <c r="M7" s="27" t="s">
        <v>53</v>
      </c>
      <c r="N7" s="42"/>
    </row>
    <row r="8" spans="1:14" ht="18" customHeight="1">
      <c r="A8" s="29" t="s">
        <v>54</v>
      </c>
      <c r="B8" s="2">
        <f>SUM(B9,B16,B21,B25,B30,B34)</f>
        <v>142989</v>
      </c>
      <c r="C8" s="2">
        <f aca="true" t="shared" si="0" ref="C8:M8">SUM(C9,C16,C21,C25,C30,C34)</f>
        <v>8730155223</v>
      </c>
      <c r="D8" s="2">
        <f t="shared" si="0"/>
        <v>116250</v>
      </c>
      <c r="E8" s="2">
        <f t="shared" si="0"/>
        <v>5866953567</v>
      </c>
      <c r="F8" s="2">
        <f t="shared" si="0"/>
        <v>125446</v>
      </c>
      <c r="G8" s="2">
        <f t="shared" si="0"/>
        <v>7940420777</v>
      </c>
      <c r="H8" s="2">
        <f t="shared" si="0"/>
        <v>102120</v>
      </c>
      <c r="I8" s="2">
        <f t="shared" si="0"/>
        <v>5705043258</v>
      </c>
      <c r="J8" s="2">
        <f t="shared" si="0"/>
        <v>106100</v>
      </c>
      <c r="K8" s="2">
        <f t="shared" si="0"/>
        <v>7003042329</v>
      </c>
      <c r="L8" s="2">
        <f t="shared" si="0"/>
        <v>88476</v>
      </c>
      <c r="M8" s="2">
        <f t="shared" si="0"/>
        <v>5436757018</v>
      </c>
      <c r="N8" s="3" t="s">
        <v>2</v>
      </c>
    </row>
    <row r="9" spans="1:14" ht="18" customHeight="1">
      <c r="A9" s="30" t="s">
        <v>55</v>
      </c>
      <c r="B9" s="4">
        <f aca="true" t="shared" si="1" ref="B9:M9">SUM(B10:B15)</f>
        <v>45827</v>
      </c>
      <c r="C9" s="5">
        <f t="shared" si="1"/>
        <v>2981157977</v>
      </c>
      <c r="D9" s="5">
        <f t="shared" si="1"/>
        <v>40103</v>
      </c>
      <c r="E9" s="2">
        <f t="shared" si="1"/>
        <v>2113304806</v>
      </c>
      <c r="F9" s="5">
        <f t="shared" si="1"/>
        <v>40297</v>
      </c>
      <c r="G9" s="2">
        <f t="shared" si="1"/>
        <v>2695640035</v>
      </c>
      <c r="H9" s="5">
        <f t="shared" si="1"/>
        <v>34479</v>
      </c>
      <c r="I9" s="2">
        <f t="shared" si="1"/>
        <v>1976178369</v>
      </c>
      <c r="J9" s="5">
        <f t="shared" si="1"/>
        <v>33512</v>
      </c>
      <c r="K9" s="2">
        <f t="shared" si="1"/>
        <v>2412063334</v>
      </c>
      <c r="L9" s="5">
        <f t="shared" si="1"/>
        <v>28423</v>
      </c>
      <c r="M9" s="2">
        <f t="shared" si="1"/>
        <v>1830217381</v>
      </c>
      <c r="N9" s="6" t="s">
        <v>34</v>
      </c>
    </row>
    <row r="10" spans="1:14" ht="18" customHeight="1">
      <c r="A10" s="31" t="s">
        <v>56</v>
      </c>
      <c r="B10" s="7">
        <v>27630</v>
      </c>
      <c r="C10" s="8">
        <v>1988355532</v>
      </c>
      <c r="D10" s="9">
        <v>26297</v>
      </c>
      <c r="E10" s="9">
        <v>1483816142</v>
      </c>
      <c r="F10" s="9">
        <v>25588</v>
      </c>
      <c r="G10" s="9">
        <v>1883091999</v>
      </c>
      <c r="H10" s="9">
        <v>23165</v>
      </c>
      <c r="I10" s="9">
        <v>1393294061</v>
      </c>
      <c r="J10" s="9">
        <v>20699</v>
      </c>
      <c r="K10" s="9">
        <v>1600920511</v>
      </c>
      <c r="L10" s="9">
        <v>18250</v>
      </c>
      <c r="M10" s="9">
        <v>1236302283</v>
      </c>
      <c r="N10" s="10" t="s">
        <v>3</v>
      </c>
    </row>
    <row r="11" spans="1:14" ht="18" customHeight="1">
      <c r="A11" s="31" t="s">
        <v>57</v>
      </c>
      <c r="B11" s="7">
        <v>12336</v>
      </c>
      <c r="C11" s="8">
        <v>702570153</v>
      </c>
      <c r="D11" s="9">
        <v>9207</v>
      </c>
      <c r="E11" s="9">
        <v>442476286</v>
      </c>
      <c r="F11" s="9">
        <v>10121</v>
      </c>
      <c r="G11" s="9">
        <v>590867869</v>
      </c>
      <c r="H11" s="9">
        <v>7338</v>
      </c>
      <c r="I11" s="9">
        <v>402680783</v>
      </c>
      <c r="J11" s="9">
        <v>8099</v>
      </c>
      <c r="K11" s="9">
        <v>563800951</v>
      </c>
      <c r="L11" s="9">
        <v>6415</v>
      </c>
      <c r="M11" s="9">
        <v>414671594</v>
      </c>
      <c r="N11" s="10" t="s">
        <v>35</v>
      </c>
    </row>
    <row r="12" spans="1:14" ht="18" customHeight="1">
      <c r="A12" s="31" t="s">
        <v>58</v>
      </c>
      <c r="B12" s="7">
        <v>2223</v>
      </c>
      <c r="C12" s="8">
        <v>139483141</v>
      </c>
      <c r="D12" s="9">
        <v>1786</v>
      </c>
      <c r="E12" s="9">
        <v>90093253</v>
      </c>
      <c r="F12" s="9">
        <v>1890</v>
      </c>
      <c r="G12" s="9">
        <v>104294186</v>
      </c>
      <c r="H12" s="9">
        <v>1564</v>
      </c>
      <c r="I12" s="9">
        <v>88437156</v>
      </c>
      <c r="J12" s="9">
        <v>1798</v>
      </c>
      <c r="K12" s="9">
        <v>113199141</v>
      </c>
      <c r="L12" s="9">
        <v>1397</v>
      </c>
      <c r="M12" s="9">
        <v>75876263</v>
      </c>
      <c r="N12" s="10" t="s">
        <v>4</v>
      </c>
    </row>
    <row r="13" spans="1:14" ht="18" customHeight="1">
      <c r="A13" s="31" t="s">
        <v>59</v>
      </c>
      <c r="B13" s="7">
        <v>3509</v>
      </c>
      <c r="C13" s="8">
        <v>146853278</v>
      </c>
      <c r="D13" s="9">
        <v>2740</v>
      </c>
      <c r="E13" s="9">
        <v>94219224</v>
      </c>
      <c r="F13" s="9">
        <v>2603</v>
      </c>
      <c r="G13" s="9">
        <v>115049666</v>
      </c>
      <c r="H13" s="9">
        <v>2335</v>
      </c>
      <c r="I13" s="9">
        <v>89925744</v>
      </c>
      <c r="J13" s="9">
        <v>2802</v>
      </c>
      <c r="K13" s="9">
        <v>129882132</v>
      </c>
      <c r="L13" s="9">
        <v>2309</v>
      </c>
      <c r="M13" s="9">
        <v>102134213</v>
      </c>
      <c r="N13" s="10" t="s">
        <v>36</v>
      </c>
    </row>
    <row r="14" spans="1:14" ht="18" customHeight="1">
      <c r="A14" s="31" t="s">
        <v>60</v>
      </c>
      <c r="B14" s="7">
        <v>120</v>
      </c>
      <c r="C14" s="8">
        <v>3816382</v>
      </c>
      <c r="D14" s="9">
        <v>66</v>
      </c>
      <c r="E14" s="9">
        <v>2592741</v>
      </c>
      <c r="F14" s="9">
        <v>85</v>
      </c>
      <c r="G14" s="9">
        <v>2053196</v>
      </c>
      <c r="H14" s="9">
        <v>70</v>
      </c>
      <c r="I14" s="9">
        <v>1753650</v>
      </c>
      <c r="J14" s="9">
        <v>100</v>
      </c>
      <c r="K14" s="9">
        <v>3892523</v>
      </c>
      <c r="L14" s="9">
        <v>47</v>
      </c>
      <c r="M14" s="9">
        <v>1158131</v>
      </c>
      <c r="N14" s="10" t="s">
        <v>37</v>
      </c>
    </row>
    <row r="15" spans="1:14" ht="18" customHeight="1">
      <c r="A15" s="31" t="s">
        <v>61</v>
      </c>
      <c r="B15" s="7">
        <v>9</v>
      </c>
      <c r="C15" s="8">
        <v>79491</v>
      </c>
      <c r="D15" s="9">
        <v>7</v>
      </c>
      <c r="E15" s="9">
        <v>107160</v>
      </c>
      <c r="F15" s="9">
        <v>10</v>
      </c>
      <c r="G15" s="9">
        <v>283119</v>
      </c>
      <c r="H15" s="9">
        <v>7</v>
      </c>
      <c r="I15" s="9">
        <v>86975</v>
      </c>
      <c r="J15" s="9">
        <v>14</v>
      </c>
      <c r="K15" s="9">
        <v>368076</v>
      </c>
      <c r="L15" s="9">
        <v>5</v>
      </c>
      <c r="M15" s="9">
        <v>74897</v>
      </c>
      <c r="N15" s="10" t="s">
        <v>38</v>
      </c>
    </row>
    <row r="16" spans="1:14" ht="18" customHeight="1">
      <c r="A16" s="30" t="s">
        <v>62</v>
      </c>
      <c r="B16" s="4">
        <f aca="true" t="shared" si="2" ref="B16:M16">SUM(B17:B20)</f>
        <v>15739</v>
      </c>
      <c r="C16" s="5">
        <f t="shared" si="2"/>
        <v>1007786556</v>
      </c>
      <c r="D16" s="5">
        <f t="shared" si="2"/>
        <v>12966</v>
      </c>
      <c r="E16" s="5">
        <f t="shared" si="2"/>
        <v>674832357</v>
      </c>
      <c r="F16" s="5">
        <f t="shared" si="2"/>
        <v>13277</v>
      </c>
      <c r="G16" s="5">
        <f t="shared" si="2"/>
        <v>856790155</v>
      </c>
      <c r="H16" s="5">
        <f t="shared" si="2"/>
        <v>11189</v>
      </c>
      <c r="I16" s="5">
        <f t="shared" si="2"/>
        <v>654120611</v>
      </c>
      <c r="J16" s="5">
        <f t="shared" si="2"/>
        <v>11651</v>
      </c>
      <c r="K16" s="5">
        <f t="shared" si="2"/>
        <v>792049127</v>
      </c>
      <c r="L16" s="5">
        <f t="shared" si="2"/>
        <v>10269</v>
      </c>
      <c r="M16" s="5">
        <f t="shared" si="2"/>
        <v>645700755</v>
      </c>
      <c r="N16" s="6" t="s">
        <v>39</v>
      </c>
    </row>
    <row r="17" spans="1:14" ht="18" customHeight="1">
      <c r="A17" s="31" t="s">
        <v>63</v>
      </c>
      <c r="B17" s="7">
        <v>2099</v>
      </c>
      <c r="C17" s="8">
        <v>106072165</v>
      </c>
      <c r="D17" s="9">
        <v>1542</v>
      </c>
      <c r="E17" s="9">
        <v>69704648</v>
      </c>
      <c r="F17" s="9">
        <v>1845</v>
      </c>
      <c r="G17" s="9">
        <v>95937230</v>
      </c>
      <c r="H17" s="9">
        <v>1487</v>
      </c>
      <c r="I17" s="9">
        <v>65850043</v>
      </c>
      <c r="J17" s="9">
        <v>1737</v>
      </c>
      <c r="K17" s="9">
        <v>93917205</v>
      </c>
      <c r="L17" s="9">
        <v>1384</v>
      </c>
      <c r="M17" s="9">
        <v>64853290</v>
      </c>
      <c r="N17" s="10" t="s">
        <v>5</v>
      </c>
    </row>
    <row r="18" spans="1:14" ht="18" customHeight="1">
      <c r="A18" s="31" t="s">
        <v>64</v>
      </c>
      <c r="B18" s="7">
        <v>10708</v>
      </c>
      <c r="C18" s="8">
        <v>764912999</v>
      </c>
      <c r="D18" s="9">
        <v>9326</v>
      </c>
      <c r="E18" s="9">
        <v>522365349</v>
      </c>
      <c r="F18" s="9">
        <v>8806</v>
      </c>
      <c r="G18" s="9">
        <v>631527562</v>
      </c>
      <c r="H18" s="9">
        <v>7808</v>
      </c>
      <c r="I18" s="9">
        <v>496075847</v>
      </c>
      <c r="J18" s="9">
        <v>7462</v>
      </c>
      <c r="K18" s="9">
        <v>573535471</v>
      </c>
      <c r="L18" s="9">
        <v>6923</v>
      </c>
      <c r="M18" s="9">
        <v>469647432</v>
      </c>
      <c r="N18" s="10" t="s">
        <v>6</v>
      </c>
    </row>
    <row r="19" spans="1:14" ht="18" customHeight="1">
      <c r="A19" s="31" t="s">
        <v>65</v>
      </c>
      <c r="B19" s="7">
        <v>874</v>
      </c>
      <c r="C19" s="8">
        <v>37750873</v>
      </c>
      <c r="D19" s="9">
        <v>629</v>
      </c>
      <c r="E19" s="9">
        <v>28167477</v>
      </c>
      <c r="F19" s="9">
        <v>760</v>
      </c>
      <c r="G19" s="9">
        <v>39438192</v>
      </c>
      <c r="H19" s="9">
        <v>597</v>
      </c>
      <c r="I19" s="9">
        <v>27208070</v>
      </c>
      <c r="J19" s="9">
        <v>745</v>
      </c>
      <c r="K19" s="9">
        <v>38454977</v>
      </c>
      <c r="L19" s="9">
        <v>595</v>
      </c>
      <c r="M19" s="9">
        <v>32310137</v>
      </c>
      <c r="N19" s="10" t="s">
        <v>7</v>
      </c>
    </row>
    <row r="20" spans="1:14" ht="18" customHeight="1">
      <c r="A20" s="31" t="s">
        <v>66</v>
      </c>
      <c r="B20" s="7">
        <v>2058</v>
      </c>
      <c r="C20" s="8">
        <v>99050519</v>
      </c>
      <c r="D20" s="9">
        <v>1469</v>
      </c>
      <c r="E20" s="9">
        <v>54594883</v>
      </c>
      <c r="F20" s="9">
        <v>1866</v>
      </c>
      <c r="G20" s="9">
        <v>89887171</v>
      </c>
      <c r="H20" s="9">
        <v>1297</v>
      </c>
      <c r="I20" s="9">
        <v>64986651</v>
      </c>
      <c r="J20" s="9">
        <v>1707</v>
      </c>
      <c r="K20" s="9">
        <v>86141474</v>
      </c>
      <c r="L20" s="9">
        <v>1367</v>
      </c>
      <c r="M20" s="9">
        <v>78889896</v>
      </c>
      <c r="N20" s="10" t="s">
        <v>8</v>
      </c>
    </row>
    <row r="21" spans="1:14" ht="18" customHeight="1">
      <c r="A21" s="30" t="s">
        <v>67</v>
      </c>
      <c r="B21" s="4">
        <f>SUM(B22:B24)</f>
        <v>27924</v>
      </c>
      <c r="C21" s="5">
        <f aca="true" t="shared" si="3" ref="C21:M21">SUM(C22:C24)</f>
        <v>1640449632</v>
      </c>
      <c r="D21" s="5">
        <f t="shared" si="3"/>
        <v>22432</v>
      </c>
      <c r="E21" s="5">
        <f t="shared" si="3"/>
        <v>1065131661</v>
      </c>
      <c r="F21" s="5">
        <f t="shared" si="3"/>
        <v>24516</v>
      </c>
      <c r="G21" s="5">
        <f t="shared" si="3"/>
        <v>1524222401</v>
      </c>
      <c r="H21" s="5">
        <f t="shared" si="3"/>
        <v>19462</v>
      </c>
      <c r="I21" s="5">
        <f t="shared" si="3"/>
        <v>1056357380</v>
      </c>
      <c r="J21" s="5">
        <f t="shared" si="3"/>
        <v>20599</v>
      </c>
      <c r="K21" s="5">
        <f t="shared" si="3"/>
        <v>1281867703</v>
      </c>
      <c r="L21" s="5">
        <f t="shared" si="3"/>
        <v>17248</v>
      </c>
      <c r="M21" s="5">
        <f t="shared" si="3"/>
        <v>1023077370</v>
      </c>
      <c r="N21" s="6" t="s">
        <v>40</v>
      </c>
    </row>
    <row r="22" spans="1:14" ht="18" customHeight="1">
      <c r="A22" s="34" t="s">
        <v>106</v>
      </c>
      <c r="B22" s="7">
        <v>18865</v>
      </c>
      <c r="C22" s="9">
        <v>1173884095</v>
      </c>
      <c r="D22" s="9">
        <v>15691</v>
      </c>
      <c r="E22" s="9">
        <v>766565221</v>
      </c>
      <c r="F22" s="9">
        <v>16498</v>
      </c>
      <c r="G22" s="9">
        <v>1108035237</v>
      </c>
      <c r="H22" s="9">
        <v>13723</v>
      </c>
      <c r="I22" s="9">
        <v>777290503</v>
      </c>
      <c r="J22" s="9">
        <v>13405</v>
      </c>
      <c r="K22" s="9">
        <v>901952577</v>
      </c>
      <c r="L22" s="9">
        <v>11825</v>
      </c>
      <c r="M22" s="9">
        <v>736603900</v>
      </c>
      <c r="N22" s="10" t="s">
        <v>97</v>
      </c>
    </row>
    <row r="23" spans="1:14" ht="18" customHeight="1">
      <c r="A23" s="31" t="s">
        <v>68</v>
      </c>
      <c r="B23" s="7">
        <v>6770</v>
      </c>
      <c r="C23" s="8">
        <v>391313123</v>
      </c>
      <c r="D23" s="9">
        <v>4924</v>
      </c>
      <c r="E23" s="9">
        <v>239799154</v>
      </c>
      <c r="F23" s="9">
        <v>6009</v>
      </c>
      <c r="G23" s="9">
        <v>349119068</v>
      </c>
      <c r="H23" s="9">
        <v>4260</v>
      </c>
      <c r="I23" s="9">
        <v>228254841</v>
      </c>
      <c r="J23" s="9">
        <v>5428</v>
      </c>
      <c r="K23" s="9">
        <v>311167923</v>
      </c>
      <c r="L23" s="9">
        <v>4000</v>
      </c>
      <c r="M23" s="9">
        <v>230045118</v>
      </c>
      <c r="N23" s="10" t="s">
        <v>10</v>
      </c>
    </row>
    <row r="24" spans="1:14" ht="18" customHeight="1">
      <c r="A24" s="31" t="s">
        <v>69</v>
      </c>
      <c r="B24" s="7">
        <v>2289</v>
      </c>
      <c r="C24" s="8">
        <v>75252414</v>
      </c>
      <c r="D24" s="9">
        <v>1817</v>
      </c>
      <c r="E24" s="9">
        <v>58767286</v>
      </c>
      <c r="F24" s="9">
        <v>2009</v>
      </c>
      <c r="G24" s="9">
        <v>67068096</v>
      </c>
      <c r="H24" s="9">
        <v>1479</v>
      </c>
      <c r="I24" s="9">
        <v>50812036</v>
      </c>
      <c r="J24" s="9">
        <v>1766</v>
      </c>
      <c r="K24" s="9">
        <v>68747203</v>
      </c>
      <c r="L24" s="9">
        <v>1423</v>
      </c>
      <c r="M24" s="9">
        <v>56428352</v>
      </c>
      <c r="N24" s="10" t="s">
        <v>11</v>
      </c>
    </row>
    <row r="25" spans="1:14" ht="18" customHeight="1">
      <c r="A25" s="30" t="s">
        <v>70</v>
      </c>
      <c r="B25" s="4">
        <f>SUM(B26:B29)</f>
        <v>21490</v>
      </c>
      <c r="C25" s="5">
        <f aca="true" t="shared" si="4" ref="C25:M25">SUM(C26:C29)</f>
        <v>1237398947</v>
      </c>
      <c r="D25" s="5">
        <f t="shared" si="4"/>
        <v>16109</v>
      </c>
      <c r="E25" s="5">
        <f t="shared" si="4"/>
        <v>771326220</v>
      </c>
      <c r="F25" s="5">
        <f t="shared" si="4"/>
        <v>20136</v>
      </c>
      <c r="G25" s="5">
        <f t="shared" si="4"/>
        <v>1195843314</v>
      </c>
      <c r="H25" s="5">
        <f t="shared" si="4"/>
        <v>14774</v>
      </c>
      <c r="I25" s="5">
        <f t="shared" si="4"/>
        <v>778490022</v>
      </c>
      <c r="J25" s="5">
        <f t="shared" si="4"/>
        <v>17866</v>
      </c>
      <c r="K25" s="5">
        <f t="shared" si="4"/>
        <v>1128830853</v>
      </c>
      <c r="L25" s="5">
        <f t="shared" si="4"/>
        <v>14168</v>
      </c>
      <c r="M25" s="5">
        <f t="shared" si="4"/>
        <v>833480710</v>
      </c>
      <c r="N25" s="6" t="s">
        <v>41</v>
      </c>
    </row>
    <row r="26" spans="1:14" ht="18" customHeight="1">
      <c r="A26" s="34" t="s">
        <v>104</v>
      </c>
      <c r="B26" s="7">
        <v>11502</v>
      </c>
      <c r="C26" s="9">
        <v>713632697</v>
      </c>
      <c r="D26" s="9">
        <v>9040</v>
      </c>
      <c r="E26" s="9">
        <v>445626110</v>
      </c>
      <c r="F26" s="9">
        <v>10386</v>
      </c>
      <c r="G26" s="9">
        <v>653095808</v>
      </c>
      <c r="H26" s="9">
        <v>7915</v>
      </c>
      <c r="I26" s="9">
        <v>443535716</v>
      </c>
      <c r="J26" s="9">
        <v>8851</v>
      </c>
      <c r="K26" s="9">
        <v>595292012</v>
      </c>
      <c r="L26" s="9">
        <v>7096</v>
      </c>
      <c r="M26" s="9">
        <v>430701562</v>
      </c>
      <c r="N26" s="10" t="s">
        <v>99</v>
      </c>
    </row>
    <row r="27" spans="1:14" ht="18" customHeight="1">
      <c r="A27" s="31" t="s">
        <v>71</v>
      </c>
      <c r="B27" s="7">
        <v>3534</v>
      </c>
      <c r="C27" s="8">
        <v>186921063</v>
      </c>
      <c r="D27" s="9">
        <v>2622</v>
      </c>
      <c r="E27" s="9">
        <v>113530764</v>
      </c>
      <c r="F27" s="9">
        <v>3333</v>
      </c>
      <c r="G27" s="9">
        <v>186455437</v>
      </c>
      <c r="H27" s="9">
        <v>2613</v>
      </c>
      <c r="I27" s="9">
        <v>125851554</v>
      </c>
      <c r="J27" s="9">
        <v>2984</v>
      </c>
      <c r="K27" s="9">
        <v>180875457</v>
      </c>
      <c r="L27" s="9">
        <v>2499</v>
      </c>
      <c r="M27" s="9">
        <v>143745627</v>
      </c>
      <c r="N27" s="10" t="s">
        <v>12</v>
      </c>
    </row>
    <row r="28" spans="1:14" ht="18" customHeight="1">
      <c r="A28" s="31" t="s">
        <v>72</v>
      </c>
      <c r="B28" s="7">
        <v>2971</v>
      </c>
      <c r="C28" s="8">
        <v>136499360</v>
      </c>
      <c r="D28" s="9">
        <v>1888</v>
      </c>
      <c r="E28" s="9">
        <v>79526441</v>
      </c>
      <c r="F28" s="9">
        <v>2825</v>
      </c>
      <c r="G28" s="9">
        <v>140354232</v>
      </c>
      <c r="H28" s="9">
        <v>1919</v>
      </c>
      <c r="I28" s="9">
        <v>86023311</v>
      </c>
      <c r="J28" s="9">
        <v>2781</v>
      </c>
      <c r="K28" s="9">
        <v>147602817</v>
      </c>
      <c r="L28" s="9">
        <v>2167</v>
      </c>
      <c r="M28" s="9">
        <v>114713431</v>
      </c>
      <c r="N28" s="10" t="s">
        <v>13</v>
      </c>
    </row>
    <row r="29" spans="1:14" ht="18" customHeight="1">
      <c r="A29" s="31" t="s">
        <v>73</v>
      </c>
      <c r="B29" s="7">
        <v>3483</v>
      </c>
      <c r="C29" s="8">
        <v>200345827</v>
      </c>
      <c r="D29" s="9">
        <v>2559</v>
      </c>
      <c r="E29" s="9">
        <v>132642905</v>
      </c>
      <c r="F29" s="9">
        <v>3592</v>
      </c>
      <c r="G29" s="9">
        <v>215937837</v>
      </c>
      <c r="H29" s="9">
        <v>2327</v>
      </c>
      <c r="I29" s="9">
        <v>123079441</v>
      </c>
      <c r="J29" s="9">
        <v>3250</v>
      </c>
      <c r="K29" s="9">
        <v>205060567</v>
      </c>
      <c r="L29" s="9">
        <v>2406</v>
      </c>
      <c r="M29" s="9">
        <v>144320090</v>
      </c>
      <c r="N29" s="10" t="s">
        <v>14</v>
      </c>
    </row>
    <row r="30" spans="1:14" ht="18" customHeight="1">
      <c r="A30" s="30" t="s">
        <v>74</v>
      </c>
      <c r="B30" s="4">
        <f>SUM(B31:B33)</f>
        <v>25779</v>
      </c>
      <c r="C30" s="5">
        <f aca="true" t="shared" si="5" ref="C30:M30">SUM(C31:C33)</f>
        <v>1539679170</v>
      </c>
      <c r="D30" s="5">
        <f t="shared" si="5"/>
        <v>20521</v>
      </c>
      <c r="E30" s="5">
        <f t="shared" si="5"/>
        <v>1029724288</v>
      </c>
      <c r="F30" s="5">
        <f t="shared" si="5"/>
        <v>22411</v>
      </c>
      <c r="G30" s="5">
        <f t="shared" si="5"/>
        <v>1403029288</v>
      </c>
      <c r="H30" s="5">
        <f t="shared" si="5"/>
        <v>18617</v>
      </c>
      <c r="I30" s="5">
        <f t="shared" si="5"/>
        <v>1037496927</v>
      </c>
      <c r="J30" s="5">
        <f t="shared" si="5"/>
        <v>18764</v>
      </c>
      <c r="K30" s="5">
        <f t="shared" si="5"/>
        <v>1187895395</v>
      </c>
      <c r="L30" s="5">
        <f t="shared" si="5"/>
        <v>15362</v>
      </c>
      <c r="M30" s="5">
        <f t="shared" si="5"/>
        <v>924173725</v>
      </c>
      <c r="N30" s="6" t="s">
        <v>42</v>
      </c>
    </row>
    <row r="31" spans="1:14" ht="18" customHeight="1">
      <c r="A31" s="34" t="s">
        <v>105</v>
      </c>
      <c r="B31" s="7">
        <v>20211</v>
      </c>
      <c r="C31" s="9">
        <v>1321873529</v>
      </c>
      <c r="D31" s="9">
        <v>16613</v>
      </c>
      <c r="E31" s="9">
        <v>886068628</v>
      </c>
      <c r="F31" s="9">
        <v>17836</v>
      </c>
      <c r="G31" s="9">
        <v>1213230379</v>
      </c>
      <c r="H31" s="9">
        <v>15185</v>
      </c>
      <c r="I31" s="9">
        <v>904019692</v>
      </c>
      <c r="J31" s="9">
        <v>14507</v>
      </c>
      <c r="K31" s="9">
        <v>993540964</v>
      </c>
      <c r="L31" s="9">
        <v>12120</v>
      </c>
      <c r="M31" s="9">
        <v>772695209</v>
      </c>
      <c r="N31" s="10" t="s">
        <v>101</v>
      </c>
    </row>
    <row r="32" spans="1:14" ht="18" customHeight="1">
      <c r="A32" s="31" t="s">
        <v>75</v>
      </c>
      <c r="B32" s="7">
        <v>5267</v>
      </c>
      <c r="C32" s="8">
        <v>207356302</v>
      </c>
      <c r="D32" s="9">
        <v>3697</v>
      </c>
      <c r="E32" s="9">
        <v>134943917</v>
      </c>
      <c r="F32" s="9">
        <v>4300</v>
      </c>
      <c r="G32" s="9">
        <v>181535987</v>
      </c>
      <c r="H32" s="9">
        <v>3244</v>
      </c>
      <c r="I32" s="9">
        <v>127003047</v>
      </c>
      <c r="J32" s="9">
        <v>4058</v>
      </c>
      <c r="K32" s="9">
        <v>186853269</v>
      </c>
      <c r="L32" s="9">
        <v>3079</v>
      </c>
      <c r="M32" s="9">
        <v>145237410</v>
      </c>
      <c r="N32" s="10" t="s">
        <v>43</v>
      </c>
    </row>
    <row r="33" spans="1:14" ht="18" customHeight="1">
      <c r="A33" s="31" t="s">
        <v>76</v>
      </c>
      <c r="B33" s="7">
        <v>301</v>
      </c>
      <c r="C33" s="8">
        <v>10449339</v>
      </c>
      <c r="D33" s="9">
        <v>211</v>
      </c>
      <c r="E33" s="9">
        <v>8711743</v>
      </c>
      <c r="F33" s="9">
        <v>275</v>
      </c>
      <c r="G33" s="9">
        <v>8262922</v>
      </c>
      <c r="H33" s="9">
        <v>188</v>
      </c>
      <c r="I33" s="9">
        <v>6474188</v>
      </c>
      <c r="J33" s="9">
        <v>199</v>
      </c>
      <c r="K33" s="9">
        <v>7501162</v>
      </c>
      <c r="L33" s="9">
        <v>163</v>
      </c>
      <c r="M33" s="9">
        <v>6241106</v>
      </c>
      <c r="N33" s="10" t="s">
        <v>15</v>
      </c>
    </row>
    <row r="34" spans="1:14" ht="18" customHeight="1">
      <c r="A34" s="30" t="s">
        <v>77</v>
      </c>
      <c r="B34" s="4">
        <f aca="true" t="shared" si="6" ref="B34:M34">SUM(B35:B36)</f>
        <v>6230</v>
      </c>
      <c r="C34" s="5">
        <f t="shared" si="6"/>
        <v>323682941</v>
      </c>
      <c r="D34" s="5">
        <f t="shared" si="6"/>
        <v>4119</v>
      </c>
      <c r="E34" s="5">
        <f t="shared" si="6"/>
        <v>212634235</v>
      </c>
      <c r="F34" s="5">
        <f t="shared" si="6"/>
        <v>4809</v>
      </c>
      <c r="G34" s="5">
        <f t="shared" si="6"/>
        <v>264895584</v>
      </c>
      <c r="H34" s="5">
        <f t="shared" si="6"/>
        <v>3599</v>
      </c>
      <c r="I34" s="5">
        <f t="shared" si="6"/>
        <v>202399949</v>
      </c>
      <c r="J34" s="5">
        <f t="shared" si="6"/>
        <v>3708</v>
      </c>
      <c r="K34" s="5">
        <f t="shared" si="6"/>
        <v>200335917</v>
      </c>
      <c r="L34" s="5">
        <f t="shared" si="6"/>
        <v>3006</v>
      </c>
      <c r="M34" s="5">
        <f t="shared" si="6"/>
        <v>180107077</v>
      </c>
      <c r="N34" s="6" t="s">
        <v>44</v>
      </c>
    </row>
    <row r="35" spans="1:14" ht="18" customHeight="1">
      <c r="A35" s="31" t="s">
        <v>78</v>
      </c>
      <c r="B35" s="7">
        <v>4973</v>
      </c>
      <c r="C35" s="8">
        <v>266755950</v>
      </c>
      <c r="D35" s="9">
        <v>3297</v>
      </c>
      <c r="E35" s="9">
        <v>177886566</v>
      </c>
      <c r="F35" s="9">
        <v>3695</v>
      </c>
      <c r="G35" s="9">
        <v>209068448</v>
      </c>
      <c r="H35" s="9">
        <v>2765</v>
      </c>
      <c r="I35" s="9">
        <v>163138617</v>
      </c>
      <c r="J35" s="9">
        <v>2725</v>
      </c>
      <c r="K35" s="9">
        <v>151766560</v>
      </c>
      <c r="L35" s="9">
        <v>2201</v>
      </c>
      <c r="M35" s="9">
        <v>137551995</v>
      </c>
      <c r="N35" s="10" t="s">
        <v>16</v>
      </c>
    </row>
    <row r="36" spans="1:14" ht="18" customHeight="1" thickBot="1">
      <c r="A36" s="32" t="s">
        <v>79</v>
      </c>
      <c r="B36" s="11">
        <v>1257</v>
      </c>
      <c r="C36" s="12">
        <v>56926991</v>
      </c>
      <c r="D36" s="12">
        <v>822</v>
      </c>
      <c r="E36" s="12">
        <v>34747669</v>
      </c>
      <c r="F36" s="12">
        <v>1114</v>
      </c>
      <c r="G36" s="12">
        <v>55827136</v>
      </c>
      <c r="H36" s="12">
        <v>834</v>
      </c>
      <c r="I36" s="12">
        <v>39261332</v>
      </c>
      <c r="J36" s="12">
        <v>983</v>
      </c>
      <c r="K36" s="12">
        <v>48569357</v>
      </c>
      <c r="L36" s="12">
        <v>805</v>
      </c>
      <c r="M36" s="15">
        <v>42555082</v>
      </c>
      <c r="N36" s="16" t="s">
        <v>17</v>
      </c>
    </row>
  </sheetData>
  <sheetProtection/>
  <mergeCells count="18">
    <mergeCell ref="A1:F1"/>
    <mergeCell ref="H3:N3"/>
    <mergeCell ref="N5:N7"/>
    <mergeCell ref="B6:C6"/>
    <mergeCell ref="D6:E6"/>
    <mergeCell ref="F6:G6"/>
    <mergeCell ref="H6:I6"/>
    <mergeCell ref="H5:I5"/>
    <mergeCell ref="J5:M5"/>
    <mergeCell ref="H1:N1"/>
    <mergeCell ref="A2:G2"/>
    <mergeCell ref="H2:N2"/>
    <mergeCell ref="A3:G3"/>
    <mergeCell ref="J6:K6"/>
    <mergeCell ref="L6:M6"/>
    <mergeCell ref="A5:A7"/>
    <mergeCell ref="B5:E5"/>
    <mergeCell ref="F5:G5"/>
  </mergeCells>
  <printOptions horizontalCentered="1"/>
  <pageMargins left="0.7874015748031497" right="0.7874015748031497" top="1.3779527559055118" bottom="0.7086614173228347" header="0.3937007874015748" footer="0.3937007874015748"/>
  <pageSetup firstPageNumber="500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18.625" style="21" customWidth="1"/>
    <col min="2" max="2" width="9.375" style="21" customWidth="1"/>
    <col min="3" max="3" width="12.625" style="21" customWidth="1"/>
    <col min="4" max="4" width="9.375" style="21" customWidth="1"/>
    <col min="5" max="5" width="12.625" style="21" customWidth="1"/>
    <col min="6" max="6" width="9.375" style="21" customWidth="1"/>
    <col min="7" max="7" width="12.625" style="21" customWidth="1"/>
    <col min="8" max="8" width="9.375" style="21" customWidth="1"/>
    <col min="9" max="9" width="12.625" style="21" customWidth="1"/>
    <col min="10" max="10" width="9.375" style="21" customWidth="1"/>
    <col min="11" max="11" width="12.625" style="21" customWidth="1"/>
    <col min="12" max="12" width="9.375" style="21" customWidth="1"/>
    <col min="13" max="13" width="12.625" style="21" customWidth="1"/>
    <col min="14" max="14" width="18.625" style="21" customWidth="1"/>
    <col min="15" max="16384" width="9.00390625" style="21" customWidth="1"/>
  </cols>
  <sheetData>
    <row r="1" spans="1:14" ht="24.75" customHeight="1">
      <c r="A1" s="55" t="s">
        <v>118</v>
      </c>
      <c r="B1" s="55"/>
      <c r="C1" s="55"/>
      <c r="D1" s="55"/>
      <c r="E1" s="55"/>
      <c r="F1" s="55"/>
      <c r="G1" s="20"/>
      <c r="H1" s="39" t="s">
        <v>120</v>
      </c>
      <c r="I1" s="39"/>
      <c r="J1" s="39"/>
      <c r="K1" s="39"/>
      <c r="L1" s="39"/>
      <c r="M1" s="39"/>
      <c r="N1" s="39"/>
    </row>
    <row r="2" spans="1:14" ht="24.75" customHeight="1">
      <c r="A2" s="56" t="s">
        <v>133</v>
      </c>
      <c r="B2" s="56"/>
      <c r="C2" s="56"/>
      <c r="D2" s="56"/>
      <c r="E2" s="56"/>
      <c r="F2" s="56"/>
      <c r="G2" s="56"/>
      <c r="H2" s="65" t="s">
        <v>134</v>
      </c>
      <c r="I2" s="65"/>
      <c r="J2" s="65"/>
      <c r="K2" s="65"/>
      <c r="L2" s="65"/>
      <c r="M2" s="65"/>
      <c r="N2" s="65"/>
    </row>
    <row r="3" spans="1:14" ht="20.25" customHeight="1">
      <c r="A3" s="49" t="s">
        <v>137</v>
      </c>
      <c r="B3" s="49"/>
      <c r="C3" s="49"/>
      <c r="D3" s="49"/>
      <c r="E3" s="49"/>
      <c r="F3" s="49"/>
      <c r="G3" s="49"/>
      <c r="H3" s="49">
        <v>2011</v>
      </c>
      <c r="I3" s="49"/>
      <c r="J3" s="49"/>
      <c r="K3" s="49"/>
      <c r="L3" s="49"/>
      <c r="M3" s="49"/>
      <c r="N3" s="49"/>
    </row>
    <row r="4" spans="1:14" ht="21" customHeight="1" thickBot="1">
      <c r="A4" s="22" t="s">
        <v>47</v>
      </c>
      <c r="C4" s="1"/>
      <c r="D4" s="1"/>
      <c r="F4" s="24"/>
      <c r="G4" s="24"/>
      <c r="I4" s="25"/>
      <c r="J4" s="25"/>
      <c r="K4" s="25"/>
      <c r="L4" s="24"/>
      <c r="N4" s="37" t="s">
        <v>122</v>
      </c>
    </row>
    <row r="5" spans="1:14" ht="33" customHeight="1">
      <c r="A5" s="57" t="s">
        <v>48</v>
      </c>
      <c r="B5" s="50" t="s">
        <v>30</v>
      </c>
      <c r="C5" s="51"/>
      <c r="D5" s="51"/>
      <c r="E5" s="52"/>
      <c r="F5" s="63" t="s">
        <v>31</v>
      </c>
      <c r="G5" s="64"/>
      <c r="H5" s="43"/>
      <c r="I5" s="44"/>
      <c r="J5" s="50" t="s">
        <v>32</v>
      </c>
      <c r="K5" s="51"/>
      <c r="L5" s="51"/>
      <c r="M5" s="52"/>
      <c r="N5" s="40" t="s">
        <v>33</v>
      </c>
    </row>
    <row r="6" spans="1:14" ht="32.25" customHeight="1">
      <c r="A6" s="58"/>
      <c r="B6" s="53" t="s">
        <v>50</v>
      </c>
      <c r="C6" s="48"/>
      <c r="D6" s="53" t="s">
        <v>51</v>
      </c>
      <c r="E6" s="48"/>
      <c r="F6" s="53" t="s">
        <v>50</v>
      </c>
      <c r="G6" s="48"/>
      <c r="H6" s="47" t="s">
        <v>51</v>
      </c>
      <c r="I6" s="48"/>
      <c r="J6" s="53" t="s">
        <v>50</v>
      </c>
      <c r="K6" s="48"/>
      <c r="L6" s="53" t="s">
        <v>51</v>
      </c>
      <c r="M6" s="48"/>
      <c r="N6" s="41"/>
    </row>
    <row r="7" spans="1:14" ht="33" customHeight="1">
      <c r="A7" s="59"/>
      <c r="B7" s="26" t="s">
        <v>52</v>
      </c>
      <c r="C7" s="27" t="s">
        <v>53</v>
      </c>
      <c r="D7" s="26" t="s">
        <v>52</v>
      </c>
      <c r="E7" s="27" t="s">
        <v>53</v>
      </c>
      <c r="F7" s="27" t="s">
        <v>52</v>
      </c>
      <c r="G7" s="27" t="s">
        <v>53</v>
      </c>
      <c r="H7" s="28" t="s">
        <v>52</v>
      </c>
      <c r="I7" s="27" t="s">
        <v>53</v>
      </c>
      <c r="J7" s="26" t="s">
        <v>52</v>
      </c>
      <c r="K7" s="27" t="s">
        <v>53</v>
      </c>
      <c r="L7" s="26" t="s">
        <v>52</v>
      </c>
      <c r="M7" s="27" t="s">
        <v>53</v>
      </c>
      <c r="N7" s="42"/>
    </row>
    <row r="8" spans="1:14" ht="18" customHeight="1">
      <c r="A8" s="29" t="s">
        <v>54</v>
      </c>
      <c r="B8" s="2">
        <f>SUM(B9,B16,B21,B25,B30,B34)</f>
        <v>117893</v>
      </c>
      <c r="C8" s="2">
        <f aca="true" t="shared" si="0" ref="C8:M8">SUM(C9,C16,C21,C25,C30,C34)</f>
        <v>8038014689</v>
      </c>
      <c r="D8" s="2">
        <f t="shared" si="0"/>
        <v>107140</v>
      </c>
      <c r="E8" s="2">
        <f t="shared" si="0"/>
        <v>6977794252</v>
      </c>
      <c r="F8" s="2">
        <f t="shared" si="0"/>
        <v>119141</v>
      </c>
      <c r="G8" s="2">
        <f t="shared" si="0"/>
        <v>8554634252</v>
      </c>
      <c r="H8" s="2">
        <f t="shared" si="0"/>
        <v>104876</v>
      </c>
      <c r="I8" s="2">
        <f t="shared" si="0"/>
        <v>7072244237</v>
      </c>
      <c r="J8" s="2">
        <f t="shared" si="0"/>
        <v>124833</v>
      </c>
      <c r="K8" s="2">
        <f t="shared" si="0"/>
        <v>9220970594</v>
      </c>
      <c r="L8" s="2">
        <f t="shared" si="0"/>
        <v>92154</v>
      </c>
      <c r="M8" s="2">
        <f t="shared" si="0"/>
        <v>6327331927</v>
      </c>
      <c r="N8" s="3" t="s">
        <v>2</v>
      </c>
    </row>
    <row r="9" spans="1:14" ht="18" customHeight="1">
      <c r="A9" s="30" t="s">
        <v>55</v>
      </c>
      <c r="B9" s="4">
        <f aca="true" t="shared" si="1" ref="B9:M9">SUM(B10:B15)</f>
        <v>35280</v>
      </c>
      <c r="C9" s="5">
        <f t="shared" si="1"/>
        <v>2595354608</v>
      </c>
      <c r="D9" s="5">
        <f t="shared" si="1"/>
        <v>32941</v>
      </c>
      <c r="E9" s="2">
        <f t="shared" si="1"/>
        <v>2250908436</v>
      </c>
      <c r="F9" s="5">
        <f t="shared" si="1"/>
        <v>36262</v>
      </c>
      <c r="G9" s="2">
        <f t="shared" si="1"/>
        <v>2828384662</v>
      </c>
      <c r="H9" s="5">
        <f t="shared" si="1"/>
        <v>31135</v>
      </c>
      <c r="I9" s="2">
        <f t="shared" si="1"/>
        <v>2266586270</v>
      </c>
      <c r="J9" s="5">
        <f t="shared" si="1"/>
        <v>39554</v>
      </c>
      <c r="K9" s="2">
        <f t="shared" si="1"/>
        <v>3230371323</v>
      </c>
      <c r="L9" s="5">
        <f t="shared" si="1"/>
        <v>27795</v>
      </c>
      <c r="M9" s="2">
        <f t="shared" si="1"/>
        <v>2107122059</v>
      </c>
      <c r="N9" s="6" t="s">
        <v>34</v>
      </c>
    </row>
    <row r="10" spans="1:14" ht="18" customHeight="1">
      <c r="A10" s="31" t="s">
        <v>56</v>
      </c>
      <c r="B10" s="7">
        <v>21116</v>
      </c>
      <c r="C10" s="8">
        <v>1709960033</v>
      </c>
      <c r="D10" s="9">
        <v>20402</v>
      </c>
      <c r="E10" s="9">
        <v>1469357594</v>
      </c>
      <c r="F10" s="9">
        <v>21293</v>
      </c>
      <c r="G10" s="9">
        <v>1815108310</v>
      </c>
      <c r="H10" s="9">
        <v>18197</v>
      </c>
      <c r="I10" s="9">
        <v>1407869046</v>
      </c>
      <c r="J10" s="9">
        <v>23795</v>
      </c>
      <c r="K10" s="9">
        <v>2097615041</v>
      </c>
      <c r="L10" s="9">
        <v>15683</v>
      </c>
      <c r="M10" s="9">
        <v>1257353496</v>
      </c>
      <c r="N10" s="10" t="s">
        <v>3</v>
      </c>
    </row>
    <row r="11" spans="1:14" ht="18" customHeight="1">
      <c r="A11" s="31" t="s">
        <v>57</v>
      </c>
      <c r="B11" s="7">
        <v>8191</v>
      </c>
      <c r="C11" s="8">
        <v>569073357</v>
      </c>
      <c r="D11" s="9">
        <v>7673</v>
      </c>
      <c r="E11" s="9">
        <v>519930827</v>
      </c>
      <c r="F11" s="9">
        <v>8354</v>
      </c>
      <c r="G11" s="9">
        <v>626992139</v>
      </c>
      <c r="H11" s="9">
        <v>7986</v>
      </c>
      <c r="I11" s="9">
        <v>582513281</v>
      </c>
      <c r="J11" s="9">
        <v>8867</v>
      </c>
      <c r="K11" s="9">
        <v>705537245</v>
      </c>
      <c r="L11" s="9">
        <v>7901</v>
      </c>
      <c r="M11" s="9">
        <v>609827752</v>
      </c>
      <c r="N11" s="10" t="s">
        <v>35</v>
      </c>
    </row>
    <row r="12" spans="1:14" ht="18" customHeight="1">
      <c r="A12" s="31" t="s">
        <v>58</v>
      </c>
      <c r="B12" s="7">
        <v>2120</v>
      </c>
      <c r="C12" s="8">
        <v>126953901</v>
      </c>
      <c r="D12" s="9">
        <v>1955</v>
      </c>
      <c r="E12" s="9">
        <v>128642776</v>
      </c>
      <c r="F12" s="9">
        <v>2257</v>
      </c>
      <c r="G12" s="9">
        <v>149355661</v>
      </c>
      <c r="H12" s="9">
        <v>1986</v>
      </c>
      <c r="I12" s="9">
        <v>130538661</v>
      </c>
      <c r="J12" s="9">
        <v>2017</v>
      </c>
      <c r="K12" s="9">
        <v>143321967</v>
      </c>
      <c r="L12" s="9">
        <v>1695</v>
      </c>
      <c r="M12" s="9">
        <v>105098147</v>
      </c>
      <c r="N12" s="10" t="s">
        <v>4</v>
      </c>
    </row>
    <row r="13" spans="1:14" ht="18" customHeight="1">
      <c r="A13" s="31" t="s">
        <v>59</v>
      </c>
      <c r="B13" s="7">
        <v>3682</v>
      </c>
      <c r="C13" s="8">
        <v>182570633</v>
      </c>
      <c r="D13" s="9">
        <v>2847</v>
      </c>
      <c r="E13" s="9">
        <v>130038689</v>
      </c>
      <c r="F13" s="9">
        <v>4150</v>
      </c>
      <c r="G13" s="9">
        <v>225450505</v>
      </c>
      <c r="H13" s="9">
        <v>2842</v>
      </c>
      <c r="I13" s="9">
        <v>137876186</v>
      </c>
      <c r="J13" s="9">
        <v>4754</v>
      </c>
      <c r="K13" s="9">
        <v>276594403</v>
      </c>
      <c r="L13" s="9">
        <v>2373</v>
      </c>
      <c r="M13" s="9">
        <v>125469566</v>
      </c>
      <c r="N13" s="10" t="s">
        <v>36</v>
      </c>
    </row>
    <row r="14" spans="1:14" ht="18" customHeight="1">
      <c r="A14" s="31" t="s">
        <v>60</v>
      </c>
      <c r="B14" s="7">
        <v>162</v>
      </c>
      <c r="C14" s="8">
        <v>6421883</v>
      </c>
      <c r="D14" s="9">
        <v>63</v>
      </c>
      <c r="E14" s="9">
        <v>2915215</v>
      </c>
      <c r="F14" s="9">
        <v>198</v>
      </c>
      <c r="G14" s="9">
        <v>11200651</v>
      </c>
      <c r="H14" s="9">
        <v>116</v>
      </c>
      <c r="I14" s="9">
        <v>7657288</v>
      </c>
      <c r="J14" s="9">
        <v>109</v>
      </c>
      <c r="K14" s="9">
        <v>6174909</v>
      </c>
      <c r="L14" s="9">
        <v>136</v>
      </c>
      <c r="M14" s="9">
        <v>9217850</v>
      </c>
      <c r="N14" s="10" t="s">
        <v>37</v>
      </c>
    </row>
    <row r="15" spans="1:14" ht="18" customHeight="1">
      <c r="A15" s="31" t="s">
        <v>61</v>
      </c>
      <c r="B15" s="7">
        <v>9</v>
      </c>
      <c r="C15" s="8">
        <v>374801</v>
      </c>
      <c r="D15" s="9">
        <v>1</v>
      </c>
      <c r="E15" s="9">
        <v>23335</v>
      </c>
      <c r="F15" s="9">
        <v>10</v>
      </c>
      <c r="G15" s="9">
        <v>277396</v>
      </c>
      <c r="H15" s="9">
        <v>8</v>
      </c>
      <c r="I15" s="9">
        <v>131808</v>
      </c>
      <c r="J15" s="9">
        <v>12</v>
      </c>
      <c r="K15" s="9">
        <v>1127758</v>
      </c>
      <c r="L15" s="9">
        <v>7</v>
      </c>
      <c r="M15" s="9">
        <v>155248</v>
      </c>
      <c r="N15" s="10" t="s">
        <v>38</v>
      </c>
    </row>
    <row r="16" spans="1:14" ht="18" customHeight="1">
      <c r="A16" s="30" t="s">
        <v>62</v>
      </c>
      <c r="B16" s="4">
        <f aca="true" t="shared" si="2" ref="B16:M16">SUM(B17:B20)</f>
        <v>13308</v>
      </c>
      <c r="C16" s="5">
        <f t="shared" si="2"/>
        <v>959896056</v>
      </c>
      <c r="D16" s="5">
        <f t="shared" si="2"/>
        <v>12694</v>
      </c>
      <c r="E16" s="5">
        <f t="shared" si="2"/>
        <v>851899503</v>
      </c>
      <c r="F16" s="5">
        <f t="shared" si="2"/>
        <v>14283</v>
      </c>
      <c r="G16" s="5">
        <f t="shared" si="2"/>
        <v>1028336782</v>
      </c>
      <c r="H16" s="5">
        <f t="shared" si="2"/>
        <v>12462</v>
      </c>
      <c r="I16" s="5">
        <f t="shared" si="2"/>
        <v>847015468</v>
      </c>
      <c r="J16" s="5">
        <f t="shared" si="2"/>
        <v>17105</v>
      </c>
      <c r="K16" s="5">
        <f t="shared" si="2"/>
        <v>1249487155</v>
      </c>
      <c r="L16" s="5">
        <f t="shared" si="2"/>
        <v>11367</v>
      </c>
      <c r="M16" s="5">
        <f t="shared" si="2"/>
        <v>778323062</v>
      </c>
      <c r="N16" s="6" t="s">
        <v>39</v>
      </c>
    </row>
    <row r="17" spans="1:14" ht="18" customHeight="1">
      <c r="A17" s="31" t="s">
        <v>63</v>
      </c>
      <c r="B17" s="7">
        <v>2056</v>
      </c>
      <c r="C17" s="8">
        <v>116289225</v>
      </c>
      <c r="D17" s="9">
        <v>1860</v>
      </c>
      <c r="E17" s="9">
        <v>101877609</v>
      </c>
      <c r="F17" s="9">
        <v>2181</v>
      </c>
      <c r="G17" s="9">
        <v>131384285</v>
      </c>
      <c r="H17" s="9">
        <v>1838</v>
      </c>
      <c r="I17" s="9">
        <v>108791431</v>
      </c>
      <c r="J17" s="9">
        <v>2254</v>
      </c>
      <c r="K17" s="9">
        <v>140580754</v>
      </c>
      <c r="L17" s="9">
        <v>1713</v>
      </c>
      <c r="M17" s="9">
        <v>104489805</v>
      </c>
      <c r="N17" s="10" t="s">
        <v>5</v>
      </c>
    </row>
    <row r="18" spans="1:14" ht="18" customHeight="1">
      <c r="A18" s="31" t="s">
        <v>64</v>
      </c>
      <c r="B18" s="7">
        <v>7970</v>
      </c>
      <c r="C18" s="8">
        <v>636148728</v>
      </c>
      <c r="D18" s="9">
        <v>8145</v>
      </c>
      <c r="E18" s="9">
        <v>588690496</v>
      </c>
      <c r="F18" s="9">
        <v>8706</v>
      </c>
      <c r="G18" s="9">
        <v>669257015</v>
      </c>
      <c r="H18" s="9">
        <v>7620</v>
      </c>
      <c r="I18" s="9">
        <v>550779971</v>
      </c>
      <c r="J18" s="9">
        <v>11033</v>
      </c>
      <c r="K18" s="9">
        <v>857672350</v>
      </c>
      <c r="L18" s="9">
        <v>6705</v>
      </c>
      <c r="M18" s="9">
        <v>484261635</v>
      </c>
      <c r="N18" s="10" t="s">
        <v>6</v>
      </c>
    </row>
    <row r="19" spans="1:14" ht="18" customHeight="1">
      <c r="A19" s="31" t="s">
        <v>65</v>
      </c>
      <c r="B19" s="7">
        <v>977</v>
      </c>
      <c r="C19" s="8">
        <v>59763907</v>
      </c>
      <c r="D19" s="9">
        <v>763</v>
      </c>
      <c r="E19" s="9">
        <v>46698434</v>
      </c>
      <c r="F19" s="9">
        <v>1228</v>
      </c>
      <c r="G19" s="9">
        <v>83083126</v>
      </c>
      <c r="H19" s="9">
        <v>937</v>
      </c>
      <c r="I19" s="9">
        <v>60127726</v>
      </c>
      <c r="J19" s="9">
        <v>1666</v>
      </c>
      <c r="K19" s="9">
        <v>117581669</v>
      </c>
      <c r="L19" s="9">
        <v>873</v>
      </c>
      <c r="M19" s="9">
        <v>61081642</v>
      </c>
      <c r="N19" s="10" t="s">
        <v>7</v>
      </c>
    </row>
    <row r="20" spans="1:14" ht="18" customHeight="1">
      <c r="A20" s="31" t="s">
        <v>66</v>
      </c>
      <c r="B20" s="7">
        <v>2305</v>
      </c>
      <c r="C20" s="8">
        <v>147694196</v>
      </c>
      <c r="D20" s="9">
        <v>1926</v>
      </c>
      <c r="E20" s="9">
        <v>114632964</v>
      </c>
      <c r="F20" s="9">
        <v>2168</v>
      </c>
      <c r="G20" s="9">
        <v>144612356</v>
      </c>
      <c r="H20" s="9">
        <v>2067</v>
      </c>
      <c r="I20" s="9">
        <v>127316340</v>
      </c>
      <c r="J20" s="9">
        <v>2152</v>
      </c>
      <c r="K20" s="9">
        <v>133652382</v>
      </c>
      <c r="L20" s="9">
        <v>2076</v>
      </c>
      <c r="M20" s="9">
        <v>128489980</v>
      </c>
      <c r="N20" s="10" t="s">
        <v>8</v>
      </c>
    </row>
    <row r="21" spans="1:14" ht="18" customHeight="1">
      <c r="A21" s="30" t="s">
        <v>67</v>
      </c>
      <c r="B21" s="4">
        <f>SUM(B22:B24)</f>
        <v>24102</v>
      </c>
      <c r="C21" s="5">
        <f aca="true" t="shared" si="3" ref="C21:M21">SUM(C22:C24)</f>
        <v>1574116102</v>
      </c>
      <c r="D21" s="5">
        <f t="shared" si="3"/>
        <v>21501</v>
      </c>
      <c r="E21" s="5">
        <f t="shared" si="3"/>
        <v>1371677626</v>
      </c>
      <c r="F21" s="5">
        <f t="shared" si="3"/>
        <v>24302</v>
      </c>
      <c r="G21" s="5">
        <f t="shared" si="3"/>
        <v>1718664874</v>
      </c>
      <c r="H21" s="5">
        <f t="shared" si="3"/>
        <v>21198</v>
      </c>
      <c r="I21" s="5">
        <f t="shared" si="3"/>
        <v>1402241678</v>
      </c>
      <c r="J21" s="5">
        <f t="shared" si="3"/>
        <v>22963</v>
      </c>
      <c r="K21" s="5">
        <f t="shared" si="3"/>
        <v>1613398659</v>
      </c>
      <c r="L21" s="5">
        <f t="shared" si="3"/>
        <v>19298</v>
      </c>
      <c r="M21" s="5">
        <f t="shared" si="3"/>
        <v>1258752712</v>
      </c>
      <c r="N21" s="6" t="s">
        <v>40</v>
      </c>
    </row>
    <row r="22" spans="1:14" ht="18" customHeight="1">
      <c r="A22" s="31" t="s">
        <v>96</v>
      </c>
      <c r="B22" s="7">
        <v>15033</v>
      </c>
      <c r="C22" s="9">
        <v>1055854382</v>
      </c>
      <c r="D22" s="9">
        <v>14271</v>
      </c>
      <c r="E22" s="9">
        <v>959948092</v>
      </c>
      <c r="F22" s="9">
        <v>14537</v>
      </c>
      <c r="G22" s="9">
        <v>1102778751</v>
      </c>
      <c r="H22" s="9">
        <v>13211</v>
      </c>
      <c r="I22" s="9">
        <v>911775509</v>
      </c>
      <c r="J22" s="9">
        <v>14170</v>
      </c>
      <c r="K22" s="9">
        <v>1058274522</v>
      </c>
      <c r="L22" s="9">
        <v>11274</v>
      </c>
      <c r="M22" s="9">
        <v>776069905</v>
      </c>
      <c r="N22" s="10" t="s">
        <v>97</v>
      </c>
    </row>
    <row r="23" spans="1:14" ht="18" customHeight="1">
      <c r="A23" s="31" t="s">
        <v>68</v>
      </c>
      <c r="B23" s="7">
        <v>6910</v>
      </c>
      <c r="C23" s="8">
        <v>429552850</v>
      </c>
      <c r="D23" s="9">
        <v>5306</v>
      </c>
      <c r="E23" s="9">
        <v>327015848</v>
      </c>
      <c r="F23" s="9">
        <v>7101</v>
      </c>
      <c r="G23" s="9">
        <v>483941996</v>
      </c>
      <c r="H23" s="9">
        <v>5875</v>
      </c>
      <c r="I23" s="9">
        <v>394120565</v>
      </c>
      <c r="J23" s="9">
        <v>5777</v>
      </c>
      <c r="K23" s="9">
        <v>396525608</v>
      </c>
      <c r="L23" s="9">
        <v>5933</v>
      </c>
      <c r="M23" s="9">
        <v>385682916</v>
      </c>
      <c r="N23" s="10" t="s">
        <v>10</v>
      </c>
    </row>
    <row r="24" spans="1:14" ht="18" customHeight="1">
      <c r="A24" s="31" t="s">
        <v>69</v>
      </c>
      <c r="B24" s="7">
        <v>2159</v>
      </c>
      <c r="C24" s="8">
        <v>88708870</v>
      </c>
      <c r="D24" s="9">
        <v>1924</v>
      </c>
      <c r="E24" s="9">
        <v>84713686</v>
      </c>
      <c r="F24" s="9">
        <v>2664</v>
      </c>
      <c r="G24" s="9">
        <v>131944127</v>
      </c>
      <c r="H24" s="9">
        <v>2112</v>
      </c>
      <c r="I24" s="9">
        <v>96345604</v>
      </c>
      <c r="J24" s="9">
        <v>3016</v>
      </c>
      <c r="K24" s="9">
        <v>158598529</v>
      </c>
      <c r="L24" s="9">
        <v>2091</v>
      </c>
      <c r="M24" s="9">
        <v>96999891</v>
      </c>
      <c r="N24" s="10" t="s">
        <v>11</v>
      </c>
    </row>
    <row r="25" spans="1:14" ht="18" customHeight="1">
      <c r="A25" s="30" t="s">
        <v>70</v>
      </c>
      <c r="B25" s="4">
        <f>SUM(B26:B29)</f>
        <v>20999</v>
      </c>
      <c r="C25" s="5">
        <f aca="true" t="shared" si="4" ref="C25:M25">SUM(C26:C29)</f>
        <v>1335375175</v>
      </c>
      <c r="D25" s="5">
        <f t="shared" si="4"/>
        <v>18151</v>
      </c>
      <c r="E25" s="5">
        <f t="shared" si="4"/>
        <v>1130747571</v>
      </c>
      <c r="F25" s="5">
        <f t="shared" si="4"/>
        <v>20763</v>
      </c>
      <c r="G25" s="5">
        <f t="shared" si="4"/>
        <v>1376999457</v>
      </c>
      <c r="H25" s="5">
        <f t="shared" si="4"/>
        <v>19297</v>
      </c>
      <c r="I25" s="5">
        <f t="shared" si="4"/>
        <v>1222663605</v>
      </c>
      <c r="J25" s="5">
        <f t="shared" si="4"/>
        <v>20203</v>
      </c>
      <c r="K25" s="5">
        <f t="shared" si="4"/>
        <v>1387684842</v>
      </c>
      <c r="L25" s="5">
        <f t="shared" si="4"/>
        <v>16247</v>
      </c>
      <c r="M25" s="5">
        <f t="shared" si="4"/>
        <v>1047287484</v>
      </c>
      <c r="N25" s="6" t="s">
        <v>41</v>
      </c>
    </row>
    <row r="26" spans="1:14" ht="18" customHeight="1">
      <c r="A26" s="31" t="s">
        <v>95</v>
      </c>
      <c r="B26" s="7">
        <v>9775</v>
      </c>
      <c r="C26" s="9">
        <v>645325925</v>
      </c>
      <c r="D26" s="9">
        <v>8807</v>
      </c>
      <c r="E26" s="9">
        <v>564131943</v>
      </c>
      <c r="F26" s="9">
        <v>10262</v>
      </c>
      <c r="G26" s="9">
        <v>722708107</v>
      </c>
      <c r="H26" s="9">
        <v>9403</v>
      </c>
      <c r="I26" s="9">
        <v>623625643</v>
      </c>
      <c r="J26" s="9">
        <v>10393</v>
      </c>
      <c r="K26" s="9">
        <v>712629744</v>
      </c>
      <c r="L26" s="9">
        <v>7955</v>
      </c>
      <c r="M26" s="9">
        <v>525297294</v>
      </c>
      <c r="N26" s="10" t="s">
        <v>99</v>
      </c>
    </row>
    <row r="27" spans="1:14" ht="18" customHeight="1">
      <c r="A27" s="31" t="s">
        <v>71</v>
      </c>
      <c r="B27" s="7">
        <v>3627</v>
      </c>
      <c r="C27" s="8">
        <v>235983303</v>
      </c>
      <c r="D27" s="9">
        <v>3372</v>
      </c>
      <c r="E27" s="9">
        <v>209331755</v>
      </c>
      <c r="F27" s="9">
        <v>3530</v>
      </c>
      <c r="G27" s="9">
        <v>240496020</v>
      </c>
      <c r="H27" s="9">
        <v>3374</v>
      </c>
      <c r="I27" s="9">
        <v>221249953</v>
      </c>
      <c r="J27" s="9">
        <v>3803</v>
      </c>
      <c r="K27" s="9">
        <v>280544480</v>
      </c>
      <c r="L27" s="9">
        <v>2835</v>
      </c>
      <c r="M27" s="9">
        <v>201944545</v>
      </c>
      <c r="N27" s="10" t="s">
        <v>12</v>
      </c>
    </row>
    <row r="28" spans="1:14" ht="18" customHeight="1">
      <c r="A28" s="31" t="s">
        <v>72</v>
      </c>
      <c r="B28" s="7">
        <v>3594</v>
      </c>
      <c r="C28" s="8">
        <v>209052846</v>
      </c>
      <c r="D28" s="9">
        <v>2738</v>
      </c>
      <c r="E28" s="9">
        <v>156056182</v>
      </c>
      <c r="F28" s="9">
        <v>3251</v>
      </c>
      <c r="G28" s="9">
        <v>185754948</v>
      </c>
      <c r="H28" s="9">
        <v>3120</v>
      </c>
      <c r="I28" s="9">
        <v>170811577</v>
      </c>
      <c r="J28" s="9">
        <v>2868</v>
      </c>
      <c r="K28" s="9">
        <v>179409090</v>
      </c>
      <c r="L28" s="9">
        <v>3015</v>
      </c>
      <c r="M28" s="9">
        <v>178086483</v>
      </c>
      <c r="N28" s="10" t="s">
        <v>13</v>
      </c>
    </row>
    <row r="29" spans="1:14" ht="18" customHeight="1">
      <c r="A29" s="31" t="s">
        <v>73</v>
      </c>
      <c r="B29" s="7">
        <v>4003</v>
      </c>
      <c r="C29" s="8">
        <v>245013101</v>
      </c>
      <c r="D29" s="9">
        <v>3234</v>
      </c>
      <c r="E29" s="9">
        <v>201227691</v>
      </c>
      <c r="F29" s="9">
        <v>3720</v>
      </c>
      <c r="G29" s="9">
        <v>228040382</v>
      </c>
      <c r="H29" s="9">
        <v>3400</v>
      </c>
      <c r="I29" s="9">
        <v>206976432</v>
      </c>
      <c r="J29" s="9">
        <v>3139</v>
      </c>
      <c r="K29" s="9">
        <v>215101528</v>
      </c>
      <c r="L29" s="9">
        <v>2442</v>
      </c>
      <c r="M29" s="9">
        <v>141959162</v>
      </c>
      <c r="N29" s="10" t="s">
        <v>14</v>
      </c>
    </row>
    <row r="30" spans="1:14" ht="18" customHeight="1">
      <c r="A30" s="30" t="s">
        <v>74</v>
      </c>
      <c r="B30" s="4">
        <f>SUM(B31:B33)</f>
        <v>20148</v>
      </c>
      <c r="C30" s="5">
        <f aca="true" t="shared" si="5" ref="C30:M30">SUM(C31:C33)</f>
        <v>1314178754</v>
      </c>
      <c r="D30" s="5">
        <f t="shared" si="5"/>
        <v>18282</v>
      </c>
      <c r="E30" s="5">
        <f t="shared" si="5"/>
        <v>1151204884</v>
      </c>
      <c r="F30" s="5">
        <f t="shared" si="5"/>
        <v>19721</v>
      </c>
      <c r="G30" s="5">
        <f t="shared" si="5"/>
        <v>1355117021</v>
      </c>
      <c r="H30" s="5">
        <f t="shared" si="5"/>
        <v>17868</v>
      </c>
      <c r="I30" s="5">
        <f t="shared" si="5"/>
        <v>1150690950</v>
      </c>
      <c r="J30" s="5">
        <f t="shared" si="5"/>
        <v>19944</v>
      </c>
      <c r="K30" s="5">
        <f t="shared" si="5"/>
        <v>1401771650</v>
      </c>
      <c r="L30" s="5">
        <f t="shared" si="5"/>
        <v>14906</v>
      </c>
      <c r="M30" s="5">
        <f t="shared" si="5"/>
        <v>979106624</v>
      </c>
      <c r="N30" s="6" t="s">
        <v>42</v>
      </c>
    </row>
    <row r="31" spans="1:14" ht="18" customHeight="1">
      <c r="A31" s="31" t="s">
        <v>94</v>
      </c>
      <c r="B31" s="7">
        <v>15240</v>
      </c>
      <c r="C31" s="9">
        <v>1069732951</v>
      </c>
      <c r="D31" s="9">
        <v>13935</v>
      </c>
      <c r="E31" s="9">
        <v>941256129</v>
      </c>
      <c r="F31" s="9">
        <v>14429</v>
      </c>
      <c r="G31" s="9">
        <v>1061589165</v>
      </c>
      <c r="H31" s="9">
        <v>13160</v>
      </c>
      <c r="I31" s="9">
        <v>912310617</v>
      </c>
      <c r="J31" s="9">
        <v>14332</v>
      </c>
      <c r="K31" s="9">
        <v>1067415689</v>
      </c>
      <c r="L31" s="9">
        <v>10573</v>
      </c>
      <c r="M31" s="9">
        <v>738325175</v>
      </c>
      <c r="N31" s="10" t="s">
        <v>101</v>
      </c>
    </row>
    <row r="32" spans="1:14" ht="18" customHeight="1">
      <c r="A32" s="31" t="s">
        <v>75</v>
      </c>
      <c r="B32" s="7">
        <v>4613</v>
      </c>
      <c r="C32" s="8">
        <v>229618184</v>
      </c>
      <c r="D32" s="9">
        <v>4127</v>
      </c>
      <c r="E32" s="9">
        <v>200174702</v>
      </c>
      <c r="F32" s="9">
        <v>4887</v>
      </c>
      <c r="G32" s="9">
        <v>272121896</v>
      </c>
      <c r="H32" s="9">
        <v>4402</v>
      </c>
      <c r="I32" s="9">
        <v>225078883</v>
      </c>
      <c r="J32" s="9">
        <v>5197</v>
      </c>
      <c r="K32" s="9">
        <v>315010797</v>
      </c>
      <c r="L32" s="9">
        <v>4036</v>
      </c>
      <c r="M32" s="9">
        <v>225797102</v>
      </c>
      <c r="N32" s="10" t="s">
        <v>43</v>
      </c>
    </row>
    <row r="33" spans="1:14" ht="18" customHeight="1">
      <c r="A33" s="31" t="s">
        <v>76</v>
      </c>
      <c r="B33" s="7">
        <v>295</v>
      </c>
      <c r="C33" s="8">
        <v>14827619</v>
      </c>
      <c r="D33" s="9">
        <v>220</v>
      </c>
      <c r="E33" s="9">
        <v>9774053</v>
      </c>
      <c r="F33" s="9">
        <v>405</v>
      </c>
      <c r="G33" s="9">
        <v>21405960</v>
      </c>
      <c r="H33" s="9">
        <v>306</v>
      </c>
      <c r="I33" s="9">
        <v>13301450</v>
      </c>
      <c r="J33" s="9">
        <v>415</v>
      </c>
      <c r="K33" s="9">
        <v>19345164</v>
      </c>
      <c r="L33" s="9">
        <v>297</v>
      </c>
      <c r="M33" s="9">
        <v>14984347</v>
      </c>
      <c r="N33" s="10" t="s">
        <v>15</v>
      </c>
    </row>
    <row r="34" spans="1:14" ht="18" customHeight="1">
      <c r="A34" s="30" t="s">
        <v>77</v>
      </c>
      <c r="B34" s="4">
        <f aca="true" t="shared" si="6" ref="B34:M34">SUM(B35:B36)</f>
        <v>4056</v>
      </c>
      <c r="C34" s="5">
        <f t="shared" si="6"/>
        <v>259093994</v>
      </c>
      <c r="D34" s="5">
        <f t="shared" si="6"/>
        <v>3571</v>
      </c>
      <c r="E34" s="5">
        <f t="shared" si="6"/>
        <v>221356232</v>
      </c>
      <c r="F34" s="5">
        <f t="shared" si="6"/>
        <v>3810</v>
      </c>
      <c r="G34" s="5">
        <f t="shared" si="6"/>
        <v>247131456</v>
      </c>
      <c r="H34" s="5">
        <f t="shared" si="6"/>
        <v>2916</v>
      </c>
      <c r="I34" s="5">
        <f t="shared" si="6"/>
        <v>183046266</v>
      </c>
      <c r="J34" s="5">
        <f t="shared" si="6"/>
        <v>5064</v>
      </c>
      <c r="K34" s="5">
        <f t="shared" si="6"/>
        <v>338256965</v>
      </c>
      <c r="L34" s="5">
        <f t="shared" si="6"/>
        <v>2541</v>
      </c>
      <c r="M34" s="5">
        <f t="shared" si="6"/>
        <v>156739986</v>
      </c>
      <c r="N34" s="6" t="s">
        <v>44</v>
      </c>
    </row>
    <row r="35" spans="1:14" ht="18" customHeight="1">
      <c r="A35" s="31" t="s">
        <v>78</v>
      </c>
      <c r="B35" s="7">
        <v>2829</v>
      </c>
      <c r="C35" s="8">
        <v>186849800</v>
      </c>
      <c r="D35" s="9">
        <v>2525</v>
      </c>
      <c r="E35" s="9">
        <v>166699781</v>
      </c>
      <c r="F35" s="9">
        <v>2571</v>
      </c>
      <c r="G35" s="9">
        <v>170610479</v>
      </c>
      <c r="H35" s="9">
        <v>1965</v>
      </c>
      <c r="I35" s="9">
        <v>130089416</v>
      </c>
      <c r="J35" s="9">
        <v>3527</v>
      </c>
      <c r="K35" s="9">
        <v>249452007</v>
      </c>
      <c r="L35" s="9">
        <v>1671</v>
      </c>
      <c r="M35" s="9">
        <v>113507066</v>
      </c>
      <c r="N35" s="10" t="s">
        <v>16</v>
      </c>
    </row>
    <row r="36" spans="1:14" ht="18" customHeight="1" thickBot="1">
      <c r="A36" s="32" t="s">
        <v>79</v>
      </c>
      <c r="B36" s="11">
        <v>1227</v>
      </c>
      <c r="C36" s="12">
        <v>72244194</v>
      </c>
      <c r="D36" s="12">
        <v>1046</v>
      </c>
      <c r="E36" s="12">
        <v>54656451</v>
      </c>
      <c r="F36" s="12">
        <v>1239</v>
      </c>
      <c r="G36" s="12">
        <v>76520977</v>
      </c>
      <c r="H36" s="12">
        <v>951</v>
      </c>
      <c r="I36" s="12">
        <v>52956850</v>
      </c>
      <c r="J36" s="12">
        <v>1537</v>
      </c>
      <c r="K36" s="12">
        <v>88804958</v>
      </c>
      <c r="L36" s="12">
        <v>870</v>
      </c>
      <c r="M36" s="15">
        <v>43232920</v>
      </c>
      <c r="N36" s="16" t="s">
        <v>17</v>
      </c>
    </row>
  </sheetData>
  <sheetProtection/>
  <mergeCells count="18">
    <mergeCell ref="A1:F1"/>
    <mergeCell ref="H3:N3"/>
    <mergeCell ref="N5:N7"/>
    <mergeCell ref="B6:C6"/>
    <mergeCell ref="D6:E6"/>
    <mergeCell ref="F6:G6"/>
    <mergeCell ref="H6:I6"/>
    <mergeCell ref="H5:I5"/>
    <mergeCell ref="J5:M5"/>
    <mergeCell ref="H1:N1"/>
    <mergeCell ref="A2:G2"/>
    <mergeCell ref="H2:N2"/>
    <mergeCell ref="A3:G3"/>
    <mergeCell ref="J6:K6"/>
    <mergeCell ref="L6:M6"/>
    <mergeCell ref="A5:A7"/>
    <mergeCell ref="B5:E5"/>
    <mergeCell ref="F5:G5"/>
  </mergeCells>
  <printOptions horizontalCentered="1"/>
  <pageMargins left="0.7874015748031497" right="0.7874015748031497" top="1.3779527559055118" bottom="0.7086614173228347" header="0.3937007874015748" footer="0.3937007874015748"/>
  <pageSetup firstPageNumber="502" useFirstPageNumber="1" horizontalDpi="600" verticalDpi="600" orientation="portrait" paperSize="9" r:id="rId2"/>
  <headerFooter alignWithMargins="0">
    <oddFooter>&amp;C&amp;"Times New Roman,標準"-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75" zoomScaleNormal="50" zoomScaleSheetLayoutView="75" zoomScalePageLayoutView="0" workbookViewId="0" topLeftCell="A1">
      <selection activeCell="A3" sqref="A3:IV3"/>
    </sheetView>
  </sheetViews>
  <sheetFormatPr defaultColWidth="9.00390625" defaultRowHeight="16.5"/>
  <cols>
    <col min="1" max="1" width="19.625" style="21" customWidth="1"/>
    <col min="2" max="2" width="9.625" style="21" customWidth="1"/>
    <col min="3" max="3" width="13.125" style="21" customWidth="1"/>
    <col min="4" max="4" width="9.625" style="21" customWidth="1"/>
    <col min="5" max="5" width="13.125" style="21" customWidth="1"/>
    <col min="6" max="6" width="19.625" style="21" customWidth="1"/>
    <col min="7" max="16384" width="9.00390625" style="21" customWidth="1"/>
  </cols>
  <sheetData>
    <row r="1" spans="1:14" ht="24.75" customHeight="1">
      <c r="A1" s="66" t="s">
        <v>118</v>
      </c>
      <c r="B1" s="66"/>
      <c r="C1" s="66"/>
      <c r="D1" s="66"/>
      <c r="E1" s="66"/>
      <c r="F1" s="66"/>
      <c r="H1" s="38"/>
      <c r="I1" s="38"/>
      <c r="J1" s="38"/>
      <c r="K1" s="38"/>
      <c r="L1" s="38"/>
      <c r="M1" s="38"/>
      <c r="N1" s="38"/>
    </row>
    <row r="2" spans="1:6" ht="24.75" customHeight="1">
      <c r="A2" s="67" t="s">
        <v>135</v>
      </c>
      <c r="B2" s="67"/>
      <c r="C2" s="67"/>
      <c r="D2" s="67"/>
      <c r="E2" s="67"/>
      <c r="F2" s="67"/>
    </row>
    <row r="3" spans="1:6" ht="20.25" customHeight="1">
      <c r="A3" s="49" t="s">
        <v>137</v>
      </c>
      <c r="B3" s="49"/>
      <c r="C3" s="49"/>
      <c r="D3" s="49"/>
      <c r="E3" s="49"/>
      <c r="F3" s="46"/>
    </row>
    <row r="4" spans="1:6" ht="21" customHeight="1" thickBot="1">
      <c r="A4" s="22" t="s">
        <v>81</v>
      </c>
      <c r="C4" s="1"/>
      <c r="D4" s="1"/>
      <c r="F4" s="37" t="s">
        <v>122</v>
      </c>
    </row>
    <row r="5" spans="1:6" ht="33" customHeight="1">
      <c r="A5" s="57" t="s">
        <v>82</v>
      </c>
      <c r="B5" s="50" t="s">
        <v>45</v>
      </c>
      <c r="C5" s="51"/>
      <c r="D5" s="51"/>
      <c r="E5" s="52"/>
      <c r="F5" s="40" t="s">
        <v>46</v>
      </c>
    </row>
    <row r="6" spans="1:6" ht="32.25" customHeight="1">
      <c r="A6" s="58"/>
      <c r="B6" s="53" t="s">
        <v>83</v>
      </c>
      <c r="C6" s="48"/>
      <c r="D6" s="53" t="s">
        <v>84</v>
      </c>
      <c r="E6" s="48"/>
      <c r="F6" s="41"/>
    </row>
    <row r="7" spans="1:6" ht="32.25" customHeight="1">
      <c r="A7" s="59"/>
      <c r="B7" s="26" t="s">
        <v>85</v>
      </c>
      <c r="C7" s="27" t="s">
        <v>86</v>
      </c>
      <c r="D7" s="26" t="s">
        <v>85</v>
      </c>
      <c r="E7" s="27" t="s">
        <v>86</v>
      </c>
      <c r="F7" s="42"/>
    </row>
    <row r="8" spans="1:6" ht="18" customHeight="1">
      <c r="A8" s="29" t="s">
        <v>54</v>
      </c>
      <c r="B8" s="2">
        <f>SUM(B9,B16,B21,B25,B30,B34)</f>
        <v>100295</v>
      </c>
      <c r="C8" s="2">
        <f>SUM(C9,C16,C21,C25,C30,C34)</f>
        <v>7526634794</v>
      </c>
      <c r="D8" s="2">
        <f>SUM(D9,D16,D21,D25,D30,D34)</f>
        <v>92191</v>
      </c>
      <c r="E8" s="2">
        <f>SUM(E9,E16,E21,E25,E30,E34)</f>
        <v>6434968122</v>
      </c>
      <c r="F8" s="3" t="s">
        <v>2</v>
      </c>
    </row>
    <row r="9" spans="1:6" ht="18" customHeight="1">
      <c r="A9" s="30" t="s">
        <v>87</v>
      </c>
      <c r="B9" s="4">
        <f>SUM(B10:B15)</f>
        <v>34997</v>
      </c>
      <c r="C9" s="5">
        <f>SUM(C10:C15)</f>
        <v>2892178066</v>
      </c>
      <c r="D9" s="5">
        <f>SUM(D10:D15)</f>
        <v>29808</v>
      </c>
      <c r="E9" s="2">
        <f>SUM(E10:E15)</f>
        <v>2297072191</v>
      </c>
      <c r="F9" s="6" t="s">
        <v>107</v>
      </c>
    </row>
    <row r="10" spans="1:6" ht="18" customHeight="1">
      <c r="A10" s="31" t="s">
        <v>56</v>
      </c>
      <c r="B10" s="7">
        <v>21173</v>
      </c>
      <c r="C10" s="8">
        <v>1903712914</v>
      </c>
      <c r="D10" s="9">
        <v>16673</v>
      </c>
      <c r="E10" s="9">
        <v>1369555741</v>
      </c>
      <c r="F10" s="10" t="s">
        <v>3</v>
      </c>
    </row>
    <row r="11" spans="1:6" ht="18" customHeight="1">
      <c r="A11" s="31" t="s">
        <v>88</v>
      </c>
      <c r="B11" s="7">
        <v>8036</v>
      </c>
      <c r="C11" s="8">
        <v>614596512</v>
      </c>
      <c r="D11" s="9">
        <v>8754</v>
      </c>
      <c r="E11" s="9">
        <v>668980123</v>
      </c>
      <c r="F11" s="10" t="s">
        <v>108</v>
      </c>
    </row>
    <row r="12" spans="1:6" ht="18" customHeight="1">
      <c r="A12" s="31" t="s">
        <v>58</v>
      </c>
      <c r="B12" s="7">
        <v>1692</v>
      </c>
      <c r="C12" s="8">
        <v>118565239</v>
      </c>
      <c r="D12" s="9">
        <v>1789</v>
      </c>
      <c r="E12" s="9">
        <v>118490221</v>
      </c>
      <c r="F12" s="10" t="s">
        <v>4</v>
      </c>
    </row>
    <row r="13" spans="1:6" ht="18" customHeight="1">
      <c r="A13" s="31" t="s">
        <v>59</v>
      </c>
      <c r="B13" s="7">
        <v>3956</v>
      </c>
      <c r="C13" s="8">
        <v>247669036</v>
      </c>
      <c r="D13" s="9">
        <v>2345</v>
      </c>
      <c r="E13" s="9">
        <v>125754050</v>
      </c>
      <c r="F13" s="10" t="s">
        <v>109</v>
      </c>
    </row>
    <row r="14" spans="1:6" ht="18" customHeight="1">
      <c r="A14" s="31" t="s">
        <v>60</v>
      </c>
      <c r="B14" s="7">
        <v>132</v>
      </c>
      <c r="C14" s="8">
        <v>7513971</v>
      </c>
      <c r="D14" s="9">
        <v>228</v>
      </c>
      <c r="E14" s="9">
        <v>13867878</v>
      </c>
      <c r="F14" s="10" t="s">
        <v>110</v>
      </c>
    </row>
    <row r="15" spans="1:6" ht="18" customHeight="1">
      <c r="A15" s="31" t="s">
        <v>61</v>
      </c>
      <c r="B15" s="7">
        <v>8</v>
      </c>
      <c r="C15" s="8">
        <v>120394</v>
      </c>
      <c r="D15" s="9">
        <v>19</v>
      </c>
      <c r="E15" s="9">
        <v>424178</v>
      </c>
      <c r="F15" s="10" t="s">
        <v>111</v>
      </c>
    </row>
    <row r="16" spans="1:6" ht="18" customHeight="1">
      <c r="A16" s="30" t="s">
        <v>89</v>
      </c>
      <c r="B16" s="4">
        <f>SUM(B17:B20)</f>
        <v>13708</v>
      </c>
      <c r="C16" s="5">
        <f>SUM(C17:C20)</f>
        <v>984137730</v>
      </c>
      <c r="D16" s="5">
        <f>SUM(D17:D20)</f>
        <v>11307</v>
      </c>
      <c r="E16" s="5">
        <f>SUM(E17:E20)</f>
        <v>774043560</v>
      </c>
      <c r="F16" s="6" t="s">
        <v>112</v>
      </c>
    </row>
    <row r="17" spans="1:6" ht="18" customHeight="1">
      <c r="A17" s="31" t="s">
        <v>63</v>
      </c>
      <c r="B17" s="7">
        <v>1908</v>
      </c>
      <c r="C17" s="8">
        <v>116072266</v>
      </c>
      <c r="D17" s="9">
        <v>1721</v>
      </c>
      <c r="E17" s="9">
        <v>100681947</v>
      </c>
      <c r="F17" s="10" t="s">
        <v>5</v>
      </c>
    </row>
    <row r="18" spans="1:6" ht="18" customHeight="1">
      <c r="A18" s="31" t="s">
        <v>64</v>
      </c>
      <c r="B18" s="7">
        <v>8377</v>
      </c>
      <c r="C18" s="8">
        <v>638206255</v>
      </c>
      <c r="D18" s="9">
        <v>6370</v>
      </c>
      <c r="E18" s="9">
        <v>455469010</v>
      </c>
      <c r="F18" s="10" t="s">
        <v>6</v>
      </c>
    </row>
    <row r="19" spans="1:6" ht="18" customHeight="1">
      <c r="A19" s="31" t="s">
        <v>65</v>
      </c>
      <c r="B19" s="7">
        <v>1631</v>
      </c>
      <c r="C19" s="8">
        <v>110210571</v>
      </c>
      <c r="D19" s="9">
        <v>1098</v>
      </c>
      <c r="E19" s="9">
        <v>71229673</v>
      </c>
      <c r="F19" s="10" t="s">
        <v>7</v>
      </c>
    </row>
    <row r="20" spans="1:6" ht="18" customHeight="1">
      <c r="A20" s="31" t="s">
        <v>66</v>
      </c>
      <c r="B20" s="7">
        <v>1792</v>
      </c>
      <c r="C20" s="8">
        <v>119648638</v>
      </c>
      <c r="D20" s="9">
        <v>2118</v>
      </c>
      <c r="E20" s="9">
        <v>146662930</v>
      </c>
      <c r="F20" s="10" t="s">
        <v>8</v>
      </c>
    </row>
    <row r="21" spans="1:6" ht="18" customHeight="1">
      <c r="A21" s="30" t="s">
        <v>90</v>
      </c>
      <c r="B21" s="4">
        <f>SUM(B22:B24)</f>
        <v>16434</v>
      </c>
      <c r="C21" s="5">
        <f>SUM(C22:C24)</f>
        <v>1159918115</v>
      </c>
      <c r="D21" s="5">
        <f>SUM(D22:D24)</f>
        <v>18441</v>
      </c>
      <c r="E21" s="5">
        <f>SUM(E22:E24)</f>
        <v>1201332459</v>
      </c>
      <c r="F21" s="6" t="s">
        <v>114</v>
      </c>
    </row>
    <row r="22" spans="1:6" ht="18" customHeight="1">
      <c r="A22" s="31" t="s">
        <v>96</v>
      </c>
      <c r="B22" s="7">
        <v>10155</v>
      </c>
      <c r="C22" s="9">
        <v>775939216</v>
      </c>
      <c r="D22" s="9">
        <v>10179</v>
      </c>
      <c r="E22" s="9">
        <v>706852286</v>
      </c>
      <c r="F22" s="10" t="s">
        <v>9</v>
      </c>
    </row>
    <row r="23" spans="1:6" ht="18" customHeight="1">
      <c r="A23" s="31" t="s">
        <v>68</v>
      </c>
      <c r="B23" s="7">
        <v>3888</v>
      </c>
      <c r="C23" s="8">
        <v>258018044</v>
      </c>
      <c r="D23" s="9">
        <v>5921</v>
      </c>
      <c r="E23" s="9">
        <v>377933198</v>
      </c>
      <c r="F23" s="35" t="s">
        <v>10</v>
      </c>
    </row>
    <row r="24" spans="1:6" ht="18" customHeight="1">
      <c r="A24" s="31" t="s">
        <v>69</v>
      </c>
      <c r="B24" s="7">
        <v>2391</v>
      </c>
      <c r="C24" s="8">
        <v>125960855</v>
      </c>
      <c r="D24" s="9">
        <v>2341</v>
      </c>
      <c r="E24" s="9">
        <v>116546975</v>
      </c>
      <c r="F24" s="10" t="s">
        <v>11</v>
      </c>
    </row>
    <row r="25" spans="1:6" ht="18" customHeight="1">
      <c r="A25" s="30" t="s">
        <v>91</v>
      </c>
      <c r="B25" s="4">
        <f>SUM(B26:B29)</f>
        <v>14988</v>
      </c>
      <c r="C25" s="5">
        <f>SUM(C26:C29)</f>
        <v>1058631481</v>
      </c>
      <c r="D25" s="5">
        <f>SUM(D26:D29)</f>
        <v>15795</v>
      </c>
      <c r="E25" s="5">
        <f>SUM(E26:E29)</f>
        <v>1016414887</v>
      </c>
      <c r="F25" s="6" t="s">
        <v>115</v>
      </c>
    </row>
    <row r="26" spans="1:6" ht="18" customHeight="1">
      <c r="A26" s="31" t="s">
        <v>95</v>
      </c>
      <c r="B26" s="7">
        <v>7600</v>
      </c>
      <c r="C26" s="9">
        <v>514117219</v>
      </c>
      <c r="D26" s="9">
        <v>7438</v>
      </c>
      <c r="E26" s="9">
        <v>490375687</v>
      </c>
      <c r="F26" s="10" t="s">
        <v>98</v>
      </c>
    </row>
    <row r="27" spans="1:6" ht="18" customHeight="1">
      <c r="A27" s="31" t="s">
        <v>71</v>
      </c>
      <c r="B27" s="7">
        <v>3246</v>
      </c>
      <c r="C27" s="8">
        <v>255579898</v>
      </c>
      <c r="D27" s="9">
        <v>2806</v>
      </c>
      <c r="E27" s="9">
        <v>188667479</v>
      </c>
      <c r="F27" s="10" t="s">
        <v>12</v>
      </c>
    </row>
    <row r="28" spans="1:6" ht="18" customHeight="1">
      <c r="A28" s="31" t="s">
        <v>72</v>
      </c>
      <c r="B28" s="7">
        <v>1867</v>
      </c>
      <c r="C28" s="8">
        <v>127432679</v>
      </c>
      <c r="D28" s="9">
        <v>3279</v>
      </c>
      <c r="E28" s="9">
        <v>204014143</v>
      </c>
      <c r="F28" s="10" t="s">
        <v>13</v>
      </c>
    </row>
    <row r="29" spans="1:6" ht="18" customHeight="1">
      <c r="A29" s="31" t="s">
        <v>73</v>
      </c>
      <c r="B29" s="7">
        <v>2275</v>
      </c>
      <c r="C29" s="8">
        <v>161501685</v>
      </c>
      <c r="D29" s="9">
        <v>2272</v>
      </c>
      <c r="E29" s="9">
        <v>133357578</v>
      </c>
      <c r="F29" s="10" t="s">
        <v>14</v>
      </c>
    </row>
    <row r="30" spans="1:6" ht="18" customHeight="1">
      <c r="A30" s="30" t="s">
        <v>92</v>
      </c>
      <c r="B30" s="4">
        <f>SUM(B31:B33)</f>
        <v>15307</v>
      </c>
      <c r="C30" s="5">
        <f>SUM(C31:C33)</f>
        <v>1111961098</v>
      </c>
      <c r="D30" s="5">
        <f>SUM(D31:D33)</f>
        <v>14413</v>
      </c>
      <c r="E30" s="5">
        <f>SUM(E31:E33)</f>
        <v>980391520</v>
      </c>
      <c r="F30" s="36" t="s">
        <v>116</v>
      </c>
    </row>
    <row r="31" spans="1:6" ht="18" customHeight="1">
      <c r="A31" s="31" t="s">
        <v>94</v>
      </c>
      <c r="B31" s="7">
        <v>10689</v>
      </c>
      <c r="C31" s="9">
        <v>812676156</v>
      </c>
      <c r="D31" s="9">
        <v>10197</v>
      </c>
      <c r="E31" s="9">
        <v>719002630</v>
      </c>
      <c r="F31" s="35" t="s">
        <v>100</v>
      </c>
    </row>
    <row r="32" spans="1:6" ht="18" customHeight="1">
      <c r="A32" s="31" t="s">
        <v>75</v>
      </c>
      <c r="B32" s="7">
        <v>4344</v>
      </c>
      <c r="C32" s="8">
        <v>286708739</v>
      </c>
      <c r="D32" s="9">
        <v>3870</v>
      </c>
      <c r="E32" s="9">
        <v>246743280</v>
      </c>
      <c r="F32" s="35" t="s">
        <v>117</v>
      </c>
    </row>
    <row r="33" spans="1:6" ht="18" customHeight="1">
      <c r="A33" s="31" t="s">
        <v>76</v>
      </c>
      <c r="B33" s="7">
        <v>274</v>
      </c>
      <c r="C33" s="8">
        <v>12576203</v>
      </c>
      <c r="D33" s="9">
        <v>346</v>
      </c>
      <c r="E33" s="9">
        <v>14645610</v>
      </c>
      <c r="F33" s="10" t="s">
        <v>15</v>
      </c>
    </row>
    <row r="34" spans="1:6" ht="18" customHeight="1">
      <c r="A34" s="30" t="s">
        <v>93</v>
      </c>
      <c r="B34" s="4">
        <f>SUM(B35:B36)</f>
        <v>4861</v>
      </c>
      <c r="C34" s="5">
        <f>SUM(C35:C36)</f>
        <v>319808304</v>
      </c>
      <c r="D34" s="5">
        <f>SUM(D35:D36)</f>
        <v>2427</v>
      </c>
      <c r="E34" s="5">
        <f>SUM(E35:E36)</f>
        <v>165713505</v>
      </c>
      <c r="F34" s="6" t="s">
        <v>113</v>
      </c>
    </row>
    <row r="35" spans="1:6" ht="18" customHeight="1">
      <c r="A35" s="31" t="s">
        <v>78</v>
      </c>
      <c r="B35" s="7">
        <v>3106</v>
      </c>
      <c r="C35" s="8">
        <v>214228239</v>
      </c>
      <c r="D35" s="9">
        <v>1598</v>
      </c>
      <c r="E35" s="9">
        <v>113292791</v>
      </c>
      <c r="F35" s="10" t="s">
        <v>16</v>
      </c>
    </row>
    <row r="36" spans="1:6" ht="18" customHeight="1" thickBot="1">
      <c r="A36" s="32" t="s">
        <v>79</v>
      </c>
      <c r="B36" s="11">
        <v>1755</v>
      </c>
      <c r="C36" s="12">
        <v>105580065</v>
      </c>
      <c r="D36" s="12">
        <v>829</v>
      </c>
      <c r="E36" s="15">
        <v>52420714</v>
      </c>
      <c r="F36" s="16" t="s">
        <v>17</v>
      </c>
    </row>
  </sheetData>
  <sheetProtection/>
  <mergeCells count="8">
    <mergeCell ref="A1:F1"/>
    <mergeCell ref="A3:F3"/>
    <mergeCell ref="A5:A7"/>
    <mergeCell ref="B5:E5"/>
    <mergeCell ref="F5:F7"/>
    <mergeCell ref="B6:C6"/>
    <mergeCell ref="D6:E6"/>
    <mergeCell ref="A2:F2"/>
  </mergeCells>
  <printOptions horizontalCentered="1"/>
  <pageMargins left="0.7874015748031497" right="0.7874015748031497" top="1.3779527559055118" bottom="0.7086614173228347" header="0.3937007874015748" footer="0.3937007874015748"/>
  <pageSetup firstPageNumber="504" useFirstPageNumber="1" horizontalDpi="300" verticalDpi="300" orientation="portrait" paperSize="9" r:id="rId2"/>
  <headerFooter alignWithMargins="0">
    <oddFooter>&amp;C&amp;"Times New Roman,標準"-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2012-10-09T06:46:37Z</cp:lastPrinted>
  <dcterms:created xsi:type="dcterms:W3CDTF">2001-06-11T09:35:31Z</dcterms:created>
  <dcterms:modified xsi:type="dcterms:W3CDTF">2012-10-11T04:04:36Z</dcterms:modified>
  <cp:category/>
  <cp:version/>
  <cp:contentType/>
  <cp:contentStatus/>
</cp:coreProperties>
</file>