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820" activeTab="0"/>
  </bookViews>
  <sheets>
    <sheet name="T87" sheetId="1" r:id="rId1"/>
    <sheet name="T87-1" sheetId="2" r:id="rId2"/>
    <sheet name="T87-2" sheetId="3" r:id="rId3"/>
    <sheet name="T87-3" sheetId="4" r:id="rId4"/>
    <sheet name="T87-4" sheetId="5" r:id="rId5"/>
    <sheet name="T87-5" sheetId="6" r:id="rId6"/>
    <sheet name="T87-6" sheetId="7" r:id="rId7"/>
    <sheet name="T87-7" sheetId="8" r:id="rId8"/>
  </sheets>
  <definedNames/>
  <calcPr fullCalcOnLoad="1"/>
</workbook>
</file>

<file path=xl/sharedStrings.xml><?xml version="1.0" encoding="utf-8"?>
<sst xmlns="http://schemas.openxmlformats.org/spreadsheetml/2006/main" count="394" uniqueCount="86">
  <si>
    <r>
      <t xml:space="preserve">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87</t>
    </r>
    <r>
      <rPr>
        <sz val="17"/>
        <rFont val="華康楷書體 Std W5"/>
        <family val="1"/>
      </rPr>
      <t>　住院各案件類別醫療費用申報狀況</t>
    </r>
  </si>
  <si>
    <t xml:space="preserve">               Table 87    Inpatient Medical Benefit Claims </t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</si>
  <si>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點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日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</si>
  <si>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Case, RVU, Day</t>
    </r>
  </si>
  <si>
    <r>
      <rPr>
        <sz val="11"/>
        <color indexed="8"/>
        <rFont val="華康楷書體 Std W5"/>
        <family val="1"/>
      </rPr>
      <t>評鑑別</t>
    </r>
    <r>
      <rPr>
        <sz val="11"/>
        <color indexed="8"/>
        <rFont val="Times New Roman"/>
        <family val="1"/>
      </rPr>
      <t xml:space="preserve"> </t>
    </r>
  </si>
  <si>
    <r>
      <rPr>
        <sz val="11"/>
        <rFont val="華康楷書體 Std W5"/>
        <family val="1"/>
      </rPr>
      <t>總</t>
    </r>
    <r>
      <rPr>
        <sz val="11"/>
        <rFont val="Times New Roman"/>
        <family val="1"/>
      </rPr>
      <t xml:space="preserve">  </t>
    </r>
    <r>
      <rPr>
        <sz val="11"/>
        <rFont val="華康楷書體 Std W5"/>
        <family val="1"/>
      </rPr>
      <t>計</t>
    </r>
  </si>
  <si>
    <t xml:space="preserve">Grand Total  </t>
  </si>
  <si>
    <t>Accreditation</t>
  </si>
  <si>
    <r>
      <rPr>
        <sz val="10"/>
        <rFont val="華康楷書體 Std W5"/>
        <family val="1"/>
      </rPr>
      <t xml:space="preserve">件數
</t>
    </r>
    <r>
      <rPr>
        <sz val="10"/>
        <rFont val="Times New Roman"/>
        <family val="1"/>
      </rPr>
      <t>Cases</t>
    </r>
  </si>
  <si>
    <r>
      <rPr>
        <sz val="10"/>
        <rFont val="華康楷書體 Std W5"/>
        <family val="1"/>
      </rPr>
      <t>日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 xml:space="preserve"> Inpatient-Days</t>
    </r>
  </si>
  <si>
    <r>
      <rPr>
        <sz val="10"/>
        <rFont val="華康楷書體 Std W5"/>
        <family val="1"/>
      </rPr>
      <t>點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>RVU</t>
    </r>
  </si>
  <si>
    <r>
      <rPr>
        <sz val="10"/>
        <rFont val="華康楷書體 Std W5"/>
        <family val="1"/>
      </rPr>
      <t xml:space="preserve">平均每件點數（點）
</t>
    </r>
    <r>
      <rPr>
        <sz val="10"/>
        <rFont val="Times New Roman"/>
        <family val="1"/>
      </rPr>
      <t xml:space="preserve">Average RVU Per Case
</t>
    </r>
    <r>
      <rPr>
        <sz val="10"/>
        <rFont val="華康楷書體 Std W5"/>
        <family val="1"/>
      </rPr>
      <t>（</t>
    </r>
    <r>
      <rPr>
        <sz val="10"/>
        <rFont val="Times New Roman"/>
        <family val="1"/>
      </rPr>
      <t>RVU</t>
    </r>
    <r>
      <rPr>
        <sz val="10"/>
        <rFont val="華康楷書體 Std W5"/>
        <family val="1"/>
      </rPr>
      <t>）</t>
    </r>
  </si>
  <si>
    <r>
      <rPr>
        <sz val="10"/>
        <rFont val="華康楷書體 Std W5"/>
        <family val="1"/>
      </rPr>
      <t xml:space="preserve">平均每件住院日數（日）
</t>
    </r>
    <r>
      <rPr>
        <sz val="10"/>
        <rFont val="Times New Roman"/>
        <family val="1"/>
      </rPr>
      <t xml:space="preserve">Average Length of Stay
</t>
    </r>
    <r>
      <rPr>
        <sz val="10"/>
        <rFont val="華康楷書體 Std W5"/>
        <family val="1"/>
      </rPr>
      <t>（</t>
    </r>
    <r>
      <rPr>
        <sz val="10"/>
        <rFont val="Times New Roman"/>
        <family val="1"/>
      </rPr>
      <t>Days</t>
    </r>
    <r>
      <rPr>
        <sz val="10"/>
        <rFont val="華康楷書體 Std W5"/>
        <family val="1"/>
      </rPr>
      <t>）</t>
    </r>
  </si>
  <si>
    <r>
      <rPr>
        <sz val="10"/>
        <rFont val="華康楷書體 Std W5"/>
        <family val="1"/>
      </rPr>
      <t xml:space="preserve">平均每日點數（點）
</t>
    </r>
    <r>
      <rPr>
        <sz val="10"/>
        <rFont val="Times New Roman"/>
        <family val="1"/>
      </rPr>
      <t xml:space="preserve">Average RVU Per Day 
</t>
    </r>
    <r>
      <rPr>
        <sz val="10"/>
        <rFont val="華康楷書體 Std W5"/>
        <family val="1"/>
      </rPr>
      <t>（</t>
    </r>
    <r>
      <rPr>
        <sz val="10"/>
        <rFont val="Times New Roman"/>
        <family val="1"/>
      </rPr>
      <t>RVU</t>
    </r>
    <r>
      <rPr>
        <sz val="10"/>
        <rFont val="華康楷書體 Std W5"/>
        <family val="1"/>
      </rPr>
      <t>）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</si>
  <si>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  <r>
      <rPr>
        <b/>
        <sz val="11"/>
        <rFont val="Times New Roman"/>
        <family val="1"/>
      </rPr>
      <t xml:space="preserve">          </t>
    </r>
  </si>
  <si>
    <t>Grand Total</t>
  </si>
  <si>
    <r>
      <rPr>
        <b/>
        <sz val="11"/>
        <rFont val="華康楷書體 Std W5"/>
        <family val="1"/>
      </rPr>
      <t>評鑑合格醫院</t>
    </r>
    <r>
      <rPr>
        <b/>
        <sz val="11"/>
        <rFont val="Times New Roman"/>
        <family val="1"/>
      </rPr>
      <t xml:space="preserve">      </t>
    </r>
  </si>
  <si>
    <t>Hospitals Qualified for Accreditation</t>
  </si>
  <si>
    <r>
      <rPr>
        <sz val="11"/>
        <rFont val="華康楷書體 Std W5"/>
        <family val="1"/>
      </rPr>
      <t>醫學中心</t>
    </r>
  </si>
  <si>
    <t>Academic Medical Centers</t>
  </si>
  <si>
    <r>
      <rPr>
        <sz val="11"/>
        <rFont val="華康楷書體 Std W5"/>
        <family val="1"/>
      </rPr>
      <t>地區醫院</t>
    </r>
  </si>
  <si>
    <t>Local Community Hospitals</t>
  </si>
  <si>
    <r>
      <rPr>
        <sz val="11"/>
        <rFont val="華康楷書體 Std W5"/>
        <family val="1"/>
      </rPr>
      <t>精神專科醫院</t>
    </r>
  </si>
  <si>
    <t>Psychiatric Hospitals</t>
  </si>
  <si>
    <r>
      <rPr>
        <b/>
        <sz val="11"/>
        <rFont val="華康楷書體 Std W5"/>
        <family val="1"/>
      </rPr>
      <t>新制醫院評鑑</t>
    </r>
  </si>
  <si>
    <t>New Hospital Accreditation</t>
  </si>
  <si>
    <r>
      <rPr>
        <sz val="11"/>
        <rFont val="華康楷書體 Std W5"/>
        <family val="1"/>
      </rPr>
      <t>新制醫院評鑑特優</t>
    </r>
  </si>
  <si>
    <t>Outstanding</t>
  </si>
  <si>
    <r>
      <rPr>
        <sz val="11"/>
        <rFont val="華康楷書體 Std W5"/>
        <family val="1"/>
      </rPr>
      <t>新制醫院評鑑優等</t>
    </r>
  </si>
  <si>
    <t>Excellent</t>
  </si>
  <si>
    <r>
      <rPr>
        <sz val="11"/>
        <rFont val="華康楷書體 Std W5"/>
        <family val="1"/>
      </rPr>
      <t>新制醫院評鑑合格</t>
    </r>
  </si>
  <si>
    <t>Qualified</t>
  </si>
  <si>
    <r>
      <rPr>
        <b/>
        <sz val="11"/>
        <rFont val="華康楷書體 Std W5"/>
        <family val="1"/>
      </rPr>
      <t>新制精神科醫院評鑑</t>
    </r>
  </si>
  <si>
    <t>New Psychiatric Hospital Accreditation</t>
  </si>
  <si>
    <r>
      <rPr>
        <sz val="11"/>
        <rFont val="華康楷書體 Std W5"/>
        <family val="1"/>
      </rPr>
      <t>新制精神科醫院評鑑優等</t>
    </r>
  </si>
  <si>
    <r>
      <rPr>
        <sz val="11"/>
        <rFont val="華康楷書體 Std W5"/>
        <family val="1"/>
      </rPr>
      <t>新制精神科醫院評鑑合格</t>
    </r>
  </si>
  <si>
    <r>
      <rPr>
        <b/>
        <sz val="11"/>
        <rFont val="華康楷書體 Std W5"/>
        <family val="1"/>
      </rPr>
      <t>非評鑑醫院</t>
    </r>
    <r>
      <rPr>
        <b/>
        <sz val="11"/>
        <rFont val="Times New Roman"/>
        <family val="1"/>
      </rPr>
      <t xml:space="preserve">    </t>
    </r>
  </si>
  <si>
    <t>Hospitals without Accreditation</t>
  </si>
  <si>
    <r>
      <rPr>
        <sz val="11"/>
        <rFont val="華康楷書體 Std W5"/>
        <family val="1"/>
      </rPr>
      <t>西醫醫院</t>
    </r>
  </si>
  <si>
    <r>
      <rPr>
        <sz val="11"/>
        <rFont val="華康楷書體 Std W5"/>
        <family val="1"/>
      </rPr>
      <t>中醫醫院</t>
    </r>
  </si>
  <si>
    <r>
      <rPr>
        <b/>
        <sz val="11"/>
        <rFont val="華康楷書體 Std W5"/>
        <family val="1"/>
      </rPr>
      <t>基層院所</t>
    </r>
    <r>
      <rPr>
        <b/>
        <sz val="11"/>
        <rFont val="Times New Roman"/>
        <family val="1"/>
      </rPr>
      <t>/</t>
    </r>
    <r>
      <rPr>
        <b/>
        <sz val="11"/>
        <rFont val="華康楷書體 Std W5"/>
        <family val="1"/>
      </rPr>
      <t>其他</t>
    </r>
  </si>
  <si>
    <r>
      <rPr>
        <sz val="10"/>
        <rFont val="華康楷書體 Std W5"/>
        <family val="1"/>
      </rPr>
      <t>備註：本表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欄不含部分負擔。</t>
    </r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</si>
  <si>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點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日</t>
    </r>
  </si>
  <si>
    <r>
      <rPr>
        <sz val="11"/>
        <rFont val="華康楷書體 Std W5"/>
        <family val="1"/>
      </rPr>
      <t>評鑑別</t>
    </r>
  </si>
  <si>
    <r>
      <rPr>
        <sz val="11"/>
        <rFont val="華康楷書體 Std W5"/>
        <family val="1"/>
      </rPr>
      <t>一般案件</t>
    </r>
  </si>
  <si>
    <t>General Cases</t>
  </si>
  <si>
    <r>
      <rPr>
        <sz val="11"/>
        <rFont val="華康楷書體 Std W5"/>
        <family val="1"/>
      </rPr>
      <t>地區醫院</t>
    </r>
  </si>
  <si>
    <r>
      <rPr>
        <sz val="11"/>
        <rFont val="華康楷書體 Std W5"/>
        <family val="1"/>
      </rPr>
      <t>精神專科醫院</t>
    </r>
  </si>
  <si>
    <r>
      <rPr>
        <sz val="11"/>
        <rFont val="華康楷書體 Std W5"/>
        <family val="1"/>
      </rPr>
      <t>論病例計酬案件</t>
    </r>
  </si>
  <si>
    <t>Case-payment Cases</t>
  </si>
  <si>
    <r>
      <rPr>
        <sz val="10"/>
        <rFont val="華康楷書體 Std W5"/>
        <family val="1"/>
      </rPr>
      <t>點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>RVU</t>
    </r>
  </si>
  <si>
    <r>
      <t xml:space="preserve">                                </t>
    </r>
    <r>
      <rPr>
        <sz val="17"/>
        <rFont val="華康楷書體 Std W5"/>
        <family val="1"/>
      </rPr>
      <t>－按評鑑別分（續三）</t>
    </r>
  </si>
  <si>
    <r>
      <rPr>
        <sz val="11"/>
        <rFont val="華康楷書體 Std W5"/>
        <family val="1"/>
      </rPr>
      <t>特定案件</t>
    </r>
  </si>
  <si>
    <t>Special Cases</t>
  </si>
  <si>
    <r>
      <rPr>
        <sz val="10"/>
        <rFont val="華康楷書體 Std W5"/>
        <family val="1"/>
      </rPr>
      <t xml:space="preserve">平均每日點數（點）
</t>
    </r>
    <r>
      <rPr>
        <sz val="10"/>
        <rFont val="Times New Roman"/>
        <family val="1"/>
      </rPr>
      <t xml:space="preserve">Average RVU Per Day
</t>
    </r>
    <r>
      <rPr>
        <sz val="10"/>
        <rFont val="華康楷書體 Std W5"/>
        <family val="1"/>
      </rPr>
      <t>（</t>
    </r>
    <r>
      <rPr>
        <sz val="10"/>
        <rFont val="Times New Roman"/>
        <family val="1"/>
      </rPr>
      <t>RVU</t>
    </r>
    <r>
      <rPr>
        <sz val="10"/>
        <rFont val="華康楷書體 Std W5"/>
        <family val="1"/>
      </rPr>
      <t>）</t>
    </r>
  </si>
  <si>
    <r>
      <t xml:space="preserve">                                </t>
    </r>
    <r>
      <rPr>
        <sz val="17"/>
        <rFont val="華康楷書體 Std W5"/>
        <family val="1"/>
      </rPr>
      <t>－按評鑑別分（續四）</t>
    </r>
  </si>
  <si>
    <r>
      <rPr>
        <sz val="11"/>
        <rFont val="華康楷書體 Std W5"/>
        <family val="1"/>
      </rPr>
      <t>試辦計畫</t>
    </r>
  </si>
  <si>
    <t xml:space="preserve">Pilot Project  </t>
  </si>
  <si>
    <r>
      <t xml:space="preserve">                                </t>
    </r>
    <r>
      <rPr>
        <sz val="17"/>
        <rFont val="華康楷書體 Std W5"/>
        <family val="1"/>
      </rPr>
      <t>－按評鑑別分（續五）</t>
    </r>
  </si>
  <si>
    <r>
      <rPr>
        <sz val="11"/>
        <rFont val="華康楷書體 Std W5"/>
        <family val="1"/>
      </rPr>
      <t>診斷關聯群案件</t>
    </r>
    <r>
      <rPr>
        <sz val="11"/>
        <rFont val="Times New Roman"/>
        <family val="1"/>
      </rPr>
      <t xml:space="preserve"> </t>
    </r>
  </si>
  <si>
    <r>
      <t xml:space="preserve">                                </t>
    </r>
    <r>
      <rPr>
        <sz val="17"/>
        <rFont val="華康楷書體 Std W5"/>
        <family val="1"/>
      </rPr>
      <t>－按評鑑別分（續六）</t>
    </r>
  </si>
  <si>
    <r>
      <rPr>
        <sz val="11"/>
        <rFont val="華康楷書體 Std W5"/>
        <family val="1"/>
      </rPr>
      <t>安寧療護</t>
    </r>
  </si>
  <si>
    <t>Hospice Care</t>
  </si>
  <si>
    <r>
      <t xml:space="preserve">                                </t>
    </r>
    <r>
      <rPr>
        <sz val="17"/>
        <rFont val="華康楷書體 Std W5"/>
        <family val="1"/>
      </rPr>
      <t>－按評鑑別分（續完）</t>
    </r>
  </si>
  <si>
    <r>
      <t xml:space="preserve">                                 by Type of Case and Accreditation Status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</t>
    </r>
    <r>
      <rPr>
        <sz val="16"/>
        <rFont val="華康楷書體 Std W5"/>
        <family val="1"/>
      </rPr>
      <t>）</t>
    </r>
    <r>
      <rPr>
        <sz val="16"/>
        <rFont val="Times New Roman"/>
        <family val="1"/>
      </rPr>
      <t xml:space="preserve">                   </t>
    </r>
  </si>
  <si>
    <r>
      <rPr>
        <sz val="11"/>
        <rFont val="華康楷書體 Std W5"/>
        <family val="1"/>
      </rPr>
      <t>代辦案件</t>
    </r>
    <r>
      <rPr>
        <sz val="11"/>
        <rFont val="Times New Roman"/>
        <family val="1"/>
      </rPr>
      <t xml:space="preserve"> </t>
    </r>
  </si>
  <si>
    <t xml:space="preserve">  Commission Cases</t>
  </si>
  <si>
    <r>
      <t xml:space="preserve">                               </t>
    </r>
    <r>
      <rPr>
        <sz val="17"/>
        <rFont val="華康楷書體 Std W5"/>
        <family val="1"/>
      </rPr>
      <t>－按評鑑別分</t>
    </r>
  </si>
  <si>
    <r>
      <t xml:space="preserve">                                </t>
    </r>
    <r>
      <rPr>
        <sz val="17"/>
        <rFont val="華康楷書體 Std W5"/>
        <family val="1"/>
      </rPr>
      <t>－按評鑑別分（續一）</t>
    </r>
  </si>
  <si>
    <r>
      <t xml:space="preserve">                                </t>
    </r>
    <r>
      <rPr>
        <sz val="17"/>
        <rFont val="華康楷書體 Std W5"/>
        <family val="1"/>
      </rPr>
      <t>－按評鑑別分（續二）</t>
    </r>
  </si>
  <si>
    <t xml:space="preserve"> Tw-DRGs Cases 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</si>
  <si>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</si>
  <si>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r>
      <rPr>
        <sz val="12"/>
        <color indexed="8"/>
        <rFont val="新細明體"/>
        <family val="1"/>
      </rPr>
      <t>中華民國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新細明體"/>
        <family val="1"/>
      </rPr>
      <t>年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</si>
  <si>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</si>
  <si>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 xml:space="preserve">              Table 87    Inpatient Medical Benefit Claims </t>
  </si>
  <si>
    <r>
      <t xml:space="preserve">                                by Type of Case and Accreditation Status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1</t>
    </r>
    <r>
      <rPr>
        <sz val="16"/>
        <rFont val="華康楷書體 Std W5"/>
        <family val="1"/>
      </rPr>
      <t>）</t>
    </r>
    <r>
      <rPr>
        <sz val="16"/>
        <rFont val="Times New Roman"/>
        <family val="1"/>
      </rPr>
      <t xml:space="preserve">                   </t>
    </r>
  </si>
  <si>
    <t xml:space="preserve">                                 by Type of Case and Accreditation Status                   </t>
  </si>
  <si>
    <r>
      <t xml:space="preserve">                                by Type of Case and Accreditation Status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2</t>
    </r>
    <r>
      <rPr>
        <sz val="16"/>
        <rFont val="華康楷書體 Std W5"/>
        <family val="1"/>
      </rPr>
      <t>）</t>
    </r>
    <r>
      <rPr>
        <sz val="16"/>
        <rFont val="Times New Roman"/>
        <family val="1"/>
      </rPr>
      <t xml:space="preserve">                   </t>
    </r>
  </si>
  <si>
    <r>
      <t xml:space="preserve">                                by Type of Case and Accreditation Status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3</t>
    </r>
    <r>
      <rPr>
        <sz val="16"/>
        <rFont val="華康楷書體 Std W5"/>
        <family val="1"/>
      </rPr>
      <t>）</t>
    </r>
    <r>
      <rPr>
        <sz val="16"/>
        <rFont val="Times New Roman"/>
        <family val="1"/>
      </rPr>
      <t xml:space="preserve">                   </t>
    </r>
  </si>
  <si>
    <r>
      <t xml:space="preserve">                                by Type of Case and Accreditation Status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4</t>
    </r>
    <r>
      <rPr>
        <sz val="16"/>
        <rFont val="華康楷書體 Std W5"/>
        <family val="1"/>
      </rPr>
      <t>）</t>
    </r>
    <r>
      <rPr>
        <sz val="16"/>
        <rFont val="Times New Roman"/>
        <family val="1"/>
      </rPr>
      <t xml:space="preserve">                   </t>
    </r>
  </si>
  <si>
    <r>
      <t xml:space="preserve">                                by Type of Case and Accreditation Status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5</t>
    </r>
    <r>
      <rPr>
        <sz val="16"/>
        <rFont val="華康楷書體 Std W5"/>
        <family val="1"/>
      </rPr>
      <t>）</t>
    </r>
    <r>
      <rPr>
        <sz val="16"/>
        <rFont val="Times New Roman"/>
        <family val="1"/>
      </rPr>
      <t xml:space="preserve">                   </t>
    </r>
  </si>
  <si>
    <r>
      <t xml:space="preserve">                                by Type of Case and Accreditation Status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6</t>
    </r>
    <r>
      <rPr>
        <sz val="16"/>
        <rFont val="華康楷書體 Std W5"/>
        <family val="1"/>
      </rPr>
      <t>）</t>
    </r>
    <r>
      <rPr>
        <sz val="16"/>
        <rFont val="Times New Roman"/>
        <family val="1"/>
      </rPr>
      <t xml:space="preserve">                   </t>
    </r>
  </si>
  <si>
    <t>Note :Figures of the "RVU" column in this table exclude copayments.</t>
  </si>
  <si>
    <t>Western Medicine</t>
  </si>
  <si>
    <t>Chinese Medicine</t>
  </si>
  <si>
    <t>Physician  Clinics / Others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</si>
</sst>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\(#,##0.00\);_(* &quot;-&quot;??_);_(@_)"/>
    <numFmt numFmtId="178" formatCode="#,##0.00_);\(#,##0.00\)"/>
    <numFmt numFmtId="179" formatCode="_(* #,##0.0_);_(* \(#,##0.0\);_(* &quot;-&quot;_);_(@_)"/>
    <numFmt numFmtId="180" formatCode="_(* #,##0.00_);_(* \(#,##0.00\);_(* &quot;-&quot;_);_(@_)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7"/>
      <name val="Times New Roman"/>
      <family val="1"/>
    </font>
    <font>
      <sz val="17"/>
      <name val="華康楷書體 Std W5"/>
      <family val="1"/>
    </font>
    <font>
      <sz val="9"/>
      <name val="新細明體"/>
      <family val="1"/>
    </font>
    <font>
      <sz val="16"/>
      <name val="Times New Roman"/>
      <family val="1"/>
    </font>
    <font>
      <sz val="12"/>
      <name val="華康楷書體 Std W5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華康楷書體 Std W5"/>
      <family val="1"/>
    </font>
    <font>
      <sz val="11"/>
      <color indexed="8"/>
      <name val="華康楷書體 Std W5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華康楷書體 Std W5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華康楷書體 Std W5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華康楷書體 Std W5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 quotePrefix="1">
      <alignment horizontal="center" vertical="center" wrapText="1"/>
    </xf>
    <xf numFmtId="3" fontId="8" fillId="0" borderId="11" xfId="33" applyNumberFormat="1" applyFont="1" applyBorder="1" applyAlignment="1" quotePrefix="1">
      <alignment horizontal="center" vertical="center" wrapText="1"/>
      <protection/>
    </xf>
    <xf numFmtId="3" fontId="8" fillId="0" borderId="12" xfId="33" applyNumberFormat="1" applyFont="1" applyBorder="1" applyAlignment="1" quotePrefix="1">
      <alignment horizontal="center" vertical="center" wrapText="1"/>
      <protection/>
    </xf>
    <xf numFmtId="0" fontId="8" fillId="0" borderId="12" xfId="33" applyNumberFormat="1" applyFont="1" applyBorder="1" applyAlignment="1" quotePrefix="1">
      <alignment horizontal="center" vertical="center" wrapText="1"/>
      <protection/>
    </xf>
    <xf numFmtId="0" fontId="15" fillId="0" borderId="13" xfId="0" applyFont="1" applyBorder="1" applyAlignment="1" quotePrefix="1">
      <alignment horizontal="left" vertical="center"/>
    </xf>
    <xf numFmtId="41" fontId="17" fillId="0" borderId="0" xfId="0" applyNumberFormat="1" applyFont="1" applyBorder="1" applyAlignment="1">
      <alignment vertical="center"/>
    </xf>
    <xf numFmtId="176" fontId="17" fillId="0" borderId="0" xfId="0" applyNumberFormat="1" applyFont="1" applyAlignment="1">
      <alignment vertical="center"/>
    </xf>
    <xf numFmtId="177" fontId="17" fillId="0" borderId="0" xfId="0" applyNumberFormat="1" applyFont="1" applyAlignment="1">
      <alignment vertical="center"/>
    </xf>
    <xf numFmtId="0" fontId="17" fillId="0" borderId="14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wrapText="1" indent="2"/>
    </xf>
    <xf numFmtId="0" fontId="12" fillId="0" borderId="15" xfId="0" applyFont="1" applyBorder="1" applyAlignment="1">
      <alignment horizontal="left" vertical="center" indent="2"/>
    </xf>
    <xf numFmtId="41" fontId="18" fillId="0" borderId="0" xfId="0" applyNumberFormat="1" applyFont="1" applyBorder="1" applyAlignment="1">
      <alignment vertical="center"/>
    </xf>
    <xf numFmtId="0" fontId="18" fillId="0" borderId="16" xfId="0" applyFont="1" applyBorder="1" applyAlignment="1">
      <alignment horizontal="left" vertical="center" wrapText="1" indent="3"/>
    </xf>
    <xf numFmtId="0" fontId="12" fillId="0" borderId="15" xfId="0" applyFont="1" applyBorder="1" applyAlignment="1" quotePrefix="1">
      <alignment horizontal="left" vertical="center" indent="2"/>
    </xf>
    <xf numFmtId="176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vertical="center"/>
    </xf>
    <xf numFmtId="0" fontId="18" fillId="0" borderId="16" xfId="0" applyFont="1" applyBorder="1" applyAlignment="1" quotePrefix="1">
      <alignment horizontal="left" vertical="center" wrapText="1" indent="3"/>
    </xf>
    <xf numFmtId="0" fontId="15" fillId="0" borderId="15" xfId="0" applyFont="1" applyBorder="1" applyAlignment="1" quotePrefix="1">
      <alignment horizontal="left" vertical="center" indent="1"/>
    </xf>
    <xf numFmtId="176" fontId="18" fillId="0" borderId="0" xfId="0" applyNumberFormat="1" applyFont="1" applyBorder="1" applyAlignment="1">
      <alignment vertical="center"/>
    </xf>
    <xf numFmtId="0" fontId="15" fillId="0" borderId="17" xfId="0" applyFont="1" applyBorder="1" applyAlignment="1">
      <alignment horizontal="left" vertical="center" indent="1"/>
    </xf>
    <xf numFmtId="41" fontId="17" fillId="0" borderId="10" xfId="0" applyNumberFormat="1" applyFont="1" applyBorder="1" applyAlignment="1">
      <alignment vertical="center"/>
    </xf>
    <xf numFmtId="176" fontId="17" fillId="0" borderId="10" xfId="0" applyNumberFormat="1" applyFont="1" applyBorder="1" applyAlignment="1">
      <alignment vertical="center"/>
    </xf>
    <xf numFmtId="177" fontId="17" fillId="0" borderId="10" xfId="0" applyNumberFormat="1" applyFont="1" applyBorder="1" applyAlignment="1">
      <alignment vertical="center"/>
    </xf>
    <xf numFmtId="0" fontId="17" fillId="0" borderId="18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8" fillId="0" borderId="0" xfId="0" applyFont="1" applyAlignment="1">
      <alignment vertical="center"/>
    </xf>
    <xf numFmtId="0" fontId="18" fillId="0" borderId="19" xfId="0" applyFont="1" applyBorder="1" applyAlignment="1">
      <alignment/>
    </xf>
    <xf numFmtId="0" fontId="8" fillId="0" borderId="0" xfId="33" applyFont="1" applyAlignment="1">
      <alignment vertical="center"/>
      <protection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33" applyNumberFormat="1" applyFont="1" applyBorder="1" applyAlignment="1" quotePrefix="1">
      <alignment horizontal="center" vertical="center" wrapText="1"/>
      <protection/>
    </xf>
    <xf numFmtId="3" fontId="8" fillId="0" borderId="20" xfId="33" applyNumberFormat="1" applyFont="1" applyBorder="1" applyAlignment="1" quotePrefix="1">
      <alignment horizontal="center" vertical="center" wrapText="1"/>
      <protection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3" fontId="8" fillId="0" borderId="12" xfId="0" applyNumberFormat="1" applyFont="1" applyBorder="1" applyAlignment="1" quotePrefix="1">
      <alignment horizontal="center" vertical="center" wrapText="1"/>
    </xf>
    <xf numFmtId="0" fontId="8" fillId="0" borderId="11" xfId="0" applyNumberFormat="1" applyFont="1" applyBorder="1" applyAlignment="1" quotePrefix="1">
      <alignment horizontal="center" vertical="center" wrapText="1"/>
    </xf>
    <xf numFmtId="176" fontId="17" fillId="0" borderId="0" xfId="0" applyNumberFormat="1" applyFont="1" applyBorder="1" applyAlignment="1">
      <alignment vertical="center"/>
    </xf>
    <xf numFmtId="41" fontId="17" fillId="0" borderId="18" xfId="0" applyNumberFormat="1" applyFont="1" applyBorder="1" applyAlignment="1">
      <alignment vertical="center"/>
    </xf>
    <xf numFmtId="176" fontId="17" fillId="0" borderId="17" xfId="0" applyNumberFormat="1" applyFont="1" applyBorder="1" applyAlignment="1">
      <alignment vertical="center"/>
    </xf>
    <xf numFmtId="3" fontId="8" fillId="0" borderId="20" xfId="0" applyNumberFormat="1" applyFont="1" applyBorder="1" applyAlignment="1" quotePrefix="1">
      <alignment horizontal="center" vertical="center" wrapText="1"/>
    </xf>
    <xf numFmtId="178" fontId="17" fillId="0" borderId="0" xfId="0" applyNumberFormat="1" applyFont="1" applyBorder="1" applyAlignment="1">
      <alignment vertical="center"/>
    </xf>
    <xf numFmtId="0" fontId="54" fillId="0" borderId="0" xfId="0" applyFont="1" applyAlignment="1">
      <alignment/>
    </xf>
    <xf numFmtId="180" fontId="17" fillId="0" borderId="0" xfId="0" applyNumberFormat="1" applyFont="1" applyBorder="1" applyAlignment="1">
      <alignment vertical="center"/>
    </xf>
    <xf numFmtId="180" fontId="18" fillId="0" borderId="0" xfId="0" applyNumberFormat="1" applyFont="1" applyBorder="1" applyAlignment="1">
      <alignment vertical="center"/>
    </xf>
    <xf numFmtId="0" fontId="55" fillId="0" borderId="21" xfId="0" applyFont="1" applyBorder="1" applyAlignment="1">
      <alignment horizontal="center" vertical="center" readingOrder="1"/>
    </xf>
    <xf numFmtId="0" fontId="55" fillId="0" borderId="22" xfId="0" applyFont="1" applyBorder="1" applyAlignment="1">
      <alignment horizontal="center" vertical="center" readingOrder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readingOrder="1"/>
    </xf>
    <xf numFmtId="0" fontId="55" fillId="0" borderId="27" xfId="0" applyFont="1" applyBorder="1" applyAlignment="1">
      <alignment horizontal="center" vertical="center" readingOrder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B7">
      <selection activeCell="H19" sqref="H19:H22"/>
    </sheetView>
  </sheetViews>
  <sheetFormatPr defaultColWidth="9.00390625" defaultRowHeight="15.75"/>
  <cols>
    <col min="1" max="1" width="28.625" style="39" customWidth="1"/>
    <col min="2" max="4" width="18.375" style="1" customWidth="1"/>
    <col min="5" max="5" width="18.625" style="1" customWidth="1"/>
    <col min="6" max="6" width="20.625" style="1" customWidth="1"/>
    <col min="7" max="7" width="18.625" style="1" customWidth="1"/>
    <col min="8" max="8" width="26.625" style="38" customWidth="1"/>
    <col min="9" max="16384" width="9.00390625" style="1" customWidth="1"/>
  </cols>
  <sheetData>
    <row r="1" spans="1:8" ht="24.75" customHeight="1">
      <c r="A1" s="68" t="s">
        <v>0</v>
      </c>
      <c r="B1" s="68"/>
      <c r="C1" s="68"/>
      <c r="D1" s="68"/>
      <c r="E1" s="69" t="s">
        <v>1</v>
      </c>
      <c r="F1" s="69"/>
      <c r="G1" s="69"/>
      <c r="H1" s="69"/>
    </row>
    <row r="2" spans="1:8" ht="24.75" customHeight="1">
      <c r="A2" s="70" t="s">
        <v>67</v>
      </c>
      <c r="B2" s="70"/>
      <c r="C2" s="70"/>
      <c r="D2" s="70"/>
      <c r="E2" s="71" t="s">
        <v>76</v>
      </c>
      <c r="F2" s="72"/>
      <c r="G2" s="72"/>
      <c r="H2" s="72"/>
    </row>
    <row r="3" spans="1:8" s="58" customFormat="1" ht="21" customHeight="1">
      <c r="A3" s="73" t="s">
        <v>73</v>
      </c>
      <c r="B3" s="74"/>
      <c r="C3" s="74"/>
      <c r="D3" s="74"/>
      <c r="E3" s="75">
        <v>2011</v>
      </c>
      <c r="F3" s="75"/>
      <c r="G3" s="75"/>
      <c r="H3" s="75"/>
    </row>
    <row r="4" spans="1:8" ht="21" customHeight="1" thickBot="1">
      <c r="A4" s="2" t="s">
        <v>2</v>
      </c>
      <c r="C4" s="3"/>
      <c r="E4" s="4"/>
      <c r="F4" s="5"/>
      <c r="H4" s="6" t="s">
        <v>3</v>
      </c>
    </row>
    <row r="5" spans="1:8" ht="30" customHeight="1">
      <c r="A5" s="61" t="s">
        <v>4</v>
      </c>
      <c r="B5" s="63" t="s">
        <v>5</v>
      </c>
      <c r="C5" s="64"/>
      <c r="D5" s="64"/>
      <c r="E5" s="64" t="s">
        <v>6</v>
      </c>
      <c r="F5" s="64"/>
      <c r="G5" s="65"/>
      <c r="H5" s="66" t="s">
        <v>7</v>
      </c>
    </row>
    <row r="6" spans="1:8" ht="49.5" customHeight="1">
      <c r="A6" s="62"/>
      <c r="B6" s="7" t="s">
        <v>8</v>
      </c>
      <c r="C6" s="8" t="s">
        <v>9</v>
      </c>
      <c r="D6" s="9" t="s">
        <v>10</v>
      </c>
      <c r="E6" s="10" t="s">
        <v>11</v>
      </c>
      <c r="F6" s="11" t="s">
        <v>12</v>
      </c>
      <c r="G6" s="10" t="s">
        <v>13</v>
      </c>
      <c r="H6" s="67"/>
    </row>
    <row r="7" spans="1:8" ht="43.5" customHeight="1">
      <c r="A7" s="12" t="s">
        <v>14</v>
      </c>
      <c r="B7" s="13">
        <f>SUM(B8,B12,B16,B19,B22)</f>
        <v>3277279</v>
      </c>
      <c r="C7" s="13">
        <f>SUM(C8,C12,C16,C19,C22)</f>
        <v>33370009</v>
      </c>
      <c r="D7" s="13">
        <f>SUM(D8,D12,D16,D19,D22)</f>
        <v>169792322992</v>
      </c>
      <c r="E7" s="14">
        <f aca="true" t="shared" si="0" ref="E7:E20">D7/B7</f>
        <v>51808.93143122694</v>
      </c>
      <c r="F7" s="15">
        <f>C7/B7</f>
        <v>10.182230136646895</v>
      </c>
      <c r="G7" s="14">
        <f>D7/C7</f>
        <v>5088.171327493499</v>
      </c>
      <c r="H7" s="16" t="s">
        <v>15</v>
      </c>
    </row>
    <row r="8" spans="1:8" ht="42" customHeight="1" hidden="1">
      <c r="A8" s="17" t="s">
        <v>16</v>
      </c>
      <c r="B8" s="13">
        <f>SUM(B9:B11)</f>
        <v>0</v>
      </c>
      <c r="C8" s="13">
        <f>SUM(C9:C11)</f>
        <v>0</v>
      </c>
      <c r="D8" s="13">
        <f>SUM(D9:D11)</f>
        <v>0</v>
      </c>
      <c r="E8" s="14">
        <v>0</v>
      </c>
      <c r="F8" s="15">
        <v>0</v>
      </c>
      <c r="G8" s="14">
        <v>0</v>
      </c>
      <c r="H8" s="18" t="s">
        <v>17</v>
      </c>
    </row>
    <row r="9" spans="1:8" ht="42" customHeight="1" hidden="1">
      <c r="A9" s="19" t="s">
        <v>18</v>
      </c>
      <c r="B9" s="20">
        <f>'T87-1'!B9+'T87-2'!B9+'T87-3'!B9+'T87-4'!B9+'T87-5'!B9+'T87-6'!B9+'T87-7'!B9</f>
        <v>0</v>
      </c>
      <c r="C9" s="20">
        <f>'T87-1'!C9+'T87-2'!C9+'T87-3'!C9+'T87-4'!C9+'T87-5'!C9+'T87-6'!C9+'T87-7'!C9</f>
        <v>0</v>
      </c>
      <c r="D9" s="20">
        <f>'T87-1'!D9+'T87-2'!D9+'T87-3'!D9+'T87-4'!D9+'T87-5'!D9+'T87-6'!D9+'T87-7'!D9</f>
        <v>0</v>
      </c>
      <c r="E9" s="20">
        <f>'T87-1'!E9+'T87-2'!E9+'T87-3'!E9+'T87-4'!E9+'T87-5'!E9+'T87-6'!E9+'T87-7'!E9</f>
        <v>0</v>
      </c>
      <c r="F9" s="20">
        <f>'T87-1'!F9+'T87-2'!F9+'T87-3'!F9+'T87-4'!F9+'T87-5'!F9+'T87-6'!F9+'T87-7'!F9</f>
        <v>0</v>
      </c>
      <c r="G9" s="20">
        <f>'T87-1'!G9+'T87-2'!G9+'T87-3'!G9+'T87-4'!G9+'T87-5'!G9+'T87-6'!G9+'T87-7'!G9</f>
        <v>0</v>
      </c>
      <c r="H9" s="21" t="s">
        <v>19</v>
      </c>
    </row>
    <row r="10" spans="1:8" ht="42" customHeight="1" hidden="1">
      <c r="A10" s="22" t="s">
        <v>20</v>
      </c>
      <c r="B10" s="20">
        <f>'T87-1'!B10+'T87-2'!B10+'T87-3'!B10+'T87-4'!B10+'T87-5'!B10+'T87-6'!B10+'T87-7'!B10</f>
        <v>0</v>
      </c>
      <c r="C10" s="20">
        <f>'T87-1'!C10+'T87-2'!C10+'T87-3'!C10+'T87-4'!C10+'T87-5'!C10+'T87-6'!C10+'T87-7'!C10</f>
        <v>0</v>
      </c>
      <c r="D10" s="20">
        <f>'T87-1'!D10+'T87-2'!D10+'T87-3'!D10+'T87-4'!D10+'T87-5'!D10+'T87-6'!D10+'T87-7'!D10</f>
        <v>0</v>
      </c>
      <c r="E10" s="23">
        <v>0</v>
      </c>
      <c r="F10" s="24">
        <v>0</v>
      </c>
      <c r="G10" s="23">
        <v>0</v>
      </c>
      <c r="H10" s="21" t="s">
        <v>21</v>
      </c>
    </row>
    <row r="11" spans="1:8" ht="42" customHeight="1" hidden="1">
      <c r="A11" s="22" t="s">
        <v>22</v>
      </c>
      <c r="B11" s="20">
        <f>'T87-1'!B11+'T87-2'!B11+'T87-3'!B11+'T87-4'!B11+'T87-5'!B11+'T87-6'!B11+'T87-7'!B11</f>
        <v>0</v>
      </c>
      <c r="C11" s="20">
        <f>'T87-1'!C11+'T87-2'!C11+'T87-3'!C11+'T87-4'!C11+'T87-5'!C11+'T87-6'!C11+'T87-7'!C11</f>
        <v>0</v>
      </c>
      <c r="D11" s="20">
        <f>'T87-1'!D11+'T87-2'!D11+'T87-3'!D11+'T87-4'!D11+'T87-5'!D11+'T87-6'!D11+'T87-7'!D11</f>
        <v>0</v>
      </c>
      <c r="E11" s="20">
        <f>'T87-1'!E11+'T87-2'!E11+'T87-3'!E11+'T87-4'!E11+'T87-5'!E11+'T87-6'!E11+'T87-7'!E11</f>
        <v>0</v>
      </c>
      <c r="F11" s="20">
        <f>'T87-1'!F11+'T87-2'!F11+'T87-3'!F11+'T87-4'!F11+'T87-5'!F11+'T87-6'!F11+'T87-7'!F11</f>
        <v>0</v>
      </c>
      <c r="G11" s="20">
        <f>'T87-1'!G11+'T87-2'!G11+'T87-3'!G11+'T87-4'!G11+'T87-5'!G11+'T87-6'!G11+'T87-7'!G11</f>
        <v>0</v>
      </c>
      <c r="H11" s="21" t="s">
        <v>23</v>
      </c>
    </row>
    <row r="12" spans="1:8" ht="43.5" customHeight="1">
      <c r="A12" s="17" t="s">
        <v>24</v>
      </c>
      <c r="B12" s="13">
        <f>SUM(B13:B15)</f>
        <v>3057435</v>
      </c>
      <c r="C12" s="13">
        <f>SUM(C13:C15)</f>
        <v>28358866</v>
      </c>
      <c r="D12" s="13">
        <f>SUM(D13:D15)</f>
        <v>162340943607</v>
      </c>
      <c r="E12" s="14">
        <f t="shared" si="0"/>
        <v>53097.10381643436</v>
      </c>
      <c r="F12" s="15">
        <f aca="true" t="shared" si="1" ref="F12:G20">C12/B12</f>
        <v>9.275378217361938</v>
      </c>
      <c r="G12" s="14">
        <f t="shared" si="1"/>
        <v>5724.521693039489</v>
      </c>
      <c r="H12" s="18" t="s">
        <v>25</v>
      </c>
    </row>
    <row r="13" spans="1:8" ht="43.5" customHeight="1">
      <c r="A13" s="19" t="s">
        <v>26</v>
      </c>
      <c r="B13" s="20">
        <f>'T87-1'!B13+'T87-2'!B13+'T87-3'!B13+'T87-4'!B13+'T87-5'!B13+'T87-6'!B13+'T87-7'!B13</f>
        <v>1514654</v>
      </c>
      <c r="C13" s="20">
        <f>'T87-1'!C13+'T87-2'!C13+'T87-3'!C13+'T87-4'!C13+'T87-5'!C13+'T87-6'!C13+'T87-7'!C13</f>
        <v>12723429</v>
      </c>
      <c r="D13" s="20">
        <f>'T87-1'!D13+'T87-2'!D13+'T87-3'!D13+'T87-4'!D13+'T87-5'!D13+'T87-6'!D13+'T87-7'!D13</f>
        <v>93230743980</v>
      </c>
      <c r="E13" s="23">
        <f t="shared" si="0"/>
        <v>61552.502406490195</v>
      </c>
      <c r="F13" s="24">
        <f>C13/B13</f>
        <v>8.400221436710959</v>
      </c>
      <c r="G13" s="23">
        <f>D13/C13</f>
        <v>7327.485694304578</v>
      </c>
      <c r="H13" s="21" t="s">
        <v>27</v>
      </c>
    </row>
    <row r="14" spans="1:8" ht="43.5" customHeight="1">
      <c r="A14" s="19" t="s">
        <v>28</v>
      </c>
      <c r="B14" s="20">
        <f>'T87-1'!B14+'T87-2'!B14+'T87-3'!B14+'T87-4'!B14+'T87-5'!B14+'T87-6'!B14+'T87-7'!B14</f>
        <v>1177455</v>
      </c>
      <c r="C14" s="20">
        <f>'T87-1'!C14+'T87-2'!C14+'T87-3'!C14+'T87-4'!C14+'T87-5'!C14+'T87-6'!C14+'T87-7'!C14</f>
        <v>10873369</v>
      </c>
      <c r="D14" s="20">
        <f>'T87-1'!D14+'T87-2'!D14+'T87-3'!D14+'T87-4'!D14+'T87-5'!D14+'T87-6'!D14+'T87-7'!D14</f>
        <v>51580366563</v>
      </c>
      <c r="E14" s="23">
        <f t="shared" si="0"/>
        <v>43806.65635884174</v>
      </c>
      <c r="F14" s="24">
        <f t="shared" si="1"/>
        <v>9.23463656785185</v>
      </c>
      <c r="G14" s="23">
        <f t="shared" si="1"/>
        <v>4743.73366368786</v>
      </c>
      <c r="H14" s="25" t="s">
        <v>29</v>
      </c>
    </row>
    <row r="15" spans="1:8" ht="43.5" customHeight="1">
      <c r="A15" s="19" t="s">
        <v>30</v>
      </c>
      <c r="B15" s="20">
        <f>'T87-1'!B15+'T87-2'!B15+'T87-3'!B15+'T87-4'!B15+'T87-5'!B15+'T87-6'!B15+'T87-7'!B15</f>
        <v>365326</v>
      </c>
      <c r="C15" s="20">
        <f>'T87-1'!C15+'T87-2'!C15+'T87-3'!C15+'T87-4'!C15+'T87-5'!C15+'T87-6'!C15+'T87-7'!C15</f>
        <v>4762068</v>
      </c>
      <c r="D15" s="20">
        <f>'T87-1'!D15+'T87-2'!D15+'T87-3'!D15+'T87-4'!D15+'T87-5'!D15+'T87-6'!D15+'T87-7'!D15</f>
        <v>17529833064</v>
      </c>
      <c r="E15" s="23">
        <f t="shared" si="0"/>
        <v>47984.082884875424</v>
      </c>
      <c r="F15" s="24">
        <f t="shared" si="1"/>
        <v>13.035119318088501</v>
      </c>
      <c r="G15" s="23">
        <f t="shared" si="1"/>
        <v>3681.138754003513</v>
      </c>
      <c r="H15" s="25" t="s">
        <v>31</v>
      </c>
    </row>
    <row r="16" spans="1:8" ht="43.5" customHeight="1">
      <c r="A16" s="17" t="s">
        <v>32</v>
      </c>
      <c r="B16" s="13">
        <f>SUM(B17:B18)</f>
        <v>147787</v>
      </c>
      <c r="C16" s="13">
        <f>SUM(C17:C18)</f>
        <v>4495041</v>
      </c>
      <c r="D16" s="13">
        <f>SUM(D17:D18)</f>
        <v>4704937710</v>
      </c>
      <c r="E16" s="14">
        <f t="shared" si="0"/>
        <v>31835.937599382894</v>
      </c>
      <c r="F16" s="15">
        <f t="shared" si="1"/>
        <v>30.415672555772836</v>
      </c>
      <c r="G16" s="14">
        <f t="shared" si="1"/>
        <v>1046.6951714122297</v>
      </c>
      <c r="H16" s="18" t="s">
        <v>33</v>
      </c>
    </row>
    <row r="17" spans="1:8" ht="43.5" customHeight="1">
      <c r="A17" s="19" t="s">
        <v>34</v>
      </c>
      <c r="B17" s="20">
        <f>'T87-1'!B17+'T87-2'!B17+'T87-3'!B17+'T87-4'!B17+'T87-5'!B17+'T87-6'!B17+'T87-7'!B17</f>
        <v>79989</v>
      </c>
      <c r="C17" s="20">
        <f>'T87-1'!C17+'T87-2'!C17+'T87-3'!C17+'T87-4'!C17+'T87-5'!C17+'T87-6'!C17+'T87-7'!C17</f>
        <v>2154502</v>
      </c>
      <c r="D17" s="20">
        <f>'T87-1'!D17+'T87-2'!D17+'T87-3'!D17+'T87-4'!D17+'T87-5'!D17+'T87-6'!D17+'T87-7'!D17</f>
        <v>2626383888</v>
      </c>
      <c r="E17" s="23">
        <f t="shared" si="0"/>
        <v>32834.31331808124</v>
      </c>
      <c r="F17" s="24">
        <f t="shared" si="1"/>
        <v>26.93497855955194</v>
      </c>
      <c r="G17" s="23">
        <f t="shared" si="1"/>
        <v>1219.0213274343678</v>
      </c>
      <c r="H17" s="25" t="s">
        <v>29</v>
      </c>
    </row>
    <row r="18" spans="1:8" ht="43.5" customHeight="1">
      <c r="A18" s="19" t="s">
        <v>35</v>
      </c>
      <c r="B18" s="20">
        <f>'T87-1'!B18+'T87-2'!B18+'T87-3'!B18+'T87-4'!B18+'T87-5'!B18+'T87-6'!B18+'T87-7'!B18</f>
        <v>67798</v>
      </c>
      <c r="C18" s="20">
        <f>'T87-1'!C18+'T87-2'!C18+'T87-3'!C18+'T87-4'!C18+'T87-5'!C18+'T87-6'!C18+'T87-7'!C18</f>
        <v>2340539</v>
      </c>
      <c r="D18" s="20">
        <f>'T87-1'!D18+'T87-2'!D18+'T87-3'!D18+'T87-4'!D18+'T87-5'!D18+'T87-6'!D18+'T87-7'!D18</f>
        <v>2078553822</v>
      </c>
      <c r="E18" s="23">
        <f t="shared" si="0"/>
        <v>30658.040384672113</v>
      </c>
      <c r="F18" s="24">
        <f t="shared" si="1"/>
        <v>34.52224254402785</v>
      </c>
      <c r="G18" s="23">
        <f t="shared" si="1"/>
        <v>888.0663052399468</v>
      </c>
      <c r="H18" s="21" t="s">
        <v>31</v>
      </c>
    </row>
    <row r="19" spans="1:8" ht="43.5" customHeight="1">
      <c r="A19" s="26" t="s">
        <v>36</v>
      </c>
      <c r="B19" s="13">
        <f>SUM(B20:B21)</f>
        <v>11747</v>
      </c>
      <c r="C19" s="13">
        <f>SUM(C20:C21)</f>
        <v>307598</v>
      </c>
      <c r="D19" s="13">
        <f>SUM(D20:D21)</f>
        <v>1020717176</v>
      </c>
      <c r="E19" s="14">
        <f t="shared" si="0"/>
        <v>86891.73201668511</v>
      </c>
      <c r="F19" s="15">
        <f t="shared" si="1"/>
        <v>26.185238784370476</v>
      </c>
      <c r="G19" s="14">
        <f t="shared" si="1"/>
        <v>3318.3478956300105</v>
      </c>
      <c r="H19" s="18" t="s">
        <v>37</v>
      </c>
    </row>
    <row r="20" spans="1:8" ht="43.5" customHeight="1">
      <c r="A20" s="19" t="s">
        <v>38</v>
      </c>
      <c r="B20" s="20">
        <f>'T87-1'!B20+'T87-2'!B20+'T87-3'!B20+'T87-4'!B20+'T87-5'!B20+'T87-6'!B20+'T87-7'!B20</f>
        <v>11747</v>
      </c>
      <c r="C20" s="20">
        <f>'T87-1'!C20+'T87-2'!C20+'T87-3'!C20+'T87-4'!C20+'T87-5'!C20+'T87-6'!C20+'T87-7'!C20</f>
        <v>307598</v>
      </c>
      <c r="D20" s="20">
        <f>'T87-1'!D20+'T87-2'!D20+'T87-3'!D20+'T87-4'!D20+'T87-5'!D20+'T87-6'!D20+'T87-7'!D20</f>
        <v>1020717176</v>
      </c>
      <c r="E20" s="23">
        <f t="shared" si="0"/>
        <v>86891.73201668511</v>
      </c>
      <c r="F20" s="24">
        <f t="shared" si="1"/>
        <v>26.185238784370476</v>
      </c>
      <c r="G20" s="23">
        <f t="shared" si="1"/>
        <v>3318.3478956300105</v>
      </c>
      <c r="H20" s="21" t="s">
        <v>83</v>
      </c>
    </row>
    <row r="21" spans="1:8" ht="43.5" customHeight="1">
      <c r="A21" s="19" t="s">
        <v>39</v>
      </c>
      <c r="B21" s="20">
        <f>'T87-1'!B21+'T87-2'!B21+'T87-3'!B21+'T87-4'!B21+'T87-5'!B21+'T87-6'!B21+'T87-7'!B21</f>
        <v>0</v>
      </c>
      <c r="C21" s="20">
        <f>'T87-1'!C21+'T87-2'!C21+'T87-3'!C21+'T87-4'!C21+'T87-5'!C21+'T87-6'!C21+'T87-7'!C21</f>
        <v>0</v>
      </c>
      <c r="D21" s="20">
        <f>'T87-1'!D21+'T87-2'!D21+'T87-3'!D21+'T87-4'!D21+'T87-5'!D21+'T87-6'!D21+'T87-7'!D21</f>
        <v>0</v>
      </c>
      <c r="E21" s="27">
        <v>0</v>
      </c>
      <c r="F21" s="27">
        <v>0</v>
      </c>
      <c r="G21" s="27">
        <v>0</v>
      </c>
      <c r="H21" s="21" t="s">
        <v>84</v>
      </c>
    </row>
    <row r="22" spans="1:8" ht="43.5" customHeight="1" thickBot="1">
      <c r="A22" s="28" t="s">
        <v>40</v>
      </c>
      <c r="B22" s="29">
        <f>'T87-1'!B22+'T87-2'!B22+'T87-3'!B22+'T87-4'!B22+'T87-5'!B22+'T87-6'!B22+'T87-7'!B22</f>
        <v>60310</v>
      </c>
      <c r="C22" s="29">
        <f>'T87-1'!C22+'T87-2'!C22+'T87-3'!C22+'T87-4'!C22+'T87-5'!C22+'T87-6'!C22+'T87-7'!C22</f>
        <v>208504</v>
      </c>
      <c r="D22" s="29">
        <f>'T87-1'!D22+'T87-2'!D22+'T87-3'!D22+'T87-4'!D22+'T87-5'!D22+'T87-6'!D22+'T87-7'!D22</f>
        <v>1725724499</v>
      </c>
      <c r="E22" s="30">
        <f>D22/B22</f>
        <v>28614.234770353174</v>
      </c>
      <c r="F22" s="31">
        <f>C22/B22</f>
        <v>3.457204443707511</v>
      </c>
      <c r="G22" s="30">
        <f>D22/C22</f>
        <v>8276.697324751563</v>
      </c>
      <c r="H22" s="32" t="s">
        <v>85</v>
      </c>
    </row>
    <row r="23" spans="1:8" ht="13.5" customHeight="1">
      <c r="A23" s="33" t="s">
        <v>41</v>
      </c>
      <c r="B23" s="34"/>
      <c r="C23" s="34"/>
      <c r="D23" s="34"/>
      <c r="E23" s="35" t="s">
        <v>82</v>
      </c>
      <c r="H23" s="36"/>
    </row>
    <row r="24" spans="1:6" ht="13.5" customHeight="1">
      <c r="A24" s="35"/>
      <c r="E24" s="37"/>
      <c r="F24" s="35"/>
    </row>
    <row r="25" ht="16.5">
      <c r="A25" s="38"/>
    </row>
  </sheetData>
  <sheetProtection/>
  <mergeCells count="10">
    <mergeCell ref="A5:A6"/>
    <mergeCell ref="B5:D5"/>
    <mergeCell ref="E5:G5"/>
    <mergeCell ref="H5:H6"/>
    <mergeCell ref="A1:D1"/>
    <mergeCell ref="E1:H1"/>
    <mergeCell ref="A2:D2"/>
    <mergeCell ref="E2:H2"/>
    <mergeCell ref="A3:D3"/>
    <mergeCell ref="E3:H3"/>
  </mergeCells>
  <printOptions horizontalCentered="1"/>
  <pageMargins left="0.7874015748031497" right="0.7874015748031497" top="1.3779527559055118" bottom="0.7086614173228347" header="0.3937007874015748" footer="0.3937007874015748"/>
  <pageSetup firstPageNumber="514" useFirstPageNumber="1" horizontalDpi="600" verticalDpi="600" orientation="portrait" paperSize="9" r:id="rId1"/>
  <headerFooter>
    <oddFooter>&amp;C&amp;"Times New Roman,標準"-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C12">
      <selection activeCell="K22" sqref="K22"/>
    </sheetView>
  </sheetViews>
  <sheetFormatPr defaultColWidth="9.00390625" defaultRowHeight="15.75"/>
  <cols>
    <col min="1" max="1" width="28.625" style="39" customWidth="1"/>
    <col min="2" max="4" width="18.375" style="1" customWidth="1"/>
    <col min="5" max="5" width="18.625" style="1" bestFit="1" customWidth="1"/>
    <col min="6" max="6" width="20.625" style="1" customWidth="1"/>
    <col min="7" max="7" width="18.625" style="1" customWidth="1"/>
    <col min="8" max="8" width="26.625" style="38" customWidth="1"/>
    <col min="9" max="16384" width="9.00390625" style="1" customWidth="1"/>
  </cols>
  <sheetData>
    <row r="1" spans="1:8" ht="24.75" customHeight="1">
      <c r="A1" s="68" t="s">
        <v>0</v>
      </c>
      <c r="B1" s="68"/>
      <c r="C1" s="68"/>
      <c r="D1" s="68"/>
      <c r="E1" s="69" t="s">
        <v>74</v>
      </c>
      <c r="F1" s="69"/>
      <c r="G1" s="69"/>
      <c r="H1" s="69"/>
    </row>
    <row r="2" spans="1:8" ht="24.75" customHeight="1">
      <c r="A2" s="70" t="s">
        <v>68</v>
      </c>
      <c r="B2" s="72"/>
      <c r="C2" s="72"/>
      <c r="D2" s="72"/>
      <c r="E2" s="71" t="s">
        <v>75</v>
      </c>
      <c r="F2" s="72"/>
      <c r="G2" s="72"/>
      <c r="H2" s="72"/>
    </row>
    <row r="3" spans="1:8" s="58" customFormat="1" ht="21" customHeight="1">
      <c r="A3" s="83" t="s">
        <v>71</v>
      </c>
      <c r="B3" s="75"/>
      <c r="C3" s="75"/>
      <c r="D3" s="75"/>
      <c r="E3" s="75">
        <v>2011</v>
      </c>
      <c r="F3" s="75"/>
      <c r="G3" s="75"/>
      <c r="H3" s="75"/>
    </row>
    <row r="4" spans="1:8" ht="21" customHeight="1" thickBot="1">
      <c r="A4" s="40" t="s">
        <v>42</v>
      </c>
      <c r="B4" s="41"/>
      <c r="C4" s="41"/>
      <c r="D4" s="41"/>
      <c r="E4" s="41"/>
      <c r="F4" s="41"/>
      <c r="G4" s="42"/>
      <c r="H4" s="6" t="s">
        <v>3</v>
      </c>
    </row>
    <row r="5" spans="1:8" ht="30" customHeight="1">
      <c r="A5" s="76" t="s">
        <v>43</v>
      </c>
      <c r="B5" s="78" t="s">
        <v>44</v>
      </c>
      <c r="C5" s="79"/>
      <c r="D5" s="79"/>
      <c r="E5" s="79" t="s">
        <v>45</v>
      </c>
      <c r="F5" s="79"/>
      <c r="G5" s="80"/>
      <c r="H5" s="81" t="s">
        <v>7</v>
      </c>
    </row>
    <row r="6" spans="1:8" ht="49.5" customHeight="1">
      <c r="A6" s="77"/>
      <c r="B6" s="43" t="s">
        <v>8</v>
      </c>
      <c r="C6" s="8" t="s">
        <v>9</v>
      </c>
      <c r="D6" s="9" t="s">
        <v>10</v>
      </c>
      <c r="E6" s="10" t="s">
        <v>11</v>
      </c>
      <c r="F6" s="44" t="s">
        <v>12</v>
      </c>
      <c r="G6" s="45" t="s">
        <v>13</v>
      </c>
      <c r="H6" s="82"/>
    </row>
    <row r="7" spans="1:8" ht="45" customHeight="1">
      <c r="A7" s="12" t="s">
        <v>14</v>
      </c>
      <c r="B7" s="13">
        <f>SUM(B8,B12,B16,B19,B22)</f>
        <v>2479235</v>
      </c>
      <c r="C7" s="13">
        <f>SUM(C8,C12,C16,C19,C22)</f>
        <v>25722452</v>
      </c>
      <c r="D7" s="13">
        <f>SUM(D8,D12,D16,D19,D22)</f>
        <v>111131372658</v>
      </c>
      <c r="E7" s="14">
        <f aca="true" t="shared" si="0" ref="E7:E20">D7/B7</f>
        <v>44824.86438679673</v>
      </c>
      <c r="F7" s="15">
        <f>C7/B7</f>
        <v>10.375156852819519</v>
      </c>
      <c r="G7" s="14">
        <f>D7/C7</f>
        <v>4320.40353921158</v>
      </c>
      <c r="H7" s="16" t="s">
        <v>15</v>
      </c>
    </row>
    <row r="8" spans="1:8" ht="42" customHeight="1" hidden="1">
      <c r="A8" s="17" t="s">
        <v>16</v>
      </c>
      <c r="B8" s="13">
        <f>SUM(B9:B11)</f>
        <v>0</v>
      </c>
      <c r="C8" s="13">
        <f>SUM(C9:C11)</f>
        <v>0</v>
      </c>
      <c r="D8" s="13">
        <f>SUM(D9:D11)</f>
        <v>0</v>
      </c>
      <c r="E8" s="14">
        <v>0</v>
      </c>
      <c r="F8" s="15">
        <v>0</v>
      </c>
      <c r="G8" s="14">
        <v>0</v>
      </c>
      <c r="H8" s="18" t="s">
        <v>17</v>
      </c>
    </row>
    <row r="9" spans="1:8" ht="42" customHeight="1" hidden="1">
      <c r="A9" s="19" t="s">
        <v>18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1" t="s">
        <v>19</v>
      </c>
    </row>
    <row r="10" spans="1:8" ht="42" customHeight="1" hidden="1">
      <c r="A10" s="22" t="s">
        <v>46</v>
      </c>
      <c r="B10" s="20">
        <v>0</v>
      </c>
      <c r="C10" s="20">
        <v>0</v>
      </c>
      <c r="D10" s="20">
        <v>0</v>
      </c>
      <c r="E10" s="23">
        <v>0</v>
      </c>
      <c r="F10" s="24">
        <v>0</v>
      </c>
      <c r="G10" s="23">
        <v>0</v>
      </c>
      <c r="H10" s="21" t="s">
        <v>21</v>
      </c>
    </row>
    <row r="11" spans="1:8" ht="42" customHeight="1" hidden="1">
      <c r="A11" s="22" t="s">
        <v>47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1" t="s">
        <v>23</v>
      </c>
    </row>
    <row r="12" spans="1:8" ht="45" customHeight="1">
      <c r="A12" s="17" t="s">
        <v>24</v>
      </c>
      <c r="B12" s="13">
        <f>SUM(B13:B15)</f>
        <v>2348973</v>
      </c>
      <c r="C12" s="13">
        <f>SUM(C13:C15)</f>
        <v>21846043</v>
      </c>
      <c r="D12" s="13">
        <f>SUM(D13:D15)</f>
        <v>106163281563</v>
      </c>
      <c r="E12" s="14">
        <f t="shared" si="0"/>
        <v>45195.61594066854</v>
      </c>
      <c r="F12" s="15">
        <f aca="true" t="shared" si="1" ref="F12:G14">C12/B12</f>
        <v>9.300252919041641</v>
      </c>
      <c r="G12" s="14">
        <f t="shared" si="1"/>
        <v>4859.611489504072</v>
      </c>
      <c r="H12" s="18" t="s">
        <v>25</v>
      </c>
    </row>
    <row r="13" spans="1:8" ht="45" customHeight="1">
      <c r="A13" s="19" t="s">
        <v>26</v>
      </c>
      <c r="B13" s="20">
        <v>1159956</v>
      </c>
      <c r="C13" s="20">
        <v>9992844</v>
      </c>
      <c r="D13" s="20">
        <v>59528082056</v>
      </c>
      <c r="E13" s="23">
        <f t="shared" si="0"/>
        <v>51319.25870981313</v>
      </c>
      <c r="F13" s="24">
        <f>C13/B13</f>
        <v>8.614847459731232</v>
      </c>
      <c r="G13" s="23">
        <f>D13/C13</f>
        <v>5957.071085668905</v>
      </c>
      <c r="H13" s="21" t="s">
        <v>27</v>
      </c>
    </row>
    <row r="14" spans="1:8" ht="45" customHeight="1">
      <c r="A14" s="19" t="s">
        <v>28</v>
      </c>
      <c r="B14" s="20">
        <v>932840</v>
      </c>
      <c r="C14" s="20">
        <v>8744883</v>
      </c>
      <c r="D14" s="20">
        <v>36526701554</v>
      </c>
      <c r="E14" s="23">
        <f t="shared" si="0"/>
        <v>39156.44864499807</v>
      </c>
      <c r="F14" s="24">
        <f t="shared" si="1"/>
        <v>9.374472578362848</v>
      </c>
      <c r="G14" s="23">
        <f t="shared" si="1"/>
        <v>4176.922842078047</v>
      </c>
      <c r="H14" s="25" t="s">
        <v>29</v>
      </c>
    </row>
    <row r="15" spans="1:8" ht="45" customHeight="1">
      <c r="A15" s="19" t="s">
        <v>30</v>
      </c>
      <c r="B15" s="20">
        <v>256177</v>
      </c>
      <c r="C15" s="20">
        <v>3108316</v>
      </c>
      <c r="D15" s="20">
        <v>10108497953</v>
      </c>
      <c r="E15" s="23">
        <f t="shared" si="0"/>
        <v>39459.0379034808</v>
      </c>
      <c r="F15" s="24">
        <f>C15/B15</f>
        <v>12.133470217857184</v>
      </c>
      <c r="G15" s="23">
        <f>D15/C15</f>
        <v>3252.081819544731</v>
      </c>
      <c r="H15" s="25" t="s">
        <v>31</v>
      </c>
    </row>
    <row r="16" spans="1:8" ht="45" customHeight="1">
      <c r="A16" s="17" t="s">
        <v>32</v>
      </c>
      <c r="B16" s="13">
        <f>SUM(B17:B18)</f>
        <v>121376</v>
      </c>
      <c r="C16" s="13">
        <f>SUM(C17:C18)</f>
        <v>3692991</v>
      </c>
      <c r="D16" s="13">
        <f>SUM(D17:D18)</f>
        <v>4523164944</v>
      </c>
      <c r="E16" s="14">
        <f t="shared" si="0"/>
        <v>37265.72752438703</v>
      </c>
      <c r="F16" s="15">
        <f aca="true" t="shared" si="2" ref="F16:G18">C16/B16</f>
        <v>30.426039744265754</v>
      </c>
      <c r="G16" s="14">
        <f t="shared" si="2"/>
        <v>1224.7971749728065</v>
      </c>
      <c r="H16" s="18" t="s">
        <v>33</v>
      </c>
    </row>
    <row r="17" spans="1:8" ht="45" customHeight="1">
      <c r="A17" s="19" t="s">
        <v>34</v>
      </c>
      <c r="B17" s="20">
        <v>67124</v>
      </c>
      <c r="C17" s="20">
        <v>1793471</v>
      </c>
      <c r="D17" s="20">
        <v>2534474595</v>
      </c>
      <c r="E17" s="23">
        <f t="shared" si="0"/>
        <v>37758.09837018056</v>
      </c>
      <c r="F17" s="24">
        <f t="shared" si="2"/>
        <v>26.718774208926764</v>
      </c>
      <c r="G17" s="23">
        <f t="shared" si="2"/>
        <v>1413.1673135500937</v>
      </c>
      <c r="H17" s="25" t="s">
        <v>29</v>
      </c>
    </row>
    <row r="18" spans="1:8" ht="45" customHeight="1">
      <c r="A18" s="19" t="s">
        <v>35</v>
      </c>
      <c r="B18" s="20">
        <v>54252</v>
      </c>
      <c r="C18" s="20">
        <v>1899520</v>
      </c>
      <c r="D18" s="20">
        <v>1988690349</v>
      </c>
      <c r="E18" s="23">
        <f t="shared" si="0"/>
        <v>36656.535224507854</v>
      </c>
      <c r="F18" s="24">
        <f t="shared" si="2"/>
        <v>35.01290275012903</v>
      </c>
      <c r="G18" s="23">
        <f t="shared" si="2"/>
        <v>1046.9436220729447</v>
      </c>
      <c r="H18" s="21" t="s">
        <v>31</v>
      </c>
    </row>
    <row r="19" spans="1:8" ht="45" customHeight="1">
      <c r="A19" s="26" t="s">
        <v>36</v>
      </c>
      <c r="B19" s="13">
        <f>SUM(B20:B21)</f>
        <v>6613</v>
      </c>
      <c r="C19" s="13">
        <f>SUM(C20:C21)</f>
        <v>174114</v>
      </c>
      <c r="D19" s="13">
        <f>SUM(D20:D21)</f>
        <v>423191607</v>
      </c>
      <c r="E19" s="14">
        <f t="shared" si="0"/>
        <v>63993.89187963103</v>
      </c>
      <c r="F19" s="15">
        <f>C19/B19</f>
        <v>26.32904884318766</v>
      </c>
      <c r="G19" s="14">
        <f>D19/C19</f>
        <v>2430.543247527482</v>
      </c>
      <c r="H19" s="18" t="s">
        <v>37</v>
      </c>
    </row>
    <row r="20" spans="1:8" ht="45" customHeight="1">
      <c r="A20" s="19" t="s">
        <v>38</v>
      </c>
      <c r="B20" s="20">
        <v>6613</v>
      </c>
      <c r="C20" s="20">
        <v>174114</v>
      </c>
      <c r="D20" s="20">
        <v>423191607</v>
      </c>
      <c r="E20" s="23">
        <f t="shared" si="0"/>
        <v>63993.89187963103</v>
      </c>
      <c r="F20" s="24">
        <f>C20/B20</f>
        <v>26.32904884318766</v>
      </c>
      <c r="G20" s="23">
        <f>D20/C20</f>
        <v>2430.543247527482</v>
      </c>
      <c r="H20" s="21" t="s">
        <v>83</v>
      </c>
    </row>
    <row r="21" spans="1:8" ht="45" customHeight="1">
      <c r="A21" s="19" t="s">
        <v>39</v>
      </c>
      <c r="B21" s="20">
        <v>0</v>
      </c>
      <c r="C21" s="20">
        <v>0</v>
      </c>
      <c r="D21" s="20">
        <v>0</v>
      </c>
      <c r="E21" s="27">
        <v>0</v>
      </c>
      <c r="F21" s="27">
        <v>0</v>
      </c>
      <c r="G21" s="27">
        <v>0</v>
      </c>
      <c r="H21" s="21" t="s">
        <v>84</v>
      </c>
    </row>
    <row r="22" spans="1:8" ht="45" customHeight="1" thickBot="1">
      <c r="A22" s="28" t="s">
        <v>40</v>
      </c>
      <c r="B22" s="29">
        <v>2273</v>
      </c>
      <c r="C22" s="29">
        <v>9304</v>
      </c>
      <c r="D22" s="29">
        <v>21734544</v>
      </c>
      <c r="E22" s="30">
        <f>D22/B22</f>
        <v>9562.051913770347</v>
      </c>
      <c r="F22" s="31">
        <f>C22/B22</f>
        <v>4.093268807743071</v>
      </c>
      <c r="G22" s="30">
        <f>D22/C22</f>
        <v>2336.042992261393</v>
      </c>
      <c r="H22" s="32" t="s">
        <v>85</v>
      </c>
    </row>
    <row r="23" spans="2:5" ht="16.5">
      <c r="B23" s="46"/>
      <c r="D23" s="47"/>
      <c r="E23" s="47"/>
    </row>
    <row r="24" spans="1:5" ht="16.5">
      <c r="A24" s="38"/>
      <c r="B24" s="48"/>
      <c r="E24" s="38"/>
    </row>
  </sheetData>
  <sheetProtection/>
  <mergeCells count="10">
    <mergeCell ref="A5:A6"/>
    <mergeCell ref="B5:D5"/>
    <mergeCell ref="E5:G5"/>
    <mergeCell ref="H5:H6"/>
    <mergeCell ref="A1:D1"/>
    <mergeCell ref="E1:H1"/>
    <mergeCell ref="A2:D2"/>
    <mergeCell ref="E2:H2"/>
    <mergeCell ref="A3:D3"/>
    <mergeCell ref="E3:H3"/>
  </mergeCells>
  <printOptions horizontalCentered="1"/>
  <pageMargins left="0.7874015748031497" right="0.7874015748031497" top="1.3779527559055118" bottom="0.7086614173228347" header="0.3937007874015748" footer="0.3937007874015748"/>
  <pageSetup firstPageNumber="516" useFirstPageNumber="1" horizontalDpi="600" verticalDpi="600" orientation="portrait" paperSize="9" r:id="rId1"/>
  <headerFooter>
    <oddFooter>&amp;C&amp;"Times New Roman,標準"-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B7">
      <selection activeCell="H19" sqref="H19:H22"/>
    </sheetView>
  </sheetViews>
  <sheetFormatPr defaultColWidth="9.00390625" defaultRowHeight="15.75"/>
  <cols>
    <col min="1" max="1" width="28.625" style="1" customWidth="1"/>
    <col min="2" max="4" width="18.375" style="1" customWidth="1"/>
    <col min="5" max="5" width="18.625" style="1" customWidth="1"/>
    <col min="6" max="6" width="20.625" style="1" customWidth="1"/>
    <col min="7" max="7" width="18.625" style="1" customWidth="1"/>
    <col min="8" max="8" width="26.625" style="1" customWidth="1"/>
    <col min="9" max="16384" width="9.00390625" style="1" customWidth="1"/>
  </cols>
  <sheetData>
    <row r="1" spans="1:8" ht="24.75" customHeight="1">
      <c r="A1" s="68" t="s">
        <v>0</v>
      </c>
      <c r="B1" s="68"/>
      <c r="C1" s="68"/>
      <c r="D1" s="68"/>
      <c r="E1" s="69" t="s">
        <v>74</v>
      </c>
      <c r="F1" s="69"/>
      <c r="G1" s="69"/>
      <c r="H1" s="69"/>
    </row>
    <row r="2" spans="1:8" ht="24.75" customHeight="1">
      <c r="A2" s="70" t="s">
        <v>69</v>
      </c>
      <c r="B2" s="70"/>
      <c r="C2" s="70"/>
      <c r="D2" s="70"/>
      <c r="E2" s="71" t="s">
        <v>77</v>
      </c>
      <c r="F2" s="72"/>
      <c r="G2" s="72"/>
      <c r="H2" s="72"/>
    </row>
    <row r="3" spans="1:8" s="58" customFormat="1" ht="21" customHeight="1">
      <c r="A3" s="83" t="s">
        <v>71</v>
      </c>
      <c r="B3" s="75"/>
      <c r="C3" s="75"/>
      <c r="D3" s="75"/>
      <c r="E3" s="75">
        <v>2011</v>
      </c>
      <c r="F3" s="75"/>
      <c r="G3" s="75"/>
      <c r="H3" s="75"/>
    </row>
    <row r="4" spans="1:8" ht="21" customHeight="1" thickBot="1">
      <c r="A4" s="40" t="s">
        <v>42</v>
      </c>
      <c r="B4" s="49"/>
      <c r="D4" s="50"/>
      <c r="E4" s="42"/>
      <c r="H4" s="6" t="s">
        <v>3</v>
      </c>
    </row>
    <row r="5" spans="1:8" ht="30" customHeight="1">
      <c r="A5" s="76" t="s">
        <v>43</v>
      </c>
      <c r="B5" s="63" t="s">
        <v>48</v>
      </c>
      <c r="C5" s="64"/>
      <c r="D5" s="64"/>
      <c r="E5" s="64" t="s">
        <v>49</v>
      </c>
      <c r="F5" s="64"/>
      <c r="G5" s="65"/>
      <c r="H5" s="81" t="s">
        <v>7</v>
      </c>
    </row>
    <row r="6" spans="1:8" ht="49.5" customHeight="1">
      <c r="A6" s="77"/>
      <c r="B6" s="7" t="s">
        <v>8</v>
      </c>
      <c r="C6" s="8" t="s">
        <v>9</v>
      </c>
      <c r="D6" s="51" t="s">
        <v>50</v>
      </c>
      <c r="E6" s="51" t="s">
        <v>11</v>
      </c>
      <c r="F6" s="52" t="s">
        <v>12</v>
      </c>
      <c r="G6" s="8" t="s">
        <v>13</v>
      </c>
      <c r="H6" s="82"/>
    </row>
    <row r="7" spans="1:8" ht="45" customHeight="1">
      <c r="A7" s="12" t="s">
        <v>14</v>
      </c>
      <c r="B7" s="13">
        <f>SUM(B8,B12,B16,B19,B22)</f>
        <v>64055</v>
      </c>
      <c r="C7" s="13">
        <f>SUM(C8,C12,C16,C19,C22)</f>
        <v>222110</v>
      </c>
      <c r="D7" s="13">
        <f>SUM(D8,D12,D16,D19,D22)</f>
        <v>1898469125</v>
      </c>
      <c r="E7" s="14">
        <f>D7/B7</f>
        <v>29638.109827492</v>
      </c>
      <c r="F7" s="15">
        <f>C7/B7</f>
        <v>3.467488876746546</v>
      </c>
      <c r="G7" s="14">
        <f>D7/C7</f>
        <v>8547.427513394265</v>
      </c>
      <c r="H7" s="16" t="s">
        <v>15</v>
      </c>
    </row>
    <row r="8" spans="1:8" ht="42" customHeight="1" hidden="1">
      <c r="A8" s="17" t="s">
        <v>16</v>
      </c>
      <c r="B8" s="13">
        <f>SUM(B9:B11)</f>
        <v>0</v>
      </c>
      <c r="C8" s="13">
        <f>SUM(C9:C11)</f>
        <v>0</v>
      </c>
      <c r="D8" s="13">
        <f>SUM(D9:D11)</f>
        <v>0</v>
      </c>
      <c r="E8" s="20">
        <v>0</v>
      </c>
      <c r="F8" s="20">
        <v>0</v>
      </c>
      <c r="G8" s="20">
        <v>0</v>
      </c>
      <c r="H8" s="18" t="s">
        <v>17</v>
      </c>
    </row>
    <row r="9" spans="1:8" ht="42" customHeight="1" hidden="1">
      <c r="A9" s="19" t="s">
        <v>18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1" t="s">
        <v>19</v>
      </c>
    </row>
    <row r="10" spans="1:8" ht="42" customHeight="1" hidden="1">
      <c r="A10" s="22" t="s">
        <v>20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1" t="s">
        <v>21</v>
      </c>
    </row>
    <row r="11" spans="1:8" ht="42" customHeight="1" hidden="1">
      <c r="A11" s="22" t="s">
        <v>22</v>
      </c>
      <c r="B11" s="20">
        <v>0</v>
      </c>
      <c r="C11" s="20">
        <v>0</v>
      </c>
      <c r="D11" s="20">
        <v>0</v>
      </c>
      <c r="E11" s="27">
        <v>0</v>
      </c>
      <c r="F11" s="27">
        <v>0</v>
      </c>
      <c r="G11" s="27">
        <v>0</v>
      </c>
      <c r="H11" s="21" t="s">
        <v>23</v>
      </c>
    </row>
    <row r="12" spans="1:8" ht="45" customHeight="1">
      <c r="A12" s="17" t="s">
        <v>24</v>
      </c>
      <c r="B12" s="13">
        <f>SUM(B13:B15)</f>
        <v>5935</v>
      </c>
      <c r="C12" s="13">
        <f>SUM(C13:C15)</f>
        <v>22590</v>
      </c>
      <c r="D12" s="13">
        <f>SUM(D13:D15)</f>
        <v>191851243</v>
      </c>
      <c r="E12" s="14">
        <f>D12/B12</f>
        <v>32325.39898904802</v>
      </c>
      <c r="F12" s="15">
        <f aca="true" t="shared" si="0" ref="F12:G15">C12/B12</f>
        <v>3.806234203875316</v>
      </c>
      <c r="G12" s="14">
        <f t="shared" si="0"/>
        <v>8492.750907481186</v>
      </c>
      <c r="H12" s="18" t="s">
        <v>25</v>
      </c>
    </row>
    <row r="13" spans="1:8" ht="45" customHeight="1">
      <c r="A13" s="19" t="s">
        <v>26</v>
      </c>
      <c r="B13" s="20">
        <v>3222</v>
      </c>
      <c r="C13" s="20">
        <v>11617</v>
      </c>
      <c r="D13" s="20">
        <v>107149352</v>
      </c>
      <c r="E13" s="23">
        <f>D13/B13</f>
        <v>33255.54065797641</v>
      </c>
      <c r="F13" s="24">
        <f>C13/B13</f>
        <v>3.60552451893234</v>
      </c>
      <c r="G13" s="23">
        <f>D13/C13</f>
        <v>9223.495911164673</v>
      </c>
      <c r="H13" s="21" t="s">
        <v>27</v>
      </c>
    </row>
    <row r="14" spans="1:8" ht="45" customHeight="1">
      <c r="A14" s="19" t="s">
        <v>28</v>
      </c>
      <c r="B14" s="20">
        <v>1838</v>
      </c>
      <c r="C14" s="20">
        <v>7102</v>
      </c>
      <c r="D14" s="20">
        <v>59423203</v>
      </c>
      <c r="E14" s="23">
        <f>D14/B14</f>
        <v>32330.360718171927</v>
      </c>
      <c r="F14" s="24">
        <f t="shared" si="0"/>
        <v>3.863982589771491</v>
      </c>
      <c r="G14" s="23">
        <f t="shared" si="0"/>
        <v>8367.108279357928</v>
      </c>
      <c r="H14" s="25" t="s">
        <v>29</v>
      </c>
    </row>
    <row r="15" spans="1:8" ht="45" customHeight="1">
      <c r="A15" s="19" t="s">
        <v>30</v>
      </c>
      <c r="B15" s="20">
        <v>875</v>
      </c>
      <c r="C15" s="20">
        <v>3871</v>
      </c>
      <c r="D15" s="20">
        <v>25278688</v>
      </c>
      <c r="E15" s="23">
        <f>D15/B15</f>
        <v>28889.92914285714</v>
      </c>
      <c r="F15" s="24">
        <f t="shared" si="0"/>
        <v>4.424</v>
      </c>
      <c r="G15" s="23">
        <f t="shared" si="0"/>
        <v>6530.273314389046</v>
      </c>
      <c r="H15" s="25" t="s">
        <v>31</v>
      </c>
    </row>
    <row r="16" spans="1:8" ht="45" customHeight="1">
      <c r="A16" s="17" t="s">
        <v>32</v>
      </c>
      <c r="B16" s="13">
        <v>0</v>
      </c>
      <c r="C16" s="13">
        <v>0</v>
      </c>
      <c r="D16" s="13">
        <v>0</v>
      </c>
      <c r="E16" s="53">
        <v>0</v>
      </c>
      <c r="F16" s="53">
        <v>0</v>
      </c>
      <c r="G16" s="53">
        <v>0</v>
      </c>
      <c r="H16" s="18" t="s">
        <v>33</v>
      </c>
    </row>
    <row r="17" spans="1:8" ht="45" customHeight="1">
      <c r="A17" s="19" t="s">
        <v>34</v>
      </c>
      <c r="B17" s="20">
        <v>0</v>
      </c>
      <c r="C17" s="20">
        <v>0</v>
      </c>
      <c r="D17" s="20">
        <v>0</v>
      </c>
      <c r="E17" s="27">
        <v>0</v>
      </c>
      <c r="F17" s="27">
        <v>0</v>
      </c>
      <c r="G17" s="27">
        <v>0</v>
      </c>
      <c r="H17" s="25" t="s">
        <v>29</v>
      </c>
    </row>
    <row r="18" spans="1:8" ht="45" customHeight="1">
      <c r="A18" s="19" t="s">
        <v>35</v>
      </c>
      <c r="B18" s="20">
        <v>0</v>
      </c>
      <c r="C18" s="20">
        <v>0</v>
      </c>
      <c r="D18" s="20">
        <v>0</v>
      </c>
      <c r="E18" s="27">
        <v>0</v>
      </c>
      <c r="F18" s="27">
        <v>0</v>
      </c>
      <c r="G18" s="27">
        <v>0</v>
      </c>
      <c r="H18" s="21" t="s">
        <v>31</v>
      </c>
    </row>
    <row r="19" spans="1:8" ht="45" customHeight="1">
      <c r="A19" s="26" t="s">
        <v>36</v>
      </c>
      <c r="B19" s="13">
        <f>SUM(B20:B21)</f>
        <v>83</v>
      </c>
      <c r="C19" s="13">
        <f>SUM(C20:C21)</f>
        <v>320</v>
      </c>
      <c r="D19" s="13">
        <f>SUM(D20:D21)</f>
        <v>2627927</v>
      </c>
      <c r="E19" s="14">
        <f>D19/B19</f>
        <v>31661.77108433735</v>
      </c>
      <c r="F19" s="15">
        <f>C19/B19</f>
        <v>3.855421686746988</v>
      </c>
      <c r="G19" s="14">
        <f>D19/C19</f>
        <v>8212.271875</v>
      </c>
      <c r="H19" s="18" t="s">
        <v>37</v>
      </c>
    </row>
    <row r="20" spans="1:8" ht="45" customHeight="1">
      <c r="A20" s="19" t="s">
        <v>38</v>
      </c>
      <c r="B20" s="20">
        <v>83</v>
      </c>
      <c r="C20" s="20">
        <v>320</v>
      </c>
      <c r="D20" s="20">
        <v>2627927</v>
      </c>
      <c r="E20" s="23">
        <f>D20/B20</f>
        <v>31661.77108433735</v>
      </c>
      <c r="F20" s="24">
        <f>C20/B20</f>
        <v>3.855421686746988</v>
      </c>
      <c r="G20" s="23">
        <f>D20/C20</f>
        <v>8212.271875</v>
      </c>
      <c r="H20" s="21" t="s">
        <v>83</v>
      </c>
    </row>
    <row r="21" spans="1:8" ht="45" customHeight="1">
      <c r="A21" s="19" t="s">
        <v>39</v>
      </c>
      <c r="B21" s="20">
        <v>0</v>
      </c>
      <c r="C21" s="20">
        <v>0</v>
      </c>
      <c r="D21" s="20">
        <v>0</v>
      </c>
      <c r="E21" s="27">
        <v>0</v>
      </c>
      <c r="F21" s="27">
        <v>0</v>
      </c>
      <c r="G21" s="27">
        <v>0</v>
      </c>
      <c r="H21" s="21" t="s">
        <v>84</v>
      </c>
    </row>
    <row r="22" spans="1:8" ht="45" customHeight="1" thickBot="1">
      <c r="A22" s="28" t="s">
        <v>40</v>
      </c>
      <c r="B22" s="29">
        <v>58037</v>
      </c>
      <c r="C22" s="29">
        <v>199200</v>
      </c>
      <c r="D22" s="29">
        <v>1703989955</v>
      </c>
      <c r="E22" s="30">
        <f>D22/B22</f>
        <v>29360.40724020883</v>
      </c>
      <c r="F22" s="31">
        <f>C22/B22</f>
        <v>3.432293192273894</v>
      </c>
      <c r="G22" s="30">
        <f>D22/C22</f>
        <v>8554.166440763052</v>
      </c>
      <c r="H22" s="32" t="s">
        <v>85</v>
      </c>
    </row>
    <row r="23" spans="1:8" ht="16.5">
      <c r="A23" s="39"/>
      <c r="H23" s="38"/>
    </row>
  </sheetData>
  <sheetProtection/>
  <mergeCells count="10">
    <mergeCell ref="A5:A6"/>
    <mergeCell ref="B5:D5"/>
    <mergeCell ref="E5:G5"/>
    <mergeCell ref="H5:H6"/>
    <mergeCell ref="A1:D1"/>
    <mergeCell ref="E1:H1"/>
    <mergeCell ref="A2:D2"/>
    <mergeCell ref="E2:H2"/>
    <mergeCell ref="A3:D3"/>
    <mergeCell ref="E3:H3"/>
  </mergeCells>
  <printOptions horizontalCentered="1"/>
  <pageMargins left="0.7874015748031497" right="0.7874015748031497" top="1.3779527559055118" bottom="0.7086614173228347" header="0.3937007874015748" footer="0.3937007874015748"/>
  <pageSetup firstPageNumber="518" useFirstPageNumber="1" horizontalDpi="600" verticalDpi="600" orientation="portrait" paperSize="9" r:id="rId1"/>
  <headerFooter>
    <oddFooter>&amp;C&amp;"Times New Roman,標準"-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C7">
      <selection activeCell="F20" sqref="F20"/>
    </sheetView>
  </sheetViews>
  <sheetFormatPr defaultColWidth="9.00390625" defaultRowHeight="15.75"/>
  <cols>
    <col min="1" max="1" width="28.625" style="39" customWidth="1"/>
    <col min="2" max="4" width="18.375" style="1" customWidth="1"/>
    <col min="5" max="5" width="18.625" style="1" customWidth="1"/>
    <col min="6" max="6" width="20.625" style="1" customWidth="1"/>
    <col min="7" max="7" width="18.625" style="1" customWidth="1"/>
    <col min="8" max="8" width="26.625" style="38" customWidth="1"/>
    <col min="9" max="16384" width="9.00390625" style="1" customWidth="1"/>
  </cols>
  <sheetData>
    <row r="1" spans="1:8" ht="24.75" customHeight="1">
      <c r="A1" s="68" t="s">
        <v>0</v>
      </c>
      <c r="B1" s="68"/>
      <c r="C1" s="68"/>
      <c r="D1" s="68"/>
      <c r="E1" s="69" t="s">
        <v>74</v>
      </c>
      <c r="F1" s="69"/>
      <c r="G1" s="69"/>
      <c r="H1" s="69"/>
    </row>
    <row r="2" spans="1:8" ht="24.75" customHeight="1">
      <c r="A2" s="70" t="s">
        <v>51</v>
      </c>
      <c r="B2" s="72"/>
      <c r="C2" s="72"/>
      <c r="D2" s="72"/>
      <c r="E2" s="71" t="s">
        <v>78</v>
      </c>
      <c r="F2" s="72"/>
      <c r="G2" s="72"/>
      <c r="H2" s="72"/>
    </row>
    <row r="3" spans="1:8" s="58" customFormat="1" ht="21" customHeight="1">
      <c r="A3" s="83" t="s">
        <v>71</v>
      </c>
      <c r="B3" s="75"/>
      <c r="C3" s="75"/>
      <c r="D3" s="75"/>
      <c r="E3" s="75">
        <v>2011</v>
      </c>
      <c r="F3" s="75"/>
      <c r="G3" s="75"/>
      <c r="H3" s="75"/>
    </row>
    <row r="4" spans="1:8" ht="21" customHeight="1" thickBot="1">
      <c r="A4" s="2" t="s">
        <v>2</v>
      </c>
      <c r="B4" s="41"/>
      <c r="C4" s="41"/>
      <c r="D4" s="41"/>
      <c r="E4" s="41"/>
      <c r="F4" s="42"/>
      <c r="H4" s="6" t="s">
        <v>3</v>
      </c>
    </row>
    <row r="5" spans="1:8" ht="30" customHeight="1">
      <c r="A5" s="61" t="s">
        <v>4</v>
      </c>
      <c r="B5" s="78" t="s">
        <v>52</v>
      </c>
      <c r="C5" s="79"/>
      <c r="D5" s="79"/>
      <c r="E5" s="79" t="s">
        <v>53</v>
      </c>
      <c r="F5" s="79"/>
      <c r="G5" s="80"/>
      <c r="H5" s="66" t="s">
        <v>7</v>
      </c>
    </row>
    <row r="6" spans="1:8" ht="49.5" customHeight="1">
      <c r="A6" s="62"/>
      <c r="B6" s="43" t="s">
        <v>8</v>
      </c>
      <c r="C6" s="8" t="s">
        <v>9</v>
      </c>
      <c r="D6" s="8" t="s">
        <v>50</v>
      </c>
      <c r="E6" s="51" t="s">
        <v>11</v>
      </c>
      <c r="F6" s="52" t="s">
        <v>12</v>
      </c>
      <c r="G6" s="8" t="s">
        <v>54</v>
      </c>
      <c r="H6" s="67"/>
    </row>
    <row r="7" spans="1:8" ht="45" customHeight="1">
      <c r="A7" s="12" t="s">
        <v>14</v>
      </c>
      <c r="B7" s="13">
        <f>SUM(B8,B12,B16,B19,B22)</f>
        <v>38658</v>
      </c>
      <c r="C7" s="13">
        <f>SUM(C8,C12,C16,C19,C22)</f>
        <v>809510</v>
      </c>
      <c r="D7" s="13">
        <f>SUM(D8,D12,D16,D19,D22)</f>
        <v>14250216760</v>
      </c>
      <c r="E7" s="14">
        <f>D7/B7</f>
        <v>368622.7109524549</v>
      </c>
      <c r="F7" s="15">
        <f>C7/B7</f>
        <v>20.94029696311242</v>
      </c>
      <c r="G7" s="14">
        <f>D7/C7</f>
        <v>17603.50923398105</v>
      </c>
      <c r="H7" s="16" t="s">
        <v>15</v>
      </c>
    </row>
    <row r="8" spans="1:8" ht="42" customHeight="1" hidden="1">
      <c r="A8" s="17" t="s">
        <v>16</v>
      </c>
      <c r="B8" s="13">
        <f>SUM(B9:B11)</f>
        <v>0</v>
      </c>
      <c r="C8" s="13">
        <f>SUM(C9:C11)</f>
        <v>0</v>
      </c>
      <c r="D8" s="13">
        <f>SUM(D9:D11)</f>
        <v>0</v>
      </c>
      <c r="E8" s="20">
        <v>0</v>
      </c>
      <c r="F8" s="20">
        <v>0</v>
      </c>
      <c r="G8" s="20">
        <v>0</v>
      </c>
      <c r="H8" s="18" t="s">
        <v>17</v>
      </c>
    </row>
    <row r="9" spans="1:8" ht="42" customHeight="1" hidden="1">
      <c r="A9" s="19" t="s">
        <v>18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1" t="s">
        <v>19</v>
      </c>
    </row>
    <row r="10" spans="1:8" ht="42" customHeight="1" hidden="1">
      <c r="A10" s="22" t="s">
        <v>20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1" t="s">
        <v>21</v>
      </c>
    </row>
    <row r="11" spans="1:8" ht="42" customHeight="1" hidden="1">
      <c r="A11" s="22" t="s">
        <v>22</v>
      </c>
      <c r="B11" s="20">
        <v>0</v>
      </c>
      <c r="C11" s="20">
        <v>0</v>
      </c>
      <c r="D11" s="20">
        <v>0</v>
      </c>
      <c r="E11" s="27">
        <v>0</v>
      </c>
      <c r="F11" s="27">
        <v>0</v>
      </c>
      <c r="G11" s="27">
        <v>0</v>
      </c>
      <c r="H11" s="21" t="s">
        <v>23</v>
      </c>
    </row>
    <row r="12" spans="1:8" ht="45" customHeight="1">
      <c r="A12" s="17" t="s">
        <v>24</v>
      </c>
      <c r="B12" s="13">
        <f>SUM(B13:B15)</f>
        <v>38658</v>
      </c>
      <c r="C12" s="13">
        <f>SUM(C13:C15)</f>
        <v>809510</v>
      </c>
      <c r="D12" s="13">
        <f>SUM(D13:D15)</f>
        <v>14250216760</v>
      </c>
      <c r="E12" s="14">
        <f>D12/B12</f>
        <v>368622.7109524549</v>
      </c>
      <c r="F12" s="15">
        <f aca="true" t="shared" si="0" ref="F12:G15">C12/B12</f>
        <v>20.94029696311242</v>
      </c>
      <c r="G12" s="14">
        <f t="shared" si="0"/>
        <v>17603.50923398105</v>
      </c>
      <c r="H12" s="18" t="s">
        <v>25</v>
      </c>
    </row>
    <row r="13" spans="1:8" ht="45" customHeight="1">
      <c r="A13" s="19" t="s">
        <v>26</v>
      </c>
      <c r="B13" s="20">
        <v>28681</v>
      </c>
      <c r="C13" s="20">
        <v>622020</v>
      </c>
      <c r="D13" s="20">
        <v>11396530033</v>
      </c>
      <c r="E13" s="23">
        <f>D13/B13</f>
        <v>397354.6958962379</v>
      </c>
      <c r="F13" s="24">
        <f>C13/B13</f>
        <v>21.687528328858825</v>
      </c>
      <c r="G13" s="23">
        <f>D13/C13</f>
        <v>18321.806425838397</v>
      </c>
      <c r="H13" s="21" t="s">
        <v>27</v>
      </c>
    </row>
    <row r="14" spans="1:8" ht="45" customHeight="1">
      <c r="A14" s="19" t="s">
        <v>28</v>
      </c>
      <c r="B14" s="20">
        <v>9663</v>
      </c>
      <c r="C14" s="20">
        <v>174917</v>
      </c>
      <c r="D14" s="20">
        <v>2733866900</v>
      </c>
      <c r="E14" s="23">
        <f>D14/B14</f>
        <v>282921.1321535755</v>
      </c>
      <c r="F14" s="24">
        <f t="shared" si="0"/>
        <v>18.10172824174687</v>
      </c>
      <c r="G14" s="23">
        <f t="shared" si="0"/>
        <v>15629.509424469892</v>
      </c>
      <c r="H14" s="25" t="s">
        <v>29</v>
      </c>
    </row>
    <row r="15" spans="1:8" ht="45" customHeight="1">
      <c r="A15" s="19" t="s">
        <v>30</v>
      </c>
      <c r="B15" s="20">
        <v>314</v>
      </c>
      <c r="C15" s="20">
        <v>12573</v>
      </c>
      <c r="D15" s="20">
        <v>119819827</v>
      </c>
      <c r="E15" s="23">
        <f>D15/B15</f>
        <v>381591.8057324841</v>
      </c>
      <c r="F15" s="24">
        <f t="shared" si="0"/>
        <v>40.04140127388535</v>
      </c>
      <c r="G15" s="23">
        <f t="shared" si="0"/>
        <v>9529.93136085262</v>
      </c>
      <c r="H15" s="25" t="s">
        <v>31</v>
      </c>
    </row>
    <row r="16" spans="1:8" ht="45" customHeight="1">
      <c r="A16" s="17" t="s">
        <v>32</v>
      </c>
      <c r="B16" s="13">
        <v>0</v>
      </c>
      <c r="C16" s="13">
        <v>0</v>
      </c>
      <c r="D16" s="13">
        <v>0</v>
      </c>
      <c r="E16" s="53">
        <v>0</v>
      </c>
      <c r="F16" s="53">
        <v>0</v>
      </c>
      <c r="G16" s="53">
        <v>0</v>
      </c>
      <c r="H16" s="18" t="s">
        <v>33</v>
      </c>
    </row>
    <row r="17" spans="1:8" ht="45" customHeight="1">
      <c r="A17" s="19" t="s">
        <v>34</v>
      </c>
      <c r="B17" s="20">
        <v>0</v>
      </c>
      <c r="C17" s="20">
        <v>0</v>
      </c>
      <c r="D17" s="20">
        <v>0</v>
      </c>
      <c r="E17" s="27">
        <v>0</v>
      </c>
      <c r="F17" s="27">
        <v>0</v>
      </c>
      <c r="G17" s="27">
        <v>0</v>
      </c>
      <c r="H17" s="25" t="s">
        <v>29</v>
      </c>
    </row>
    <row r="18" spans="1:8" ht="45" customHeight="1">
      <c r="A18" s="19" t="s">
        <v>35</v>
      </c>
      <c r="B18" s="20">
        <v>0</v>
      </c>
      <c r="C18" s="20">
        <v>0</v>
      </c>
      <c r="D18" s="20">
        <v>0</v>
      </c>
      <c r="E18" s="27">
        <v>0</v>
      </c>
      <c r="F18" s="27">
        <v>0</v>
      </c>
      <c r="G18" s="27">
        <v>0</v>
      </c>
      <c r="H18" s="21" t="s">
        <v>31</v>
      </c>
    </row>
    <row r="19" spans="1:8" ht="45" customHeight="1">
      <c r="A19" s="26" t="s">
        <v>36</v>
      </c>
      <c r="B19" s="13">
        <f>SUM(B20:B21)</f>
        <v>0</v>
      </c>
      <c r="C19" s="13">
        <f>SUM(C20:C21)</f>
        <v>0</v>
      </c>
      <c r="D19" s="13">
        <f>SUM(D20:D21)</f>
        <v>0</v>
      </c>
      <c r="E19" s="14">
        <v>0</v>
      </c>
      <c r="F19" s="14">
        <v>0</v>
      </c>
      <c r="G19" s="14">
        <v>0</v>
      </c>
      <c r="H19" s="18" t="s">
        <v>37</v>
      </c>
    </row>
    <row r="20" spans="1:8" ht="45" customHeight="1">
      <c r="A20" s="19" t="s">
        <v>38</v>
      </c>
      <c r="B20" s="20">
        <v>0</v>
      </c>
      <c r="C20" s="20">
        <v>0</v>
      </c>
      <c r="D20" s="20">
        <v>0</v>
      </c>
      <c r="E20" s="23">
        <v>0</v>
      </c>
      <c r="F20" s="23">
        <v>0</v>
      </c>
      <c r="G20" s="23">
        <v>0</v>
      </c>
      <c r="H20" s="21" t="s">
        <v>83</v>
      </c>
    </row>
    <row r="21" spans="1:8" ht="45" customHeight="1">
      <c r="A21" s="19" t="s">
        <v>39</v>
      </c>
      <c r="B21" s="20">
        <v>0</v>
      </c>
      <c r="C21" s="20">
        <v>0</v>
      </c>
      <c r="D21" s="20">
        <v>0</v>
      </c>
      <c r="E21" s="27">
        <v>0</v>
      </c>
      <c r="F21" s="27">
        <v>0</v>
      </c>
      <c r="G21" s="27">
        <v>0</v>
      </c>
      <c r="H21" s="21" t="s">
        <v>84</v>
      </c>
    </row>
    <row r="22" spans="1:8" ht="45" customHeight="1" thickBot="1">
      <c r="A22" s="28" t="s">
        <v>40</v>
      </c>
      <c r="B22" s="54">
        <v>0</v>
      </c>
      <c r="C22" s="29">
        <v>0</v>
      </c>
      <c r="D22" s="29">
        <v>0</v>
      </c>
      <c r="E22" s="30">
        <v>0</v>
      </c>
      <c r="F22" s="30">
        <v>0</v>
      </c>
      <c r="G22" s="55">
        <v>0</v>
      </c>
      <c r="H22" s="32" t="s">
        <v>85</v>
      </c>
    </row>
    <row r="24" ht="16.5">
      <c r="A24" s="38"/>
    </row>
  </sheetData>
  <sheetProtection/>
  <mergeCells count="10">
    <mergeCell ref="A5:A6"/>
    <mergeCell ref="B5:D5"/>
    <mergeCell ref="E5:G5"/>
    <mergeCell ref="H5:H6"/>
    <mergeCell ref="A1:D1"/>
    <mergeCell ref="E1:H1"/>
    <mergeCell ref="A2:D2"/>
    <mergeCell ref="E2:H2"/>
    <mergeCell ref="A3:D3"/>
    <mergeCell ref="E3:H3"/>
  </mergeCells>
  <printOptions horizontalCentered="1"/>
  <pageMargins left="0.7874015748031497" right="0.7874015748031497" top="1.3779527559055118" bottom="0.7086614173228347" header="0.3937007874015748" footer="0.3937007874015748"/>
  <pageSetup firstPageNumber="520" useFirstPageNumber="1" horizontalDpi="600" verticalDpi="600" orientation="portrait" paperSize="9" r:id="rId1"/>
  <headerFooter>
    <oddFooter>&amp;C&amp;"Times New Roman,標準"-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C12">
      <selection activeCell="F18" sqref="F18:F20"/>
    </sheetView>
  </sheetViews>
  <sheetFormatPr defaultColWidth="9.00390625" defaultRowHeight="15.75"/>
  <cols>
    <col min="1" max="1" width="28.625" style="39" customWidth="1"/>
    <col min="2" max="4" width="18.375" style="1" customWidth="1"/>
    <col min="5" max="5" width="18.625" style="1" customWidth="1"/>
    <col min="6" max="6" width="20.625" style="1" customWidth="1"/>
    <col min="7" max="7" width="18.625" style="1" customWidth="1"/>
    <col min="8" max="8" width="26.625" style="38" customWidth="1"/>
    <col min="9" max="16384" width="9.00390625" style="1" customWidth="1"/>
  </cols>
  <sheetData>
    <row r="1" spans="1:8" ht="24.75" customHeight="1">
      <c r="A1" s="68" t="s">
        <v>0</v>
      </c>
      <c r="B1" s="68"/>
      <c r="C1" s="68"/>
      <c r="D1" s="68"/>
      <c r="E1" s="69" t="s">
        <v>74</v>
      </c>
      <c r="F1" s="69"/>
      <c r="G1" s="69"/>
      <c r="H1" s="69"/>
    </row>
    <row r="2" spans="1:8" ht="24.75" customHeight="1">
      <c r="A2" s="70" t="s">
        <v>55</v>
      </c>
      <c r="B2" s="72"/>
      <c r="C2" s="72"/>
      <c r="D2" s="72"/>
      <c r="E2" s="71" t="s">
        <v>79</v>
      </c>
      <c r="F2" s="72"/>
      <c r="G2" s="72"/>
      <c r="H2" s="72"/>
    </row>
    <row r="3" spans="1:8" s="58" customFormat="1" ht="21" customHeight="1">
      <c r="A3" s="83" t="s">
        <v>71</v>
      </c>
      <c r="B3" s="75"/>
      <c r="C3" s="75"/>
      <c r="D3" s="75"/>
      <c r="E3" s="75">
        <v>2011</v>
      </c>
      <c r="F3" s="75"/>
      <c r="G3" s="75"/>
      <c r="H3" s="75"/>
    </row>
    <row r="4" spans="1:8" ht="21" customHeight="1" thickBot="1">
      <c r="A4" s="2" t="s">
        <v>2</v>
      </c>
      <c r="B4" s="41"/>
      <c r="C4" s="42"/>
      <c r="D4" s="41"/>
      <c r="E4" s="41"/>
      <c r="F4" s="41"/>
      <c r="G4" s="41"/>
      <c r="H4" s="6" t="s">
        <v>3</v>
      </c>
    </row>
    <row r="5" spans="1:8" ht="30" customHeight="1">
      <c r="A5" s="61" t="s">
        <v>4</v>
      </c>
      <c r="B5" s="78" t="s">
        <v>56</v>
      </c>
      <c r="C5" s="79"/>
      <c r="D5" s="79"/>
      <c r="E5" s="79" t="s">
        <v>57</v>
      </c>
      <c r="F5" s="79"/>
      <c r="G5" s="80"/>
      <c r="H5" s="66" t="s">
        <v>7</v>
      </c>
    </row>
    <row r="6" spans="1:8" ht="49.5" customHeight="1">
      <c r="A6" s="62"/>
      <c r="B6" s="7" t="s">
        <v>8</v>
      </c>
      <c r="C6" s="51" t="s">
        <v>9</v>
      </c>
      <c r="D6" s="8" t="s">
        <v>50</v>
      </c>
      <c r="E6" s="51" t="s">
        <v>11</v>
      </c>
      <c r="F6" s="52" t="s">
        <v>12</v>
      </c>
      <c r="G6" s="56" t="s">
        <v>13</v>
      </c>
      <c r="H6" s="67"/>
    </row>
    <row r="7" spans="1:8" ht="45" customHeight="1">
      <c r="A7" s="12" t="s">
        <v>14</v>
      </c>
      <c r="B7" s="13">
        <f>SUM(B8,B12,B16,B19,B22)</f>
        <v>97837</v>
      </c>
      <c r="C7" s="13">
        <f>SUM(C8,C12,C16,C19,C22)</f>
        <v>2442364</v>
      </c>
      <c r="D7" s="13">
        <f>SUM(D8,D12,D16,D19,D22)</f>
        <v>15799087833</v>
      </c>
      <c r="E7" s="14">
        <f>D7/B7</f>
        <v>161483.77232539837</v>
      </c>
      <c r="F7" s="15">
        <f>C7/B7</f>
        <v>24.96360272698468</v>
      </c>
      <c r="G7" s="14">
        <f>D7/C7</f>
        <v>6468.768714655145</v>
      </c>
      <c r="H7" s="16" t="s">
        <v>15</v>
      </c>
    </row>
    <row r="8" spans="1:8" ht="42" customHeight="1" hidden="1">
      <c r="A8" s="17" t="s">
        <v>16</v>
      </c>
      <c r="B8" s="13">
        <f>SUM(B9:B11)</f>
        <v>0</v>
      </c>
      <c r="C8" s="13">
        <f>SUM(C9:C11)</f>
        <v>0</v>
      </c>
      <c r="D8" s="13">
        <f>SUM(D9:D11)</f>
        <v>0</v>
      </c>
      <c r="E8" s="14">
        <v>0</v>
      </c>
      <c r="F8" s="15">
        <v>0</v>
      </c>
      <c r="G8" s="14">
        <v>0</v>
      </c>
      <c r="H8" s="18" t="s">
        <v>17</v>
      </c>
    </row>
    <row r="9" spans="1:8" ht="42" customHeight="1" hidden="1">
      <c r="A9" s="19" t="s">
        <v>18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1" t="s">
        <v>19</v>
      </c>
    </row>
    <row r="10" spans="1:8" ht="42" customHeight="1" hidden="1">
      <c r="A10" s="22" t="s">
        <v>20</v>
      </c>
      <c r="B10" s="20">
        <v>0</v>
      </c>
      <c r="C10" s="20">
        <v>0</v>
      </c>
      <c r="D10" s="20">
        <v>0</v>
      </c>
      <c r="E10" s="23">
        <v>0</v>
      </c>
      <c r="F10" s="24">
        <v>0</v>
      </c>
      <c r="G10" s="23">
        <v>0</v>
      </c>
      <c r="H10" s="21" t="s">
        <v>21</v>
      </c>
    </row>
    <row r="11" spans="1:8" ht="42" customHeight="1" hidden="1">
      <c r="A11" s="22" t="s">
        <v>22</v>
      </c>
      <c r="B11" s="20">
        <v>0</v>
      </c>
      <c r="C11" s="20">
        <v>0</v>
      </c>
      <c r="D11" s="20">
        <v>0</v>
      </c>
      <c r="E11" s="27">
        <v>0</v>
      </c>
      <c r="F11" s="27">
        <v>0</v>
      </c>
      <c r="G11" s="27">
        <v>0</v>
      </c>
      <c r="H11" s="21" t="s">
        <v>23</v>
      </c>
    </row>
    <row r="12" spans="1:8" ht="45" customHeight="1">
      <c r="A12" s="17" t="s">
        <v>24</v>
      </c>
      <c r="B12" s="13">
        <f>SUM(B13:B15)</f>
        <v>95162</v>
      </c>
      <c r="C12" s="13">
        <f>SUM(C13:C15)</f>
        <v>2316468</v>
      </c>
      <c r="D12" s="13">
        <f>SUM(D13:D15)</f>
        <v>15323846634</v>
      </c>
      <c r="E12" s="14">
        <f>D12/B12</f>
        <v>161029.05186944368</v>
      </c>
      <c r="F12" s="15">
        <f aca="true" t="shared" si="0" ref="F12:G15">C12/B12</f>
        <v>24.34236354847523</v>
      </c>
      <c r="G12" s="14">
        <f t="shared" si="0"/>
        <v>6615.177344992463</v>
      </c>
      <c r="H12" s="18" t="s">
        <v>25</v>
      </c>
    </row>
    <row r="13" spans="1:8" ht="45" customHeight="1">
      <c r="A13" s="19" t="s">
        <v>26</v>
      </c>
      <c r="B13" s="20">
        <v>45888</v>
      </c>
      <c r="C13" s="20">
        <v>633217</v>
      </c>
      <c r="D13" s="20">
        <v>7479777904</v>
      </c>
      <c r="E13" s="23">
        <f>D13/B13</f>
        <v>163000.7388423989</v>
      </c>
      <c r="F13" s="24">
        <f>C13/B13</f>
        <v>13.799184972105998</v>
      </c>
      <c r="G13" s="23">
        <f>D13/C13</f>
        <v>11812.345379230184</v>
      </c>
      <c r="H13" s="21" t="s">
        <v>27</v>
      </c>
    </row>
    <row r="14" spans="1:8" ht="45" customHeight="1">
      <c r="A14" s="19" t="s">
        <v>28</v>
      </c>
      <c r="B14" s="20">
        <v>25192</v>
      </c>
      <c r="C14" s="20">
        <v>577217</v>
      </c>
      <c r="D14" s="20">
        <v>3612281827</v>
      </c>
      <c r="E14" s="23">
        <f>D14/B14</f>
        <v>143390.03759129884</v>
      </c>
      <c r="F14" s="24">
        <f t="shared" si="0"/>
        <v>22.912710384248967</v>
      </c>
      <c r="G14" s="23">
        <f t="shared" si="0"/>
        <v>6258.100206681369</v>
      </c>
      <c r="H14" s="25" t="s">
        <v>29</v>
      </c>
    </row>
    <row r="15" spans="1:8" ht="45" customHeight="1">
      <c r="A15" s="19" t="s">
        <v>30</v>
      </c>
      <c r="B15" s="20">
        <v>24082</v>
      </c>
      <c r="C15" s="20">
        <v>1106034</v>
      </c>
      <c r="D15" s="20">
        <v>4231786903</v>
      </c>
      <c r="E15" s="23">
        <f>D15/B15</f>
        <v>175724.0637405531</v>
      </c>
      <c r="F15" s="24">
        <f t="shared" si="0"/>
        <v>45.92782991445893</v>
      </c>
      <c r="G15" s="23">
        <f t="shared" si="0"/>
        <v>3826.091153617339</v>
      </c>
      <c r="H15" s="25" t="s">
        <v>31</v>
      </c>
    </row>
    <row r="16" spans="1:8" ht="45" customHeight="1">
      <c r="A16" s="17" t="s">
        <v>32</v>
      </c>
      <c r="B16" s="13">
        <f>B17+B18</f>
        <v>84</v>
      </c>
      <c r="C16" s="13">
        <f>C17+C18</f>
        <v>4600</v>
      </c>
      <c r="D16" s="13">
        <f>D17+D18</f>
        <v>17159450</v>
      </c>
      <c r="E16" s="53">
        <f>D16/B16</f>
        <v>204279.16666666666</v>
      </c>
      <c r="F16" s="59">
        <f>C16/B16</f>
        <v>54.76190476190476</v>
      </c>
      <c r="G16" s="53">
        <f>D16/C16</f>
        <v>3730.3152173913045</v>
      </c>
      <c r="H16" s="18" t="s">
        <v>33</v>
      </c>
    </row>
    <row r="17" spans="1:8" ht="45" customHeight="1">
      <c r="A17" s="19" t="s">
        <v>34</v>
      </c>
      <c r="B17" s="20">
        <v>0</v>
      </c>
      <c r="C17" s="20">
        <v>0</v>
      </c>
      <c r="D17" s="20">
        <v>0</v>
      </c>
      <c r="E17" s="27">
        <v>0</v>
      </c>
      <c r="F17" s="27">
        <v>0</v>
      </c>
      <c r="G17" s="27">
        <v>0</v>
      </c>
      <c r="H17" s="25" t="s">
        <v>29</v>
      </c>
    </row>
    <row r="18" spans="1:8" ht="45" customHeight="1">
      <c r="A18" s="19" t="s">
        <v>35</v>
      </c>
      <c r="B18" s="20">
        <v>84</v>
      </c>
      <c r="C18" s="20">
        <v>4600</v>
      </c>
      <c r="D18" s="20">
        <v>17159450</v>
      </c>
      <c r="E18" s="27">
        <f>D18/B18</f>
        <v>204279.16666666666</v>
      </c>
      <c r="F18" s="60">
        <f aca="true" t="shared" si="1" ref="F18:G20">C18/B18</f>
        <v>54.76190476190476</v>
      </c>
      <c r="G18" s="27">
        <f t="shared" si="1"/>
        <v>3730.3152173913045</v>
      </c>
      <c r="H18" s="21" t="s">
        <v>31</v>
      </c>
    </row>
    <row r="19" spans="1:8" ht="45" customHeight="1">
      <c r="A19" s="26" t="s">
        <v>36</v>
      </c>
      <c r="B19" s="13">
        <f>SUM(B20:B21)</f>
        <v>2591</v>
      </c>
      <c r="C19" s="13">
        <f>SUM(C20:C21)</f>
        <v>121296</v>
      </c>
      <c r="D19" s="13">
        <f>SUM(D20:D21)</f>
        <v>458081749</v>
      </c>
      <c r="E19" s="53">
        <f>D19/B19</f>
        <v>176797.27865688922</v>
      </c>
      <c r="F19" s="59">
        <f t="shared" si="1"/>
        <v>46.81435739096874</v>
      </c>
      <c r="G19" s="53">
        <f t="shared" si="1"/>
        <v>3776.561049004089</v>
      </c>
      <c r="H19" s="18" t="s">
        <v>37</v>
      </c>
    </row>
    <row r="20" spans="1:8" ht="45" customHeight="1">
      <c r="A20" s="19" t="s">
        <v>38</v>
      </c>
      <c r="B20" s="20">
        <v>2591</v>
      </c>
      <c r="C20" s="20">
        <v>121296</v>
      </c>
      <c r="D20" s="20">
        <v>458081749</v>
      </c>
      <c r="E20" s="27">
        <f>D20/B20</f>
        <v>176797.27865688922</v>
      </c>
      <c r="F20" s="60">
        <f t="shared" si="1"/>
        <v>46.81435739096874</v>
      </c>
      <c r="G20" s="27">
        <f t="shared" si="1"/>
        <v>3776.561049004089</v>
      </c>
      <c r="H20" s="21" t="s">
        <v>83</v>
      </c>
    </row>
    <row r="21" spans="1:8" ht="45" customHeight="1">
      <c r="A21" s="19" t="s">
        <v>39</v>
      </c>
      <c r="B21" s="20">
        <v>0</v>
      </c>
      <c r="C21" s="20">
        <v>0</v>
      </c>
      <c r="D21" s="20">
        <v>0</v>
      </c>
      <c r="E21" s="27">
        <v>0</v>
      </c>
      <c r="F21" s="27">
        <v>0</v>
      </c>
      <c r="G21" s="27">
        <v>0</v>
      </c>
      <c r="H21" s="21" t="s">
        <v>84</v>
      </c>
    </row>
    <row r="22" spans="1:8" ht="45" customHeight="1" thickBot="1">
      <c r="A22" s="28" t="s">
        <v>40</v>
      </c>
      <c r="B22" s="54">
        <v>0</v>
      </c>
      <c r="C22" s="29">
        <v>0</v>
      </c>
      <c r="D22" s="29">
        <v>0</v>
      </c>
      <c r="E22" s="30">
        <v>0</v>
      </c>
      <c r="F22" s="30">
        <v>0</v>
      </c>
      <c r="G22" s="55">
        <v>0</v>
      </c>
      <c r="H22" s="32" t="s">
        <v>85</v>
      </c>
    </row>
    <row r="24" ht="16.5">
      <c r="A24" s="38"/>
    </row>
  </sheetData>
  <sheetProtection/>
  <mergeCells count="10">
    <mergeCell ref="A5:A6"/>
    <mergeCell ref="B5:D5"/>
    <mergeCell ref="E5:G5"/>
    <mergeCell ref="H5:H6"/>
    <mergeCell ref="A1:D1"/>
    <mergeCell ref="E1:H1"/>
    <mergeCell ref="A2:D2"/>
    <mergeCell ref="E2:H2"/>
    <mergeCell ref="A3:D3"/>
    <mergeCell ref="E3:H3"/>
  </mergeCells>
  <printOptions horizontalCentered="1"/>
  <pageMargins left="0.7874015748031497" right="0.7874015748031497" top="1.3779527559055118" bottom="0.7086614173228347" header="0.3937007874015748" footer="0.3937007874015748"/>
  <pageSetup firstPageNumber="522" useFirstPageNumber="1" horizontalDpi="600" verticalDpi="600" orientation="portrait" paperSize="9" r:id="rId1"/>
  <headerFooter>
    <oddFooter>&amp;C&amp;"Times New Roman,標準"-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C12">
      <selection activeCell="H19" sqref="H19:H22"/>
    </sheetView>
  </sheetViews>
  <sheetFormatPr defaultColWidth="9.00390625" defaultRowHeight="15.75"/>
  <cols>
    <col min="1" max="1" width="28.625" style="39" customWidth="1"/>
    <col min="2" max="4" width="18.375" style="1" customWidth="1"/>
    <col min="5" max="5" width="18.625" style="1" customWidth="1"/>
    <col min="6" max="6" width="20.625" style="1" customWidth="1"/>
    <col min="7" max="7" width="18.625" style="1" customWidth="1"/>
    <col min="8" max="8" width="26.625" style="38" customWidth="1"/>
    <col min="9" max="16384" width="9.00390625" style="1" customWidth="1"/>
  </cols>
  <sheetData>
    <row r="1" spans="1:8" ht="24.75" customHeight="1">
      <c r="A1" s="68" t="s">
        <v>0</v>
      </c>
      <c r="B1" s="68"/>
      <c r="C1" s="68"/>
      <c r="D1" s="68"/>
      <c r="E1" s="69" t="s">
        <v>74</v>
      </c>
      <c r="F1" s="69"/>
      <c r="G1" s="69"/>
      <c r="H1" s="69"/>
    </row>
    <row r="2" spans="1:8" ht="24.75" customHeight="1">
      <c r="A2" s="70" t="s">
        <v>58</v>
      </c>
      <c r="B2" s="70"/>
      <c r="C2" s="70"/>
      <c r="D2" s="70"/>
      <c r="E2" s="71" t="s">
        <v>80</v>
      </c>
      <c r="F2" s="72"/>
      <c r="G2" s="72"/>
      <c r="H2" s="72"/>
    </row>
    <row r="3" spans="1:8" s="58" customFormat="1" ht="21" customHeight="1">
      <c r="A3" s="83" t="s">
        <v>71</v>
      </c>
      <c r="B3" s="75"/>
      <c r="C3" s="75"/>
      <c r="D3" s="75"/>
      <c r="E3" s="75">
        <v>2011</v>
      </c>
      <c r="F3" s="75"/>
      <c r="G3" s="75"/>
      <c r="H3" s="75"/>
    </row>
    <row r="4" spans="1:8" ht="21" customHeight="1" thickBot="1">
      <c r="A4" s="2" t="s">
        <v>2</v>
      </c>
      <c r="B4" s="41"/>
      <c r="C4" s="42"/>
      <c r="D4" s="41"/>
      <c r="E4" s="41"/>
      <c r="F4" s="41"/>
      <c r="G4" s="41"/>
      <c r="H4" s="6" t="s">
        <v>3</v>
      </c>
    </row>
    <row r="5" spans="1:8" ht="30" customHeight="1">
      <c r="A5" s="61" t="s">
        <v>4</v>
      </c>
      <c r="B5" s="78" t="s">
        <v>59</v>
      </c>
      <c r="C5" s="79"/>
      <c r="D5" s="79"/>
      <c r="E5" s="79" t="s">
        <v>70</v>
      </c>
      <c r="F5" s="79"/>
      <c r="G5" s="80"/>
      <c r="H5" s="66" t="s">
        <v>7</v>
      </c>
    </row>
    <row r="6" spans="1:8" ht="49.5" customHeight="1">
      <c r="A6" s="62"/>
      <c r="B6" s="7" t="s">
        <v>8</v>
      </c>
      <c r="C6" s="51" t="s">
        <v>9</v>
      </c>
      <c r="D6" s="8" t="s">
        <v>50</v>
      </c>
      <c r="E6" s="51" t="s">
        <v>11</v>
      </c>
      <c r="F6" s="52" t="s">
        <v>12</v>
      </c>
      <c r="G6" s="56" t="s">
        <v>13</v>
      </c>
      <c r="H6" s="67"/>
    </row>
    <row r="7" spans="1:8" ht="45" customHeight="1">
      <c r="A7" s="12" t="s">
        <v>14</v>
      </c>
      <c r="B7" s="13">
        <f>SUM(B8,B12,B16,B19,B22)</f>
        <v>474982</v>
      </c>
      <c r="C7" s="13">
        <f>SUM(C8,C12,C16,C19,C22)</f>
        <v>1976940</v>
      </c>
      <c r="D7" s="13">
        <f>SUM(D8,D12,D16,D19,D22)</f>
        <v>24007794519</v>
      </c>
      <c r="E7" s="14">
        <f aca="true" t="shared" si="0" ref="E7:E13">D7/B7</f>
        <v>50544.6406790152</v>
      </c>
      <c r="F7" s="15">
        <f>C7/B7</f>
        <v>4.162136670442249</v>
      </c>
      <c r="G7" s="14">
        <f>D7/C7</f>
        <v>12143.91661810677</v>
      </c>
      <c r="H7" s="16" t="s">
        <v>15</v>
      </c>
    </row>
    <row r="8" spans="1:8" ht="42" customHeight="1" hidden="1">
      <c r="A8" s="17" t="s">
        <v>16</v>
      </c>
      <c r="B8" s="13">
        <f>SUM(B9:B11)</f>
        <v>0</v>
      </c>
      <c r="C8" s="13">
        <f>SUM(C9:C11)</f>
        <v>0</v>
      </c>
      <c r="D8" s="13">
        <f>SUM(D9:D11)</f>
        <v>0</v>
      </c>
      <c r="E8" s="14">
        <v>0</v>
      </c>
      <c r="F8" s="15">
        <v>0</v>
      </c>
      <c r="G8" s="14">
        <v>0</v>
      </c>
      <c r="H8" s="18" t="s">
        <v>17</v>
      </c>
    </row>
    <row r="9" spans="1:8" ht="42" customHeight="1" hidden="1">
      <c r="A9" s="19" t="s">
        <v>18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21" t="s">
        <v>19</v>
      </c>
    </row>
    <row r="10" spans="1:8" ht="42" customHeight="1" hidden="1">
      <c r="A10" s="22" t="s">
        <v>20</v>
      </c>
      <c r="B10" s="20">
        <v>0</v>
      </c>
      <c r="C10" s="20">
        <v>0</v>
      </c>
      <c r="D10" s="20">
        <v>0</v>
      </c>
      <c r="E10" s="23">
        <v>0</v>
      </c>
      <c r="F10" s="24">
        <v>0</v>
      </c>
      <c r="G10" s="23">
        <v>0</v>
      </c>
      <c r="H10" s="21" t="s">
        <v>21</v>
      </c>
    </row>
    <row r="11" spans="1:8" ht="42" customHeight="1" hidden="1">
      <c r="A11" s="22" t="s">
        <v>22</v>
      </c>
      <c r="B11" s="13">
        <v>0</v>
      </c>
      <c r="C11" s="13">
        <v>0</v>
      </c>
      <c r="D11" s="13">
        <v>0</v>
      </c>
      <c r="E11" s="53">
        <v>0</v>
      </c>
      <c r="F11" s="53">
        <v>0</v>
      </c>
      <c r="G11" s="53">
        <v>0</v>
      </c>
      <c r="H11" s="21" t="s">
        <v>23</v>
      </c>
    </row>
    <row r="12" spans="1:8" ht="45" customHeight="1">
      <c r="A12" s="17" t="s">
        <v>24</v>
      </c>
      <c r="B12" s="13">
        <f>SUM(B13:B15)</f>
        <v>472920</v>
      </c>
      <c r="C12" s="13">
        <f>SUM(C13:C15)</f>
        <v>1966576</v>
      </c>
      <c r="D12" s="13">
        <f>SUM(D13:D15)</f>
        <v>23877180894</v>
      </c>
      <c r="E12" s="14">
        <f t="shared" si="0"/>
        <v>50488.837211367674</v>
      </c>
      <c r="F12" s="15">
        <f aca="true" t="shared" si="1" ref="F12:G14">C12/B12</f>
        <v>4.158369280216527</v>
      </c>
      <c r="G12" s="14">
        <f t="shared" si="1"/>
        <v>12141.49918131819</v>
      </c>
      <c r="H12" s="18" t="s">
        <v>25</v>
      </c>
    </row>
    <row r="13" spans="1:8" ht="45" customHeight="1">
      <c r="A13" s="19" t="s">
        <v>26</v>
      </c>
      <c r="B13" s="20">
        <v>237175</v>
      </c>
      <c r="C13" s="20">
        <v>984004</v>
      </c>
      <c r="D13" s="20">
        <v>13163962414</v>
      </c>
      <c r="E13" s="23">
        <f t="shared" si="0"/>
        <v>55503.16185938653</v>
      </c>
      <c r="F13" s="24">
        <f>C13/B13</f>
        <v>4.148852113418362</v>
      </c>
      <c r="G13" s="23">
        <f>D13/C13</f>
        <v>13377.956201397556</v>
      </c>
      <c r="H13" s="21" t="s">
        <v>27</v>
      </c>
    </row>
    <row r="14" spans="1:8" ht="45" customHeight="1">
      <c r="A14" s="19" t="s">
        <v>28</v>
      </c>
      <c r="B14" s="20">
        <v>166618</v>
      </c>
      <c r="C14" s="20">
        <v>698222</v>
      </c>
      <c r="D14" s="20">
        <v>7795638426</v>
      </c>
      <c r="E14" s="23">
        <f>D14/B14</f>
        <v>46787.49250381111</v>
      </c>
      <c r="F14" s="24">
        <f t="shared" si="1"/>
        <v>4.190555642247536</v>
      </c>
      <c r="G14" s="23">
        <f t="shared" si="1"/>
        <v>11164.985385736914</v>
      </c>
      <c r="H14" s="25" t="s">
        <v>29</v>
      </c>
    </row>
    <row r="15" spans="1:8" ht="45" customHeight="1">
      <c r="A15" s="19" t="s">
        <v>30</v>
      </c>
      <c r="B15" s="20">
        <v>69127</v>
      </c>
      <c r="C15" s="20">
        <v>284350</v>
      </c>
      <c r="D15" s="20">
        <v>2917580054</v>
      </c>
      <c r="E15" s="23">
        <f>D15/B15</f>
        <v>42206.0852344236</v>
      </c>
      <c r="F15" s="24">
        <f>C15/B15</f>
        <v>4.113443372343657</v>
      </c>
      <c r="G15" s="23">
        <f>D15/C15</f>
        <v>10260.524192016881</v>
      </c>
      <c r="H15" s="25" t="s">
        <v>31</v>
      </c>
    </row>
    <row r="16" spans="1:8" ht="45" customHeight="1">
      <c r="A16" s="17" t="s">
        <v>32</v>
      </c>
      <c r="B16" s="13">
        <v>0</v>
      </c>
      <c r="C16" s="13">
        <v>0</v>
      </c>
      <c r="D16" s="13">
        <v>0</v>
      </c>
      <c r="E16" s="53">
        <v>0</v>
      </c>
      <c r="F16" s="53">
        <v>0</v>
      </c>
      <c r="G16" s="53">
        <v>0</v>
      </c>
      <c r="H16" s="18" t="s">
        <v>33</v>
      </c>
    </row>
    <row r="17" spans="1:8" ht="45" customHeight="1">
      <c r="A17" s="19" t="s">
        <v>34</v>
      </c>
      <c r="B17" s="20">
        <v>0</v>
      </c>
      <c r="C17" s="20">
        <v>0</v>
      </c>
      <c r="D17" s="20">
        <v>0</v>
      </c>
      <c r="E17" s="27">
        <v>0</v>
      </c>
      <c r="F17" s="27">
        <v>0</v>
      </c>
      <c r="G17" s="27">
        <v>0</v>
      </c>
      <c r="H17" s="25" t="s">
        <v>29</v>
      </c>
    </row>
    <row r="18" spans="1:8" ht="45" customHeight="1">
      <c r="A18" s="19" t="s">
        <v>35</v>
      </c>
      <c r="B18" s="20">
        <v>0</v>
      </c>
      <c r="C18" s="20">
        <v>0</v>
      </c>
      <c r="D18" s="20">
        <v>0</v>
      </c>
      <c r="E18" s="27">
        <v>0</v>
      </c>
      <c r="F18" s="27">
        <v>0</v>
      </c>
      <c r="G18" s="27">
        <v>0</v>
      </c>
      <c r="H18" s="21" t="s">
        <v>31</v>
      </c>
    </row>
    <row r="19" spans="1:8" ht="45" customHeight="1">
      <c r="A19" s="26" t="s">
        <v>36</v>
      </c>
      <c r="B19" s="13">
        <f>B20+B21</f>
        <v>2062</v>
      </c>
      <c r="C19" s="13">
        <f>C20+C21</f>
        <v>10364</v>
      </c>
      <c r="D19" s="13">
        <f>D20+D21</f>
        <v>130613625</v>
      </c>
      <c r="E19" s="53">
        <f>D19/B19</f>
        <v>63343.1741028128</v>
      </c>
      <c r="F19" s="57">
        <f>C19/B19</f>
        <v>5.026188166828322</v>
      </c>
      <c r="G19" s="53">
        <f>D19/C19</f>
        <v>12602.62688151293</v>
      </c>
      <c r="H19" s="18" t="s">
        <v>37</v>
      </c>
    </row>
    <row r="20" spans="1:8" ht="45" customHeight="1">
      <c r="A20" s="19" t="s">
        <v>38</v>
      </c>
      <c r="B20" s="20">
        <v>2062</v>
      </c>
      <c r="C20" s="20">
        <v>10364</v>
      </c>
      <c r="D20" s="20">
        <v>130613625</v>
      </c>
      <c r="E20" s="27">
        <f>D20/B20</f>
        <v>63343.1741028128</v>
      </c>
      <c r="F20" s="24">
        <f>C20/B20</f>
        <v>5.026188166828322</v>
      </c>
      <c r="G20" s="27">
        <f>D20/C20</f>
        <v>12602.62688151293</v>
      </c>
      <c r="H20" s="21" t="s">
        <v>83</v>
      </c>
    </row>
    <row r="21" spans="1:8" ht="45" customHeight="1">
      <c r="A21" s="19" t="s">
        <v>39</v>
      </c>
      <c r="B21" s="20">
        <v>0</v>
      </c>
      <c r="C21" s="20">
        <v>0</v>
      </c>
      <c r="D21" s="20">
        <v>0</v>
      </c>
      <c r="E21" s="27">
        <v>0</v>
      </c>
      <c r="F21" s="27">
        <v>0</v>
      </c>
      <c r="G21" s="27">
        <v>0</v>
      </c>
      <c r="H21" s="21" t="s">
        <v>84</v>
      </c>
    </row>
    <row r="22" spans="1:8" ht="45" customHeight="1" thickBot="1">
      <c r="A22" s="28" t="s">
        <v>40</v>
      </c>
      <c r="B22" s="54">
        <v>0</v>
      </c>
      <c r="C22" s="29">
        <v>0</v>
      </c>
      <c r="D22" s="29">
        <v>0</v>
      </c>
      <c r="E22" s="30">
        <v>0</v>
      </c>
      <c r="F22" s="30">
        <v>0</v>
      </c>
      <c r="G22" s="55">
        <v>0</v>
      </c>
      <c r="H22" s="32" t="s">
        <v>85</v>
      </c>
    </row>
    <row r="24" ht="16.5">
      <c r="A24" s="38"/>
    </row>
  </sheetData>
  <sheetProtection/>
  <mergeCells count="10">
    <mergeCell ref="A5:A6"/>
    <mergeCell ref="B5:D5"/>
    <mergeCell ref="E5:G5"/>
    <mergeCell ref="H5:H6"/>
    <mergeCell ref="A1:D1"/>
    <mergeCell ref="E1:H1"/>
    <mergeCell ref="A2:D2"/>
    <mergeCell ref="E2:H2"/>
    <mergeCell ref="A3:D3"/>
    <mergeCell ref="E3:H3"/>
  </mergeCells>
  <printOptions horizontalCentered="1"/>
  <pageMargins left="0.7874015748031497" right="0.7874015748031497" top="1.3779527559055118" bottom="0.7086614173228347" header="0.3937007874015748" footer="0.3937007874015748"/>
  <pageSetup firstPageNumber="524" useFirstPageNumber="1" horizontalDpi="600" verticalDpi="600" orientation="portrait" paperSize="9" r:id="rId1"/>
  <headerFooter>
    <oddFooter>&amp;C&amp;"Times New Roman,標準"-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C12">
      <selection activeCell="H19" sqref="H19:H22"/>
    </sheetView>
  </sheetViews>
  <sheetFormatPr defaultColWidth="9.00390625" defaultRowHeight="15.75"/>
  <cols>
    <col min="1" max="1" width="28.625" style="39" customWidth="1"/>
    <col min="2" max="4" width="18.375" style="1" customWidth="1"/>
    <col min="5" max="5" width="18.625" style="1" customWidth="1"/>
    <col min="6" max="6" width="20.625" style="1" customWidth="1"/>
    <col min="7" max="7" width="18.625" style="1" customWidth="1"/>
    <col min="8" max="8" width="26.625" style="38" customWidth="1"/>
    <col min="9" max="16384" width="9.00390625" style="1" customWidth="1"/>
  </cols>
  <sheetData>
    <row r="1" spans="1:8" ht="24.75" customHeight="1">
      <c r="A1" s="68" t="s">
        <v>0</v>
      </c>
      <c r="B1" s="68"/>
      <c r="C1" s="68"/>
      <c r="D1" s="68"/>
      <c r="E1" s="69" t="s">
        <v>74</v>
      </c>
      <c r="F1" s="69"/>
      <c r="G1" s="69"/>
      <c r="H1" s="69"/>
    </row>
    <row r="2" spans="1:8" ht="24.75" customHeight="1">
      <c r="A2" s="70" t="s">
        <v>60</v>
      </c>
      <c r="B2" s="70"/>
      <c r="C2" s="70"/>
      <c r="D2" s="70"/>
      <c r="E2" s="71" t="s">
        <v>81</v>
      </c>
      <c r="F2" s="72"/>
      <c r="G2" s="72"/>
      <c r="H2" s="72"/>
    </row>
    <row r="3" spans="1:8" s="58" customFormat="1" ht="21" customHeight="1">
      <c r="A3" s="83" t="s">
        <v>71</v>
      </c>
      <c r="B3" s="75"/>
      <c r="C3" s="75"/>
      <c r="D3" s="75"/>
      <c r="E3" s="75">
        <v>2011</v>
      </c>
      <c r="F3" s="75"/>
      <c r="G3" s="75"/>
      <c r="H3" s="75"/>
    </row>
    <row r="4" spans="1:8" ht="21" customHeight="1" thickBot="1">
      <c r="A4" s="2" t="s">
        <v>2</v>
      </c>
      <c r="B4" s="41"/>
      <c r="C4" s="42"/>
      <c r="D4" s="41"/>
      <c r="E4" s="41"/>
      <c r="F4" s="41"/>
      <c r="G4" s="41"/>
      <c r="H4" s="6" t="s">
        <v>3</v>
      </c>
    </row>
    <row r="5" spans="1:8" ht="30" customHeight="1">
      <c r="A5" s="61" t="s">
        <v>4</v>
      </c>
      <c r="B5" s="78" t="s">
        <v>61</v>
      </c>
      <c r="C5" s="79"/>
      <c r="D5" s="79"/>
      <c r="E5" s="79" t="s">
        <v>62</v>
      </c>
      <c r="F5" s="79"/>
      <c r="G5" s="80"/>
      <c r="H5" s="66" t="s">
        <v>7</v>
      </c>
    </row>
    <row r="6" spans="1:8" ht="49.5" customHeight="1">
      <c r="A6" s="62"/>
      <c r="B6" s="7" t="s">
        <v>8</v>
      </c>
      <c r="C6" s="51" t="s">
        <v>9</v>
      </c>
      <c r="D6" s="8" t="s">
        <v>50</v>
      </c>
      <c r="E6" s="51" t="s">
        <v>11</v>
      </c>
      <c r="F6" s="52" t="s">
        <v>12</v>
      </c>
      <c r="G6" s="56" t="s">
        <v>13</v>
      </c>
      <c r="H6" s="67"/>
    </row>
    <row r="7" spans="1:8" ht="45" customHeight="1">
      <c r="A7" s="12" t="s">
        <v>14</v>
      </c>
      <c r="B7" s="13">
        <f>SUM(B8,B12,B16,B19,B22)</f>
        <v>12752</v>
      </c>
      <c r="C7" s="13">
        <f>SUM(C8,C12,C16,C19,C22)</f>
        <v>142724</v>
      </c>
      <c r="D7" s="13">
        <f>SUM(D8,D12,D16,D19,D22)</f>
        <v>719300411</v>
      </c>
      <c r="E7" s="14">
        <f aca="true" t="shared" si="0" ref="E7:E13">D7/B7</f>
        <v>56406.87037327478</v>
      </c>
      <c r="F7" s="15">
        <f>C7/B7</f>
        <v>11.19228356336261</v>
      </c>
      <c r="G7" s="14">
        <f>D7/C7</f>
        <v>5039.799970572573</v>
      </c>
      <c r="H7" s="16" t="s">
        <v>15</v>
      </c>
    </row>
    <row r="8" spans="1:8" ht="42" customHeight="1" hidden="1">
      <c r="A8" s="17" t="s">
        <v>16</v>
      </c>
      <c r="B8" s="13">
        <f>SUM(B9:B11)</f>
        <v>0</v>
      </c>
      <c r="C8" s="13">
        <f>SUM(C9:C11)</f>
        <v>0</v>
      </c>
      <c r="D8" s="13">
        <f>SUM(D9:D11)</f>
        <v>0</v>
      </c>
      <c r="E8" s="13">
        <v>0</v>
      </c>
      <c r="F8" s="13">
        <v>0</v>
      </c>
      <c r="G8" s="13">
        <v>0</v>
      </c>
      <c r="H8" s="18" t="s">
        <v>17</v>
      </c>
    </row>
    <row r="9" spans="1:8" ht="42" customHeight="1" hidden="1">
      <c r="A9" s="19" t="s">
        <v>18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21" t="s">
        <v>19</v>
      </c>
    </row>
    <row r="10" spans="1:8" ht="42" customHeight="1" hidden="1">
      <c r="A10" s="22" t="s">
        <v>20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21" t="s">
        <v>21</v>
      </c>
    </row>
    <row r="11" spans="1:8" ht="42" customHeight="1" hidden="1">
      <c r="A11" s="22" t="s">
        <v>22</v>
      </c>
      <c r="B11" s="13">
        <v>0</v>
      </c>
      <c r="C11" s="13">
        <v>0</v>
      </c>
      <c r="D11" s="13">
        <v>0</v>
      </c>
      <c r="E11" s="53">
        <v>0</v>
      </c>
      <c r="F11" s="53">
        <v>0</v>
      </c>
      <c r="G11" s="53">
        <v>0</v>
      </c>
      <c r="H11" s="21" t="s">
        <v>23</v>
      </c>
    </row>
    <row r="12" spans="1:8" ht="45" customHeight="1">
      <c r="A12" s="17" t="s">
        <v>24</v>
      </c>
      <c r="B12" s="13">
        <f>SUM(B13:B15)</f>
        <v>12752</v>
      </c>
      <c r="C12" s="13">
        <f>SUM(C13:C15)</f>
        <v>142724</v>
      </c>
      <c r="D12" s="13">
        <f>SUM(D13:D15)</f>
        <v>719300411</v>
      </c>
      <c r="E12" s="14">
        <f t="shared" si="0"/>
        <v>56406.87037327478</v>
      </c>
      <c r="F12" s="15">
        <f aca="true" t="shared" si="1" ref="F12:G14">C12/B12</f>
        <v>11.19228356336261</v>
      </c>
      <c r="G12" s="14">
        <f t="shared" si="1"/>
        <v>5039.799970572573</v>
      </c>
      <c r="H12" s="18" t="s">
        <v>25</v>
      </c>
    </row>
    <row r="13" spans="1:8" ht="45" customHeight="1">
      <c r="A13" s="19" t="s">
        <v>26</v>
      </c>
      <c r="B13" s="20">
        <v>7800</v>
      </c>
      <c r="C13" s="20">
        <v>88449</v>
      </c>
      <c r="D13" s="20">
        <v>446004707</v>
      </c>
      <c r="E13" s="23">
        <f t="shared" si="0"/>
        <v>57180.09064102564</v>
      </c>
      <c r="F13" s="24">
        <f>C13/B13</f>
        <v>11.339615384615385</v>
      </c>
      <c r="G13" s="23">
        <f>D13/C13</f>
        <v>5042.507060565976</v>
      </c>
      <c r="H13" s="21" t="s">
        <v>27</v>
      </c>
    </row>
    <row r="14" spans="1:8" ht="45" customHeight="1">
      <c r="A14" s="19" t="s">
        <v>28</v>
      </c>
      <c r="B14" s="20">
        <v>4692</v>
      </c>
      <c r="C14" s="20">
        <v>51849</v>
      </c>
      <c r="D14" s="20">
        <v>261354858</v>
      </c>
      <c r="E14" s="23">
        <f>D14/B14</f>
        <v>55702.22890025575</v>
      </c>
      <c r="F14" s="24">
        <f t="shared" si="1"/>
        <v>11.050511508951407</v>
      </c>
      <c r="G14" s="23">
        <f t="shared" si="1"/>
        <v>5040.692356651044</v>
      </c>
      <c r="H14" s="25" t="s">
        <v>29</v>
      </c>
    </row>
    <row r="15" spans="1:8" ht="45" customHeight="1">
      <c r="A15" s="19" t="s">
        <v>30</v>
      </c>
      <c r="B15" s="20">
        <v>260</v>
      </c>
      <c r="C15" s="20">
        <v>2426</v>
      </c>
      <c r="D15" s="20">
        <v>11940846</v>
      </c>
      <c r="E15" s="23">
        <f>D15/B15</f>
        <v>45926.33076923077</v>
      </c>
      <c r="F15" s="24">
        <f>C15/B15</f>
        <v>9.330769230769231</v>
      </c>
      <c r="G15" s="23">
        <f>D15/C15</f>
        <v>4922.030502885408</v>
      </c>
      <c r="H15" s="25" t="s">
        <v>31</v>
      </c>
    </row>
    <row r="16" spans="1:8" ht="45" customHeight="1">
      <c r="A16" s="17" t="s">
        <v>32</v>
      </c>
      <c r="B16" s="13">
        <v>0</v>
      </c>
      <c r="C16" s="13">
        <v>0</v>
      </c>
      <c r="D16" s="13">
        <v>0</v>
      </c>
      <c r="E16" s="53">
        <v>0</v>
      </c>
      <c r="F16" s="53">
        <v>0</v>
      </c>
      <c r="G16" s="53">
        <v>0</v>
      </c>
      <c r="H16" s="18" t="s">
        <v>33</v>
      </c>
    </row>
    <row r="17" spans="1:8" ht="45" customHeight="1">
      <c r="A17" s="19" t="s">
        <v>34</v>
      </c>
      <c r="B17" s="20">
        <v>0</v>
      </c>
      <c r="C17" s="20">
        <v>0</v>
      </c>
      <c r="D17" s="20">
        <v>0</v>
      </c>
      <c r="E17" s="27">
        <v>0</v>
      </c>
      <c r="F17" s="27">
        <v>0</v>
      </c>
      <c r="G17" s="27">
        <v>0</v>
      </c>
      <c r="H17" s="25" t="s">
        <v>29</v>
      </c>
    </row>
    <row r="18" spans="1:8" ht="45" customHeight="1">
      <c r="A18" s="19" t="s">
        <v>35</v>
      </c>
      <c r="B18" s="20">
        <v>0</v>
      </c>
      <c r="C18" s="20">
        <v>0</v>
      </c>
      <c r="D18" s="20">
        <v>0</v>
      </c>
      <c r="E18" s="27">
        <v>0</v>
      </c>
      <c r="F18" s="27">
        <v>0</v>
      </c>
      <c r="G18" s="27">
        <v>0</v>
      </c>
      <c r="H18" s="21" t="s">
        <v>31</v>
      </c>
    </row>
    <row r="19" spans="1:8" ht="45" customHeight="1">
      <c r="A19" s="26" t="s">
        <v>36</v>
      </c>
      <c r="B19" s="13">
        <v>0</v>
      </c>
      <c r="C19" s="13">
        <v>0</v>
      </c>
      <c r="D19" s="13">
        <v>0</v>
      </c>
      <c r="E19" s="53">
        <v>0</v>
      </c>
      <c r="F19" s="53">
        <v>0</v>
      </c>
      <c r="G19" s="53">
        <v>0</v>
      </c>
      <c r="H19" s="18" t="s">
        <v>37</v>
      </c>
    </row>
    <row r="20" spans="1:8" ht="45" customHeight="1">
      <c r="A20" s="19" t="s">
        <v>38</v>
      </c>
      <c r="B20" s="20">
        <v>0</v>
      </c>
      <c r="C20" s="20">
        <v>0</v>
      </c>
      <c r="D20" s="20">
        <v>0</v>
      </c>
      <c r="E20" s="27">
        <v>0</v>
      </c>
      <c r="F20" s="27">
        <v>0</v>
      </c>
      <c r="G20" s="27">
        <v>0</v>
      </c>
      <c r="H20" s="21" t="s">
        <v>83</v>
      </c>
    </row>
    <row r="21" spans="1:8" ht="45" customHeight="1">
      <c r="A21" s="19" t="s">
        <v>39</v>
      </c>
      <c r="B21" s="20">
        <v>0</v>
      </c>
      <c r="C21" s="20">
        <v>0</v>
      </c>
      <c r="D21" s="20">
        <v>0</v>
      </c>
      <c r="E21" s="27">
        <v>0</v>
      </c>
      <c r="F21" s="27">
        <v>0</v>
      </c>
      <c r="G21" s="27">
        <v>0</v>
      </c>
      <c r="H21" s="21" t="s">
        <v>84</v>
      </c>
    </row>
    <row r="22" spans="1:8" ht="45" customHeight="1" thickBot="1">
      <c r="A22" s="28" t="s">
        <v>40</v>
      </c>
      <c r="B22" s="54">
        <v>0</v>
      </c>
      <c r="C22" s="29">
        <v>0</v>
      </c>
      <c r="D22" s="29">
        <v>0</v>
      </c>
      <c r="E22" s="30">
        <v>0</v>
      </c>
      <c r="F22" s="30">
        <v>0</v>
      </c>
      <c r="G22" s="55">
        <v>0</v>
      </c>
      <c r="H22" s="32" t="s">
        <v>85</v>
      </c>
    </row>
    <row r="24" ht="16.5">
      <c r="A24" s="38"/>
    </row>
  </sheetData>
  <sheetProtection/>
  <mergeCells count="10">
    <mergeCell ref="A5:A6"/>
    <mergeCell ref="B5:D5"/>
    <mergeCell ref="E5:G5"/>
    <mergeCell ref="H5:H6"/>
    <mergeCell ref="A1:D1"/>
    <mergeCell ref="E1:H1"/>
    <mergeCell ref="A2:D2"/>
    <mergeCell ref="E2:H2"/>
    <mergeCell ref="A3:D3"/>
    <mergeCell ref="E3:H3"/>
  </mergeCells>
  <printOptions horizontalCentered="1"/>
  <pageMargins left="0.7874015748031497" right="0.7874015748031497" top="1.3779527559055118" bottom="0.7086614173228347" header="0.3937007874015748" footer="0.3937007874015748"/>
  <pageSetup firstPageNumber="526" useFirstPageNumber="1" horizontalDpi="600" verticalDpi="600" orientation="portrait" paperSize="9" r:id="rId1"/>
  <headerFooter>
    <oddFooter>&amp;C&amp;"Times New Roman,標準"-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C12">
      <selection activeCell="F16" sqref="F16:F20"/>
    </sheetView>
  </sheetViews>
  <sheetFormatPr defaultColWidth="9.00390625" defaultRowHeight="15.75"/>
  <cols>
    <col min="1" max="1" width="28.625" style="39" customWidth="1"/>
    <col min="2" max="4" width="18.375" style="1" customWidth="1"/>
    <col min="5" max="5" width="18.625" style="1" customWidth="1"/>
    <col min="6" max="6" width="20.625" style="1" customWidth="1"/>
    <col min="7" max="7" width="18.625" style="1" customWidth="1"/>
    <col min="8" max="8" width="26.625" style="38" customWidth="1"/>
    <col min="9" max="16384" width="9.00390625" style="1" customWidth="1"/>
  </cols>
  <sheetData>
    <row r="1" spans="1:8" ht="24.75" customHeight="1">
      <c r="A1" s="68" t="s">
        <v>0</v>
      </c>
      <c r="B1" s="68"/>
      <c r="C1" s="68"/>
      <c r="D1" s="68"/>
      <c r="E1" s="69" t="s">
        <v>1</v>
      </c>
      <c r="F1" s="69"/>
      <c r="G1" s="69"/>
      <c r="H1" s="69"/>
    </row>
    <row r="2" spans="1:8" ht="24.75" customHeight="1">
      <c r="A2" s="70" t="s">
        <v>63</v>
      </c>
      <c r="B2" s="70"/>
      <c r="C2" s="70"/>
      <c r="D2" s="70"/>
      <c r="E2" s="71" t="s">
        <v>64</v>
      </c>
      <c r="F2" s="72"/>
      <c r="G2" s="72"/>
      <c r="H2" s="72"/>
    </row>
    <row r="3" spans="1:8" s="58" customFormat="1" ht="21" customHeight="1">
      <c r="A3" s="83" t="s">
        <v>72</v>
      </c>
      <c r="B3" s="75"/>
      <c r="C3" s="75"/>
      <c r="D3" s="75"/>
      <c r="E3" s="75">
        <v>2011</v>
      </c>
      <c r="F3" s="75"/>
      <c r="G3" s="75"/>
      <c r="H3" s="75"/>
    </row>
    <row r="4" spans="1:8" ht="21" customHeight="1" thickBot="1">
      <c r="A4" s="2" t="s">
        <v>2</v>
      </c>
      <c r="B4" s="41"/>
      <c r="C4" s="42"/>
      <c r="D4" s="41"/>
      <c r="E4" s="41"/>
      <c r="F4" s="41"/>
      <c r="G4" s="41"/>
      <c r="H4" s="6" t="s">
        <v>3</v>
      </c>
    </row>
    <row r="5" spans="1:8" ht="30" customHeight="1">
      <c r="A5" s="61" t="s">
        <v>4</v>
      </c>
      <c r="B5" s="78" t="s">
        <v>65</v>
      </c>
      <c r="C5" s="79"/>
      <c r="D5" s="79"/>
      <c r="E5" s="79" t="s">
        <v>66</v>
      </c>
      <c r="F5" s="79"/>
      <c r="G5" s="80"/>
      <c r="H5" s="66" t="s">
        <v>7</v>
      </c>
    </row>
    <row r="6" spans="1:8" ht="49.5" customHeight="1">
      <c r="A6" s="62"/>
      <c r="B6" s="7" t="s">
        <v>8</v>
      </c>
      <c r="C6" s="51" t="s">
        <v>9</v>
      </c>
      <c r="D6" s="8" t="s">
        <v>50</v>
      </c>
      <c r="E6" s="51" t="s">
        <v>11</v>
      </c>
      <c r="F6" s="52" t="s">
        <v>12</v>
      </c>
      <c r="G6" s="56" t="s">
        <v>13</v>
      </c>
      <c r="H6" s="67"/>
    </row>
    <row r="7" spans="1:8" ht="45" customHeight="1">
      <c r="A7" s="12" t="s">
        <v>14</v>
      </c>
      <c r="B7" s="13">
        <f>SUM(B8,B12,B16,B19,B22)</f>
        <v>109760</v>
      </c>
      <c r="C7" s="13">
        <f>SUM(C8,C12,C16,C19,C22)</f>
        <v>2053909</v>
      </c>
      <c r="D7" s="13">
        <f>SUM(D8,D12,D16,D19,D22)</f>
        <v>1986081686</v>
      </c>
      <c r="E7" s="14">
        <f aca="true" t="shared" si="0" ref="E7:E20">D7/B7</f>
        <v>18094.767547376094</v>
      </c>
      <c r="F7" s="15">
        <f>C7/B7</f>
        <v>18.7127277696793</v>
      </c>
      <c r="G7" s="14">
        <f>D7/C7</f>
        <v>966.9764755887433</v>
      </c>
      <c r="H7" s="16" t="s">
        <v>15</v>
      </c>
    </row>
    <row r="8" spans="1:8" ht="42" customHeight="1" hidden="1">
      <c r="A8" s="17" t="s">
        <v>16</v>
      </c>
      <c r="B8" s="13">
        <f>SUM(B9:B11)</f>
        <v>0</v>
      </c>
      <c r="C8" s="13">
        <f>SUM(C9:C11)</f>
        <v>0</v>
      </c>
      <c r="D8" s="13">
        <f>SUM(D9:D11)</f>
        <v>0</v>
      </c>
      <c r="E8" s="14">
        <v>0</v>
      </c>
      <c r="F8" s="15">
        <v>0</v>
      </c>
      <c r="G8" s="14">
        <v>0</v>
      </c>
      <c r="H8" s="18" t="s">
        <v>17</v>
      </c>
    </row>
    <row r="9" spans="1:8" ht="42" customHeight="1" hidden="1">
      <c r="A9" s="19" t="s">
        <v>18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21" t="s">
        <v>19</v>
      </c>
    </row>
    <row r="10" spans="1:8" ht="42" customHeight="1" hidden="1">
      <c r="A10" s="22" t="s">
        <v>20</v>
      </c>
      <c r="B10" s="20">
        <v>0</v>
      </c>
      <c r="C10" s="20">
        <v>0</v>
      </c>
      <c r="D10" s="20">
        <v>0</v>
      </c>
      <c r="E10" s="23">
        <v>0</v>
      </c>
      <c r="F10" s="24">
        <v>0</v>
      </c>
      <c r="G10" s="23">
        <v>0</v>
      </c>
      <c r="H10" s="21" t="s">
        <v>21</v>
      </c>
    </row>
    <row r="11" spans="1:8" ht="42" customHeight="1" hidden="1">
      <c r="A11" s="22" t="s">
        <v>22</v>
      </c>
      <c r="B11" s="13">
        <v>0</v>
      </c>
      <c r="C11" s="13">
        <v>0</v>
      </c>
      <c r="D11" s="13">
        <v>0</v>
      </c>
      <c r="E11" s="53">
        <v>0</v>
      </c>
      <c r="F11" s="53">
        <v>0</v>
      </c>
      <c r="G11" s="53">
        <v>0</v>
      </c>
      <c r="H11" s="21" t="s">
        <v>23</v>
      </c>
    </row>
    <row r="12" spans="1:8" ht="45" customHeight="1">
      <c r="A12" s="17" t="s">
        <v>24</v>
      </c>
      <c r="B12" s="13">
        <f>SUM(B13:B15)</f>
        <v>83035</v>
      </c>
      <c r="C12" s="13">
        <f>SUM(C13:C15)</f>
        <v>1254955</v>
      </c>
      <c r="D12" s="13">
        <f>SUM(D13:D15)</f>
        <v>1815266102</v>
      </c>
      <c r="E12" s="14">
        <f t="shared" si="0"/>
        <v>21861.457240922504</v>
      </c>
      <c r="F12" s="15">
        <f aca="true" t="shared" si="1" ref="F12:G20">C12/B12</f>
        <v>15.113566568314566</v>
      </c>
      <c r="G12" s="14">
        <f t="shared" si="1"/>
        <v>1446.4790386906304</v>
      </c>
      <c r="H12" s="18" t="s">
        <v>25</v>
      </c>
    </row>
    <row r="13" spans="1:8" ht="45" customHeight="1">
      <c r="A13" s="19" t="s">
        <v>26</v>
      </c>
      <c r="B13" s="20">
        <v>31932</v>
      </c>
      <c r="C13" s="20">
        <v>391278</v>
      </c>
      <c r="D13" s="20">
        <v>1109237514</v>
      </c>
      <c r="E13" s="23">
        <f t="shared" si="0"/>
        <v>34737.48947763998</v>
      </c>
      <c r="F13" s="24">
        <f>C13/B13</f>
        <v>12.253476136790681</v>
      </c>
      <c r="G13" s="23">
        <f>D13/C13</f>
        <v>2834.9089752043305</v>
      </c>
      <c r="H13" s="21" t="s">
        <v>27</v>
      </c>
    </row>
    <row r="14" spans="1:8" ht="45" customHeight="1">
      <c r="A14" s="19" t="s">
        <v>28</v>
      </c>
      <c r="B14" s="20">
        <v>36612</v>
      </c>
      <c r="C14" s="20">
        <v>619179</v>
      </c>
      <c r="D14" s="20">
        <v>591099795</v>
      </c>
      <c r="E14" s="23">
        <f t="shared" si="0"/>
        <v>16144.97418879056</v>
      </c>
      <c r="F14" s="24">
        <f t="shared" si="1"/>
        <v>16.911914126515896</v>
      </c>
      <c r="G14" s="23">
        <f t="shared" si="1"/>
        <v>954.650908703299</v>
      </c>
      <c r="H14" s="25" t="s">
        <v>29</v>
      </c>
    </row>
    <row r="15" spans="1:8" ht="45" customHeight="1">
      <c r="A15" s="19" t="s">
        <v>30</v>
      </c>
      <c r="B15" s="20">
        <v>14491</v>
      </c>
      <c r="C15" s="20">
        <v>244498</v>
      </c>
      <c r="D15" s="20">
        <v>114928793</v>
      </c>
      <c r="E15" s="23">
        <f t="shared" si="0"/>
        <v>7931.046373611207</v>
      </c>
      <c r="F15" s="24">
        <f t="shared" si="1"/>
        <v>16.87240356083086</v>
      </c>
      <c r="G15" s="23">
        <f t="shared" si="1"/>
        <v>470.06025816162094</v>
      </c>
      <c r="H15" s="25" t="s">
        <v>31</v>
      </c>
    </row>
    <row r="16" spans="1:8" ht="45" customHeight="1">
      <c r="A16" s="17" t="s">
        <v>32</v>
      </c>
      <c r="B16" s="13">
        <f>B17+B18</f>
        <v>26327</v>
      </c>
      <c r="C16" s="13">
        <f>C17+C18</f>
        <v>797450</v>
      </c>
      <c r="D16" s="13">
        <f>D17+D18</f>
        <v>164613316</v>
      </c>
      <c r="E16" s="53">
        <f t="shared" si="0"/>
        <v>6252.642382345121</v>
      </c>
      <c r="F16" s="59">
        <f t="shared" si="1"/>
        <v>30.290196376343676</v>
      </c>
      <c r="G16" s="53">
        <f t="shared" si="1"/>
        <v>206.42462348736598</v>
      </c>
      <c r="H16" s="18" t="s">
        <v>33</v>
      </c>
    </row>
    <row r="17" spans="1:8" ht="45" customHeight="1">
      <c r="A17" s="19" t="s">
        <v>34</v>
      </c>
      <c r="B17" s="20">
        <v>12865</v>
      </c>
      <c r="C17" s="20">
        <v>361031</v>
      </c>
      <c r="D17" s="20">
        <v>91909293</v>
      </c>
      <c r="E17" s="27">
        <f t="shared" si="0"/>
        <v>7144.1347065682085</v>
      </c>
      <c r="F17" s="60">
        <f t="shared" si="1"/>
        <v>28.063039253789352</v>
      </c>
      <c r="G17" s="27">
        <f t="shared" si="1"/>
        <v>254.57451853164963</v>
      </c>
      <c r="H17" s="25" t="s">
        <v>29</v>
      </c>
    </row>
    <row r="18" spans="1:8" ht="45" customHeight="1">
      <c r="A18" s="19" t="s">
        <v>35</v>
      </c>
      <c r="B18" s="20">
        <v>13462</v>
      </c>
      <c r="C18" s="20">
        <v>436419</v>
      </c>
      <c r="D18" s="20">
        <v>72704023</v>
      </c>
      <c r="E18" s="27">
        <f t="shared" si="0"/>
        <v>5400.685113653246</v>
      </c>
      <c r="F18" s="60">
        <f t="shared" si="1"/>
        <v>32.418585648492055</v>
      </c>
      <c r="G18" s="27">
        <f t="shared" si="1"/>
        <v>166.5922496499923</v>
      </c>
      <c r="H18" s="21" t="s">
        <v>31</v>
      </c>
    </row>
    <row r="19" spans="1:8" ht="45" customHeight="1">
      <c r="A19" s="26" t="s">
        <v>36</v>
      </c>
      <c r="B19" s="13">
        <f>B20+B21</f>
        <v>398</v>
      </c>
      <c r="C19" s="13">
        <f>C20+C21</f>
        <v>1504</v>
      </c>
      <c r="D19" s="13">
        <f>D20+D21</f>
        <v>6202268</v>
      </c>
      <c r="E19" s="53">
        <f t="shared" si="0"/>
        <v>15583.587939698493</v>
      </c>
      <c r="F19" s="59">
        <f t="shared" si="1"/>
        <v>3.778894472361809</v>
      </c>
      <c r="G19" s="53">
        <f t="shared" si="1"/>
        <v>4123.848404255319</v>
      </c>
      <c r="H19" s="18" t="s">
        <v>37</v>
      </c>
    </row>
    <row r="20" spans="1:8" ht="45" customHeight="1">
      <c r="A20" s="19" t="s">
        <v>38</v>
      </c>
      <c r="B20" s="20">
        <v>398</v>
      </c>
      <c r="C20" s="20">
        <v>1504</v>
      </c>
      <c r="D20" s="20">
        <v>6202268</v>
      </c>
      <c r="E20" s="27">
        <f t="shared" si="0"/>
        <v>15583.587939698493</v>
      </c>
      <c r="F20" s="60">
        <f t="shared" si="1"/>
        <v>3.778894472361809</v>
      </c>
      <c r="G20" s="27">
        <f t="shared" si="1"/>
        <v>4123.848404255319</v>
      </c>
      <c r="H20" s="21" t="s">
        <v>83</v>
      </c>
    </row>
    <row r="21" spans="1:8" ht="45" customHeight="1">
      <c r="A21" s="19" t="s">
        <v>39</v>
      </c>
      <c r="B21" s="20">
        <v>0</v>
      </c>
      <c r="C21" s="20">
        <v>0</v>
      </c>
      <c r="D21" s="20">
        <v>0</v>
      </c>
      <c r="E21" s="27">
        <v>0</v>
      </c>
      <c r="F21" s="27">
        <v>0</v>
      </c>
      <c r="G21" s="27">
        <v>0</v>
      </c>
      <c r="H21" s="21" t="s">
        <v>84</v>
      </c>
    </row>
    <row r="22" spans="1:8" ht="45" customHeight="1" thickBot="1">
      <c r="A22" s="28" t="s">
        <v>40</v>
      </c>
      <c r="B22" s="54">
        <v>0</v>
      </c>
      <c r="C22" s="29">
        <v>0</v>
      </c>
      <c r="D22" s="29">
        <v>0</v>
      </c>
      <c r="E22" s="30">
        <v>0</v>
      </c>
      <c r="F22" s="30">
        <v>0</v>
      </c>
      <c r="G22" s="55">
        <v>0</v>
      </c>
      <c r="H22" s="32" t="s">
        <v>85</v>
      </c>
    </row>
    <row r="24" ht="16.5">
      <c r="A24" s="38"/>
    </row>
  </sheetData>
  <sheetProtection/>
  <mergeCells count="10">
    <mergeCell ref="A5:A6"/>
    <mergeCell ref="B5:D5"/>
    <mergeCell ref="E5:G5"/>
    <mergeCell ref="H5:H6"/>
    <mergeCell ref="A1:D1"/>
    <mergeCell ref="E1:H1"/>
    <mergeCell ref="A2:D2"/>
    <mergeCell ref="E2:H2"/>
    <mergeCell ref="A3:D3"/>
    <mergeCell ref="E3:H3"/>
  </mergeCells>
  <printOptions horizontalCentered="1"/>
  <pageMargins left="0.7874015748031497" right="0.7874015748031497" top="1.3779527559055118" bottom="0.7086614173228347" header="0.3937007874015748" footer="0.3937007874015748"/>
  <pageSetup firstPageNumber="528" useFirstPageNumber="1" horizontalDpi="600" verticalDpi="600" orientation="portrait" paperSize="9" r:id="rId1"/>
  <headerFooter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</dc:creator>
  <cp:keywords/>
  <dc:description/>
  <cp:lastModifiedBy>NHI</cp:lastModifiedBy>
  <cp:lastPrinted>2012-10-11T02:16:46Z</cp:lastPrinted>
  <dcterms:created xsi:type="dcterms:W3CDTF">2012-08-13T02:57:38Z</dcterms:created>
  <dcterms:modified xsi:type="dcterms:W3CDTF">2012-10-11T04:04:39Z</dcterms:modified>
  <cp:category/>
  <cp:version/>
  <cp:contentType/>
  <cp:contentStatus/>
</cp:coreProperties>
</file>