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773" activeTab="0"/>
  </bookViews>
  <sheets>
    <sheet name="表90" sheetId="1" r:id="rId1"/>
    <sheet name="表90-1" sheetId="2" r:id="rId2"/>
  </sheets>
  <definedNames>
    <definedName name="_xlnm.Print_Area" localSheetId="0">'表90'!$A$1:$L$25</definedName>
    <definedName name="_xlnm.Print_Area" localSheetId="1">'表90-1'!$A$1:$L$26</definedName>
  </definedNames>
  <calcPr fullCalcOnLoad="1"/>
</workbook>
</file>

<file path=xl/sharedStrings.xml><?xml version="1.0" encoding="utf-8"?>
<sst xmlns="http://schemas.openxmlformats.org/spreadsheetml/2006/main" count="111" uniqueCount="99">
  <si>
    <t>Grand Total</t>
  </si>
  <si>
    <t>Cancer Requiring Aggressive or Long-term Treatment</t>
  </si>
  <si>
    <t>Congenital Abnormality of Coagulation Factors</t>
  </si>
  <si>
    <t>Chronic Nephrasthenia (Uremia) Requiring Regular Dialysis</t>
  </si>
  <si>
    <t xml:space="preserve">Generalized Autoimmune Syndrome Requiring Lifelong Treatment </t>
  </si>
  <si>
    <t>Chronic Psychiatric Disorder</t>
  </si>
  <si>
    <t>Congenital Metabolic Disease</t>
  </si>
  <si>
    <t>Chronic Cardiac, Pulmonary, Gastrointestinal, Renal, Neurological, and Skeletal Disorders and Chromosomal Abnormalities</t>
  </si>
  <si>
    <t>Major Trauma Rated 16 or Above on the Severity Scale</t>
  </si>
  <si>
    <t>Burn of &gt;20% of Total Body Surface, Burn Confined to Eye and Adnexa, Burn of Face and Head, Deep Necrosis of Underlying Tissue (Deep Third Degree) with Loss of a Body Part</t>
  </si>
  <si>
    <t>Follow-up Treatment After Kidney,Heart, Lung, Liver, or Bone Marrow Transplant</t>
  </si>
  <si>
    <t xml:space="preserve">Myasthenia Gravis </t>
  </si>
  <si>
    <t>Congenital Immunodeficiency</t>
  </si>
  <si>
    <t>Neurological, Muscular, Cutaneous, Skeletal, Cardiopulmonary, Urological, or Gastrointestinal Complications Due to Spinal Injury or Myeleterosis (Where the Degree of Impairment is Medium or Higher)</t>
  </si>
  <si>
    <t>Occupational Disease</t>
  </si>
  <si>
    <t>Multiple Sclerosis</t>
  </si>
  <si>
    <t>Congenital Muscular Dystrophy</t>
  </si>
  <si>
    <t>Congenital Vesicular Epidermolysis</t>
  </si>
  <si>
    <t>Leprosy</t>
  </si>
  <si>
    <t>Motor Neurone Disease with Ventilator Support or Medium Impairments</t>
  </si>
  <si>
    <t xml:space="preserve">Creutzfeldt Jakob Disease </t>
  </si>
  <si>
    <t>Severe Hemolytic and Hypoplastic Anemia</t>
  </si>
  <si>
    <t>Category of Major Illness/Injury</t>
  </si>
  <si>
    <r>
      <rPr>
        <sz val="10"/>
        <rFont val="文鼎粗楷"/>
        <family val="3"/>
      </rPr>
      <t xml:space="preserve">申報件數
</t>
    </r>
    <r>
      <rPr>
        <sz val="10"/>
        <rFont val="Times New Roman"/>
        <family val="1"/>
      </rPr>
      <t>Cases</t>
    </r>
  </si>
  <si>
    <r>
      <rPr>
        <sz val="10"/>
        <rFont val="文鼎粗楷"/>
        <family val="3"/>
      </rPr>
      <t xml:space="preserve">申報點數
</t>
    </r>
    <r>
      <rPr>
        <sz val="10"/>
        <rFont val="Times New Roman"/>
        <family val="1"/>
      </rPr>
      <t>RVU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</si>
  <si>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Piece, Person, 1,000 Cases, Million RVU</t>
    </r>
  </si>
  <si>
    <t>單位：張,人,千件,百萬點</t>
  </si>
  <si>
    <r>
      <rPr>
        <sz val="9"/>
        <rFont val="新細明體"/>
        <family val="1"/>
      </rPr>
      <t xml:space="preserve">平均每人申報點數（點）
</t>
    </r>
    <r>
      <rPr>
        <sz val="9"/>
        <rFont val="Times New Roman"/>
        <family val="1"/>
      </rPr>
      <t xml:space="preserve">Average RVU Per Person
</t>
    </r>
    <r>
      <rPr>
        <sz val="9"/>
        <rFont val="新細明體"/>
        <family val="1"/>
      </rPr>
      <t>（</t>
    </r>
    <r>
      <rPr>
        <sz val="9"/>
        <rFont val="Times New Roman"/>
        <family val="1"/>
      </rPr>
      <t>RVU</t>
    </r>
    <r>
      <rPr>
        <sz val="9"/>
        <rFont val="新細明體"/>
        <family val="1"/>
      </rPr>
      <t>）</t>
    </r>
  </si>
  <si>
    <r>
      <t xml:space="preserve">                   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 xml:space="preserve">Cont'd </t>
    </r>
    <r>
      <rPr>
        <sz val="16"/>
        <rFont val="細明體"/>
        <family val="3"/>
      </rPr>
      <t>）</t>
    </r>
  </si>
  <si>
    <t>Poliomyelitis, Cerebral Palsy, and Neurological, Muscular, Skeletal, Pulmonary Complications in Premature Infants (Where the Degree of Impairment is Medium or Higher)</t>
  </si>
  <si>
    <r>
      <rPr>
        <sz val="10"/>
        <rFont val="文鼎粗楷"/>
        <family val="3"/>
      </rPr>
      <t xml:space="preserve">人數
</t>
    </r>
    <r>
      <rPr>
        <sz val="10"/>
        <rFont val="Times New Roman"/>
        <family val="1"/>
      </rPr>
      <t>No. of People</t>
    </r>
  </si>
  <si>
    <t xml:space="preserve">                respective RVU's claimed for each category of a major illness.</t>
  </si>
  <si>
    <t xml:space="preserve">            2. If the patient is suffering from more than one major illness, the RVU shall be calculated proportionately according to the </t>
  </si>
  <si>
    <t xml:space="preserve">                 from a Major Illness," but where the case is not diagnosed within the scope of a "Major Illness".</t>
  </si>
  <si>
    <t xml:space="preserve">Notes: 1."Number of Patients" refers to the total number of patients who have received medical care services as a "Patient Suffering </t>
  </si>
  <si>
    <t xml:space="preserve">                 from a Major Illness" (including patients who are not required to hold a "Major Illness Certificate", i.e., premature infants </t>
  </si>
  <si>
    <t xml:space="preserve">                 under 3 months old and patients suffering from cerebrovascular illness), based on the total number of households.</t>
  </si>
  <si>
    <r>
      <rPr>
        <sz val="9"/>
        <rFont val="文鼎粗楷"/>
        <family val="3"/>
      </rPr>
      <t>備註：</t>
    </r>
    <r>
      <rPr>
        <sz val="9"/>
        <rFont val="Times New Roman"/>
        <family val="1"/>
      </rPr>
      <t>1.</t>
    </r>
    <r>
      <rPr>
        <sz val="9"/>
        <rFont val="文鼎粗楷"/>
        <family val="3"/>
      </rPr>
      <t>人數係指以重大傷病身分就醫</t>
    </r>
    <r>
      <rPr>
        <sz val="9"/>
        <rFont val="Times New Roman"/>
        <family val="1"/>
      </rPr>
      <t>(</t>
    </r>
    <r>
      <rPr>
        <sz val="9"/>
        <rFont val="文鼎粗楷"/>
        <family val="3"/>
      </rPr>
      <t>含無需領證者：腦血管疾病及早產兒出生</t>
    </r>
    <r>
      <rPr>
        <sz val="9"/>
        <rFont val="Times New Roman"/>
        <family val="1"/>
      </rPr>
      <t>3</t>
    </r>
    <r>
      <rPr>
        <sz val="9"/>
        <rFont val="文鼎粗楷"/>
        <family val="3"/>
      </rPr>
      <t>個月內</t>
    </r>
    <r>
      <rPr>
        <sz val="9"/>
        <rFont val="Times New Roman"/>
        <family val="1"/>
      </rPr>
      <t>)</t>
    </r>
    <r>
      <rPr>
        <sz val="9"/>
        <rFont val="文鼎粗楷"/>
        <family val="3"/>
      </rPr>
      <t>之歸戶總計。</t>
    </r>
  </si>
  <si>
    <r>
      <t xml:space="preserve"> </t>
    </r>
    <r>
      <rPr>
        <sz val="9"/>
        <rFont val="文鼎粗楷"/>
        <family val="3"/>
      </rPr>
      <t>　</t>
    </r>
    <r>
      <rPr>
        <sz val="9"/>
        <rFont val="Times New Roman"/>
        <family val="1"/>
      </rPr>
      <t xml:space="preserve"> 2. </t>
    </r>
    <r>
      <rPr>
        <sz val="9"/>
        <rFont val="文鼎粗楷"/>
        <family val="3"/>
      </rPr>
      <t>同時擁有二類以上重大傷病者</t>
    </r>
    <r>
      <rPr>
        <sz val="9"/>
        <rFont val="Times New Roman"/>
        <family val="1"/>
      </rPr>
      <t>,</t>
    </r>
    <r>
      <rPr>
        <sz val="9"/>
        <rFont val="文鼎粗楷"/>
        <family val="3"/>
      </rPr>
      <t>其醫療點數係依各重大傷病類別申報之醫療點數比率分攤計算。</t>
    </r>
  </si>
  <si>
    <r>
      <t>100</t>
    </r>
    <r>
      <rPr>
        <sz val="10"/>
        <rFont val="文鼎粗楷"/>
        <family val="3"/>
      </rPr>
      <t xml:space="preserve">年底
實際有效領證數
</t>
    </r>
    <r>
      <rPr>
        <sz val="9"/>
        <rFont val="Times New Roman"/>
        <family val="1"/>
      </rPr>
      <t>No. of Valid Certificates</t>
    </r>
  </si>
  <si>
    <t>Table 90  Medical Utilization of Major Illness/Injury</t>
  </si>
  <si>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90   </t>
    </r>
    <r>
      <rPr>
        <sz val="17"/>
        <rFont val="文鼎粗楷"/>
        <family val="3"/>
      </rPr>
      <t>重大傷病醫療利用狀況（續完）</t>
    </r>
  </si>
  <si>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90   </t>
    </r>
    <r>
      <rPr>
        <sz val="17"/>
        <rFont val="文鼎粗楷"/>
        <family val="3"/>
      </rPr>
      <t>重大傷病醫療利用狀況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</si>
  <si>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</si>
  <si>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1"/>
        <rFont val="文鼎粗楷"/>
        <family val="3"/>
      </rPr>
      <t>重大傷病種類</t>
    </r>
  </si>
  <si>
    <r>
      <rPr>
        <sz val="10"/>
        <rFont val="文鼎粗楷"/>
        <family val="3"/>
      </rPr>
      <t>需積極或長期治療之癌症</t>
    </r>
  </si>
  <si>
    <r>
      <rPr>
        <sz val="10"/>
        <rFont val="文鼎粗楷"/>
        <family val="3"/>
      </rPr>
      <t>先天性凝血因子異常（血友病）</t>
    </r>
  </si>
  <si>
    <r>
      <rPr>
        <sz val="10"/>
        <rFont val="文鼎粗楷"/>
        <family val="3"/>
      </rPr>
      <t>嚴重溶血性及再生不良性貧血</t>
    </r>
  </si>
  <si>
    <r>
      <rPr>
        <sz val="10"/>
        <rFont val="文鼎粗楷"/>
        <family val="3"/>
      </rPr>
      <t>慢性腎衰竭（尿毒症）必須定期透析治療者</t>
    </r>
  </si>
  <si>
    <r>
      <rPr>
        <sz val="10"/>
        <rFont val="文鼎粗楷"/>
        <family val="3"/>
      </rPr>
      <t>需終身治療之全身性自體免疫症候群</t>
    </r>
  </si>
  <si>
    <r>
      <rPr>
        <sz val="10"/>
        <rFont val="文鼎粗楷"/>
        <family val="3"/>
      </rPr>
      <t>慢性精神病</t>
    </r>
  </si>
  <si>
    <r>
      <rPr>
        <sz val="10"/>
        <rFont val="文鼎粗楷"/>
        <family val="3"/>
      </rPr>
      <t>先天性新陳代謝疾病</t>
    </r>
  </si>
  <si>
    <r>
      <rPr>
        <sz val="10"/>
        <rFont val="文鼎粗楷"/>
        <family val="3"/>
      </rPr>
      <t>心、肺、胃腸、腎臟、神經、骨骼系統等之先天性畸型及染色體異常</t>
    </r>
  </si>
  <si>
    <r>
      <rPr>
        <sz val="10"/>
        <rFont val="文鼎粗楷"/>
        <family val="3"/>
      </rPr>
      <t>小兒麻痺、腦性麻痺、早產兒所引起之神經、肌肉、骨骼、肺臟等之併發症者（殘障等級在中度以上）</t>
    </r>
  </si>
  <si>
    <r>
      <rPr>
        <sz val="10"/>
        <rFont val="文鼎粗楷"/>
        <family val="3"/>
      </rPr>
      <t>因呼吸衰竭需長期使用呼吸器者</t>
    </r>
  </si>
  <si>
    <r>
      <rPr>
        <sz val="11"/>
        <rFont val="文鼎粗楷"/>
        <family val="3"/>
      </rPr>
      <t>重大傷病種類</t>
    </r>
  </si>
  <si>
    <t>Category of Major Illness/Injury</t>
  </si>
  <si>
    <t xml:space="preserve">Total Pareutal Nutrition Patients Suffering From Severe Malnutrition Due to Major Enterectomy, Absorption Failure, or Other Chronic Disease, Already on a Fully Intravenous Diet for More Than 30 Days, and Still Unable to Obtain Sufficient Nutrition Through an Oral Diet </t>
  </si>
  <si>
    <r>
      <rPr>
        <sz val="10"/>
        <rFont val="文鼎粗楷"/>
        <family val="3"/>
      </rPr>
      <t>因潛水、或減壓不當引起之嚴重型減壓病或空氣栓塞症，伴有呼吸、循環或神經系統之併發症且需長期治療者</t>
    </r>
  </si>
  <si>
    <t>Severe Decompression Sickness or Aeroembolism Caused by Scuba Diving or Improper Decompression and Accompanied by Respiratory, Circulatory, or Neurological Complications, and Requiring Long-term Treatment</t>
  </si>
  <si>
    <r>
      <rPr>
        <sz val="10"/>
        <rFont val="文鼎粗楷"/>
        <family val="3"/>
      </rPr>
      <t>重症肌無力症</t>
    </r>
  </si>
  <si>
    <r>
      <rPr>
        <sz val="10"/>
        <rFont val="文鼎粗楷"/>
        <family val="3"/>
      </rPr>
      <t>先天性免疫不全症</t>
    </r>
  </si>
  <si>
    <r>
      <rPr>
        <sz val="10"/>
        <rFont val="文鼎粗楷"/>
        <family val="3"/>
      </rPr>
      <t>脊髓損傷或病變所引起之神經、肌肉、皮膚、骨骼、心肺、泌尿及胃腸等之併發症者（其殘障等級在中度以上者）</t>
    </r>
  </si>
  <si>
    <r>
      <rPr>
        <sz val="10"/>
        <rFont val="文鼎粗楷"/>
        <family val="3"/>
      </rPr>
      <t>職業病</t>
    </r>
  </si>
  <si>
    <r>
      <rPr>
        <sz val="10"/>
        <rFont val="文鼎粗楷"/>
        <family val="3"/>
      </rPr>
      <t>急性腦血管疾病</t>
    </r>
  </si>
  <si>
    <t>Acute Cerebrovascular Disease</t>
  </si>
  <si>
    <r>
      <rPr>
        <sz val="10"/>
        <rFont val="文鼎粗楷"/>
        <family val="3"/>
      </rPr>
      <t>多發性硬化症</t>
    </r>
  </si>
  <si>
    <r>
      <rPr>
        <sz val="10"/>
        <rFont val="文鼎粗楷"/>
        <family val="3"/>
      </rPr>
      <t>先天性肌肉萎縮症</t>
    </r>
  </si>
  <si>
    <r>
      <rPr>
        <sz val="10"/>
        <rFont val="文鼎粗楷"/>
        <family val="3"/>
      </rPr>
      <t>先天性水泡性表皮鬆懈症（穿山甲症）</t>
    </r>
  </si>
  <si>
    <r>
      <rPr>
        <sz val="10"/>
        <rFont val="文鼎粗楷"/>
        <family val="3"/>
      </rPr>
      <t>漢生病</t>
    </r>
  </si>
  <si>
    <r>
      <rPr>
        <sz val="10"/>
        <rFont val="文鼎粗楷"/>
        <family val="3"/>
      </rPr>
      <t>肝硬化症</t>
    </r>
  </si>
  <si>
    <t>Cirrhosis of Liver</t>
  </si>
  <si>
    <t>Premature Infants Determined to Have Medium Impairments Three Months after Birth</t>
  </si>
  <si>
    <r>
      <rPr>
        <sz val="10"/>
        <rFont val="文鼎粗楷"/>
        <family val="3"/>
      </rPr>
      <t>烏腳病</t>
    </r>
  </si>
  <si>
    <t>Blackfoot Disease</t>
  </si>
  <si>
    <r>
      <rPr>
        <sz val="10"/>
        <rFont val="文鼎粗楷"/>
        <family val="3"/>
      </rPr>
      <t>運動神經元疾病使用呼吸器或殘障中度</t>
    </r>
  </si>
  <si>
    <r>
      <rPr>
        <sz val="10"/>
        <rFont val="文鼎粗楷"/>
        <family val="3"/>
      </rPr>
      <t>庫賈氏症</t>
    </r>
  </si>
  <si>
    <r>
      <rPr>
        <sz val="10"/>
        <rFont val="文鼎粗楷"/>
        <family val="3"/>
      </rPr>
      <t>罕見疾病</t>
    </r>
  </si>
  <si>
    <t>Rare Disease</t>
  </si>
  <si>
    <r>
      <rPr>
        <sz val="10"/>
        <rFont val="文鼎粗楷"/>
        <family val="3"/>
      </rPr>
      <t>其他</t>
    </r>
  </si>
  <si>
    <t>Others</t>
  </si>
  <si>
    <r>
      <t xml:space="preserve">            3. </t>
    </r>
    <r>
      <rPr>
        <sz val="9"/>
        <rFont val="文鼎粗楷"/>
        <family val="3"/>
      </rPr>
      <t>重大傷病類別【其他】係指病患以重大傷病身分就醫，但其疾病診斷非屬重大傷病範圍。</t>
    </r>
  </si>
  <si>
    <t xml:space="preserve">            3. The category of "Other Major Illness" refers to patients who have received medical care services as a "Patient Suffering </t>
  </si>
  <si>
    <r>
      <t>100</t>
    </r>
    <r>
      <rPr>
        <sz val="10"/>
        <rFont val="文鼎粗楷"/>
        <family val="3"/>
      </rPr>
      <t xml:space="preserve">年底
實際有效領證數
</t>
    </r>
    <r>
      <rPr>
        <sz val="9"/>
        <rFont val="Times New Roman"/>
        <family val="1"/>
      </rPr>
      <t>No. of Valid Certificates</t>
    </r>
  </si>
  <si>
    <r>
      <rPr>
        <sz val="11"/>
        <rFont val="文鼎粗楷"/>
        <family val="3"/>
      </rPr>
      <t xml:space="preserve">門診
</t>
    </r>
    <r>
      <rPr>
        <sz val="11"/>
        <rFont val="Times New Roman"/>
        <family val="1"/>
      </rPr>
      <t>Outpatient</t>
    </r>
  </si>
  <si>
    <r>
      <rPr>
        <sz val="11"/>
        <rFont val="文鼎粗楷"/>
        <family val="3"/>
      </rPr>
      <t xml:space="preserve">住院
</t>
    </r>
    <r>
      <rPr>
        <sz val="11"/>
        <rFont val="Times New Roman"/>
        <family val="1"/>
      </rPr>
      <t>Intpatient</t>
    </r>
  </si>
  <si>
    <r>
      <rPr>
        <sz val="10"/>
        <rFont val="文鼎粗楷"/>
        <family val="3"/>
      </rPr>
      <t xml:space="preserve">人數
</t>
    </r>
    <r>
      <rPr>
        <sz val="10"/>
        <rFont val="Times New Roman"/>
        <family val="1"/>
      </rPr>
      <t>No. of People</t>
    </r>
  </si>
  <si>
    <r>
      <rPr>
        <sz val="10"/>
        <rFont val="文鼎粗楷"/>
        <family val="3"/>
      </rPr>
      <t xml:space="preserve">申報件數
</t>
    </r>
    <r>
      <rPr>
        <sz val="10"/>
        <rFont val="Times New Roman"/>
        <family val="1"/>
      </rPr>
      <t>Cases</t>
    </r>
  </si>
  <si>
    <r>
      <rPr>
        <sz val="10"/>
        <rFont val="文鼎粗楷"/>
        <family val="3"/>
      </rPr>
      <t xml:space="preserve">申報點數
</t>
    </r>
    <r>
      <rPr>
        <sz val="10"/>
        <rFont val="Times New Roman"/>
        <family val="1"/>
      </rPr>
      <t>RVU</t>
    </r>
  </si>
  <si>
    <r>
      <rPr>
        <sz val="9"/>
        <rFont val="新細明體"/>
        <family val="1"/>
      </rPr>
      <t xml:space="preserve">平均每人申報點數（點）
</t>
    </r>
    <r>
      <rPr>
        <sz val="9"/>
        <rFont val="Times New Roman"/>
        <family val="1"/>
      </rPr>
      <t xml:space="preserve">Average RVU Per Person
</t>
    </r>
    <r>
      <rPr>
        <sz val="9"/>
        <rFont val="新細明體"/>
        <family val="1"/>
      </rPr>
      <t>（</t>
    </r>
    <r>
      <rPr>
        <sz val="9"/>
        <rFont val="Times New Roman"/>
        <family val="1"/>
      </rPr>
      <t>RVU</t>
    </r>
    <r>
      <rPr>
        <sz val="9"/>
        <rFont val="新細明體"/>
        <family val="1"/>
      </rPr>
      <t>）</t>
    </r>
  </si>
  <si>
    <r>
      <rPr>
        <b/>
        <sz val="11"/>
        <rFont val="文鼎粗楷"/>
        <family val="3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文鼎粗楷"/>
        <family val="3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</si>
  <si>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0"/>
        <rFont val="文鼎粗楷"/>
        <family val="3"/>
      </rPr>
      <t>因腸道大量切除或失去功能，或其他慢性疾病引起嚴重營養不良者，給予全靜脈營養已超過</t>
    </r>
    <r>
      <rPr>
        <sz val="10"/>
        <rFont val="Times New Roman"/>
        <family val="1"/>
      </rPr>
      <t>30</t>
    </r>
    <r>
      <rPr>
        <sz val="10"/>
        <rFont val="文鼎粗楷"/>
        <family val="3"/>
      </rPr>
      <t>天，口攝飲食仍無法提供足量營養</t>
    </r>
  </si>
  <si>
    <r>
      <rPr>
        <sz val="10"/>
        <rFont val="文鼎粗楷"/>
        <family val="3"/>
      </rPr>
      <t>早產兒出生</t>
    </r>
    <r>
      <rPr>
        <sz val="10"/>
        <rFont val="Times New Roman"/>
        <family val="1"/>
      </rPr>
      <t>3</t>
    </r>
    <r>
      <rPr>
        <sz val="10"/>
        <rFont val="文鼎粗楷"/>
        <family val="3"/>
      </rPr>
      <t>個月後評定為中度殘障</t>
    </r>
  </si>
  <si>
    <r>
      <rPr>
        <sz val="11"/>
        <rFont val="文鼎粗楷"/>
        <family val="3"/>
      </rPr>
      <t xml:space="preserve">門診
</t>
    </r>
    <r>
      <rPr>
        <sz val="11"/>
        <rFont val="Times New Roman"/>
        <family val="1"/>
      </rPr>
      <t>Outpatient</t>
    </r>
  </si>
  <si>
    <r>
      <rPr>
        <sz val="11"/>
        <rFont val="文鼎粗楷"/>
        <family val="3"/>
      </rPr>
      <t xml:space="preserve">住院
</t>
    </r>
    <r>
      <rPr>
        <sz val="11"/>
        <rFont val="Times New Roman"/>
        <family val="1"/>
      </rPr>
      <t>Intpatient</t>
    </r>
  </si>
  <si>
    <r>
      <rPr>
        <sz val="10"/>
        <rFont val="文鼎粗楷"/>
        <family val="3"/>
      </rPr>
      <t>燒燙傷面積達全身百分之二十以上；或顏面燒燙傷合併五官功能障礙者</t>
    </r>
  </si>
  <si>
    <r>
      <rPr>
        <sz val="10"/>
        <rFont val="文鼎粗楷"/>
        <family val="3"/>
      </rPr>
      <t>接受腎臟、心臟、肺臟、肝臟及骨髓移植後之追蹤治療</t>
    </r>
  </si>
  <si>
    <r>
      <rPr>
        <sz val="10"/>
        <rFont val="文鼎粗楷"/>
        <family val="3"/>
      </rPr>
      <t>重大創傷且其嚴重程度到達創傷嚴重程度分數</t>
    </r>
    <r>
      <rPr>
        <sz val="10"/>
        <rFont val="Times New Roman"/>
        <family val="1"/>
      </rPr>
      <t>16</t>
    </r>
    <r>
      <rPr>
        <sz val="10"/>
        <rFont val="文鼎粗楷"/>
        <family val="3"/>
      </rPr>
      <t>分以上者</t>
    </r>
  </si>
  <si>
    <t>Dependence on Respirator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</si>
</sst>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,##0_ "/>
    <numFmt numFmtId="185" formatCode="#,##0.0000_ "/>
    <numFmt numFmtId="186" formatCode="0_ "/>
    <numFmt numFmtId="187" formatCode="_-* #,##0_-;\-* #,##0_-;_-* &quot;-&quot;??_-;_-@_-"/>
    <numFmt numFmtId="188" formatCode="_-* #,##0.0_-;\-* #,##0.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文鼎粗楷"/>
      <family val="3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sz val="16"/>
      <name val="細明體"/>
      <family val="3"/>
    </font>
    <font>
      <sz val="8"/>
      <name val="Times New Roman"/>
      <family val="1"/>
    </font>
    <font>
      <sz val="9"/>
      <name val="文鼎粗楷"/>
      <family val="3"/>
    </font>
    <font>
      <sz val="9"/>
      <name val="細明體"/>
      <family val="3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wrapText="1" indent="2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vertical="center"/>
    </xf>
    <xf numFmtId="41" fontId="19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right" vertical="center" wrapText="1"/>
    </xf>
    <xf numFmtId="184" fontId="1" fillId="0" borderId="13" xfId="0" applyNumberFormat="1" applyFont="1" applyBorder="1" applyAlignment="1">
      <alignment horizontal="right" vertical="center" wrapText="1"/>
    </xf>
    <xf numFmtId="184" fontId="13" fillId="0" borderId="11" xfId="0" applyNumberFormat="1" applyFont="1" applyBorder="1" applyAlignment="1">
      <alignment horizontal="right" vertical="center" wrapText="1"/>
    </xf>
    <xf numFmtId="181" fontId="13" fillId="0" borderId="16" xfId="0" applyNumberFormat="1" applyFont="1" applyBorder="1" applyAlignment="1">
      <alignment horizontal="right" vertical="center" wrapText="1"/>
    </xf>
    <xf numFmtId="181" fontId="1" fillId="0" borderId="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82" fontId="13" fillId="0" borderId="16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 horizontal="right" vertical="center"/>
    </xf>
    <xf numFmtId="182" fontId="1" fillId="0" borderId="1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vertical="center"/>
    </xf>
    <xf numFmtId="182" fontId="1" fillId="0" borderId="10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vertical="center"/>
    </xf>
    <xf numFmtId="187" fontId="1" fillId="0" borderId="17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horizontal="right" vertical="center" wrapText="1"/>
    </xf>
    <xf numFmtId="184" fontId="13" fillId="0" borderId="16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7" fontId="13" fillId="0" borderId="16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84" fontId="1" fillId="0" borderId="16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 vertical="center"/>
    </xf>
    <xf numFmtId="182" fontId="1" fillId="0" borderId="1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3" fontId="1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1" fillId="0" borderId="13" xfId="0" applyNumberFormat="1" applyFont="1" applyBorder="1" applyAlignment="1">
      <alignment horizontal="right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3" fillId="0" borderId="16" xfId="0" applyNumberFormat="1" applyFont="1" applyBorder="1" applyAlignment="1">
      <alignment horizontal="right" vertical="center" wrapText="1"/>
    </xf>
    <xf numFmtId="0" fontId="22" fillId="0" borderId="0" xfId="0" applyFont="1" applyAlignment="1" quotePrefix="1">
      <alignment horizontal="left" vertical="center"/>
    </xf>
    <xf numFmtId="0" fontId="22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Normal="50" zoomScaleSheetLayoutView="100" zoomScalePageLayoutView="0" workbookViewId="0" topLeftCell="C7">
      <selection activeCell="L21" sqref="L21"/>
    </sheetView>
  </sheetViews>
  <sheetFormatPr defaultColWidth="9.00390625" defaultRowHeight="16.5"/>
  <cols>
    <col min="1" max="1" width="2.50390625" style="0" customWidth="1"/>
    <col min="2" max="2" width="29.125" style="0" customWidth="1"/>
    <col min="3" max="3" width="9.00390625" style="0" customWidth="1"/>
    <col min="4" max="6" width="8.125" style="0" customWidth="1"/>
    <col min="7" max="7" width="19.375" style="0" customWidth="1"/>
    <col min="8" max="10" width="9.125" style="0" customWidth="1"/>
    <col min="11" max="11" width="19.375" style="0" customWidth="1"/>
    <col min="12" max="12" width="38.375" style="0" customWidth="1"/>
  </cols>
  <sheetData>
    <row r="1" spans="1:12" s="70" customFormat="1" ht="24.75" customHeight="1">
      <c r="A1" s="102" t="s">
        <v>42</v>
      </c>
      <c r="B1" s="102"/>
      <c r="C1" s="102"/>
      <c r="D1" s="102"/>
      <c r="E1" s="102"/>
      <c r="F1" s="102"/>
      <c r="G1" s="102"/>
      <c r="H1" s="106" t="s">
        <v>40</v>
      </c>
      <c r="I1" s="106"/>
      <c r="J1" s="106"/>
      <c r="K1" s="106"/>
      <c r="L1" s="106"/>
    </row>
    <row r="2" spans="1:12" ht="24.75" customHeight="1">
      <c r="A2" s="105"/>
      <c r="B2" s="105"/>
      <c r="C2" s="105"/>
      <c r="D2" s="105"/>
      <c r="E2" s="105"/>
      <c r="F2" s="105"/>
      <c r="G2" s="22"/>
      <c r="H2" s="104"/>
      <c r="I2" s="104"/>
      <c r="J2" s="104"/>
      <c r="K2" s="104"/>
      <c r="L2" s="104"/>
    </row>
    <row r="3" spans="1:12" s="70" customFormat="1" ht="21" customHeight="1">
      <c r="A3" s="103" t="s">
        <v>43</v>
      </c>
      <c r="B3" s="103"/>
      <c r="C3" s="103"/>
      <c r="D3" s="103"/>
      <c r="E3" s="103"/>
      <c r="F3" s="103"/>
      <c r="G3" s="103"/>
      <c r="H3" s="103">
        <v>2011</v>
      </c>
      <c r="I3" s="103"/>
      <c r="J3" s="103"/>
      <c r="K3" s="103"/>
      <c r="L3" s="103"/>
    </row>
    <row r="4" spans="1:12" ht="21" customHeight="1" thickBot="1">
      <c r="A4" s="19" t="s">
        <v>26</v>
      </c>
      <c r="B4" s="20"/>
      <c r="C4" s="20"/>
      <c r="E4" s="20"/>
      <c r="F4" s="19"/>
      <c r="G4" s="18"/>
      <c r="I4" s="21"/>
      <c r="J4" s="18"/>
      <c r="K4" s="3"/>
      <c r="L4" s="27" t="s">
        <v>25</v>
      </c>
    </row>
    <row r="5" spans="1:12" s="70" customFormat="1" ht="31.5" customHeight="1">
      <c r="A5" s="91" t="s">
        <v>44</v>
      </c>
      <c r="B5" s="92"/>
      <c r="C5" s="89" t="s">
        <v>39</v>
      </c>
      <c r="D5" s="95" t="s">
        <v>93</v>
      </c>
      <c r="E5" s="96"/>
      <c r="F5" s="96"/>
      <c r="G5" s="97"/>
      <c r="H5" s="96" t="s">
        <v>94</v>
      </c>
      <c r="I5" s="96"/>
      <c r="J5" s="96"/>
      <c r="K5" s="97"/>
      <c r="L5" s="98" t="s">
        <v>22</v>
      </c>
    </row>
    <row r="6" spans="1:12" s="70" customFormat="1" ht="48" customHeight="1">
      <c r="A6" s="93"/>
      <c r="B6" s="94"/>
      <c r="C6" s="90"/>
      <c r="D6" s="28" t="s">
        <v>30</v>
      </c>
      <c r="E6" s="69" t="s">
        <v>23</v>
      </c>
      <c r="F6" s="29" t="s">
        <v>24</v>
      </c>
      <c r="G6" s="67" t="s">
        <v>27</v>
      </c>
      <c r="H6" s="66" t="s">
        <v>30</v>
      </c>
      <c r="I6" s="28" t="s">
        <v>23</v>
      </c>
      <c r="J6" s="29" t="s">
        <v>24</v>
      </c>
      <c r="K6" s="53" t="s">
        <v>27</v>
      </c>
      <c r="L6" s="99"/>
    </row>
    <row r="7" spans="1:12" s="70" customFormat="1" ht="17.25" customHeight="1">
      <c r="A7" s="72" t="s">
        <v>90</v>
      </c>
      <c r="B7" s="73"/>
      <c r="C7" s="32">
        <f>SUM(C8:C20,'表90-1'!C7:C24)</f>
        <v>918720</v>
      </c>
      <c r="D7" s="71">
        <v>781915</v>
      </c>
      <c r="E7" s="33">
        <f>SUM(E8:E20,'表90-1'!E7:E24)</f>
        <v>10036868.999970004</v>
      </c>
      <c r="F7" s="36">
        <f>SUM(F8:F20,'表90-1'!F7:F24)</f>
        <v>79975668107.99992</v>
      </c>
      <c r="G7" s="51">
        <f>F7/D7</f>
        <v>102281.79291610971</v>
      </c>
      <c r="H7" s="47">
        <v>295248</v>
      </c>
      <c r="I7" s="33">
        <f>SUM(I8:I20,'表90-1'!I7:I24)</f>
        <v>878921.00001</v>
      </c>
      <c r="J7" s="36">
        <f>SUM(J8:J20,'表90-1'!J7:J24)</f>
        <v>70423239534.99992</v>
      </c>
      <c r="K7" s="51">
        <f>J7/H7</f>
        <v>238522.32541795346</v>
      </c>
      <c r="L7" s="6" t="s">
        <v>0</v>
      </c>
    </row>
    <row r="8" spans="1:12" s="76" customFormat="1" ht="36" customHeight="1">
      <c r="A8" s="74"/>
      <c r="B8" s="75" t="s">
        <v>45</v>
      </c>
      <c r="C8" s="30">
        <v>432344</v>
      </c>
      <c r="D8" s="48">
        <v>394426</v>
      </c>
      <c r="E8" s="34">
        <v>4779879.52067</v>
      </c>
      <c r="F8" s="37">
        <v>24840142966.4111</v>
      </c>
      <c r="G8" s="43">
        <f aca="true" t="shared" si="0" ref="G8:G20">F8/D8</f>
        <v>62977.95522204697</v>
      </c>
      <c r="H8" s="50">
        <v>147495</v>
      </c>
      <c r="I8" s="39">
        <v>436384.03832</v>
      </c>
      <c r="J8" s="40">
        <v>30520913721.0774</v>
      </c>
      <c r="K8" s="43">
        <f aca="true" t="shared" si="1" ref="K8:K20">J8/H8</f>
        <v>206928.46348064273</v>
      </c>
      <c r="L8" s="7" t="s">
        <v>1</v>
      </c>
    </row>
    <row r="9" spans="1:12" s="76" customFormat="1" ht="21" customHeight="1">
      <c r="A9" s="77"/>
      <c r="B9" s="75" t="s">
        <v>46</v>
      </c>
      <c r="C9" s="30">
        <v>1231</v>
      </c>
      <c r="D9" s="48">
        <v>969</v>
      </c>
      <c r="E9" s="34">
        <v>18184.52219</v>
      </c>
      <c r="F9" s="37">
        <v>2653191010.13135</v>
      </c>
      <c r="G9" s="43">
        <f t="shared" si="0"/>
        <v>2738071.21788581</v>
      </c>
      <c r="H9" s="50">
        <v>140</v>
      </c>
      <c r="I9" s="39">
        <v>224</v>
      </c>
      <c r="J9" s="40">
        <v>223001190</v>
      </c>
      <c r="K9" s="43">
        <f t="shared" si="1"/>
        <v>1592865.642857143</v>
      </c>
      <c r="L9" s="7" t="s">
        <v>2</v>
      </c>
    </row>
    <row r="10" spans="1:12" s="76" customFormat="1" ht="21" customHeight="1">
      <c r="A10" s="77"/>
      <c r="B10" s="75" t="s">
        <v>47</v>
      </c>
      <c r="C10" s="30">
        <v>1852</v>
      </c>
      <c r="D10" s="48">
        <v>1737</v>
      </c>
      <c r="E10" s="34">
        <v>30129.711069999998</v>
      </c>
      <c r="F10" s="37">
        <v>331833006.70685</v>
      </c>
      <c r="G10" s="43">
        <f t="shared" si="0"/>
        <v>191038.00040693724</v>
      </c>
      <c r="H10" s="50">
        <v>501</v>
      </c>
      <c r="I10" s="39">
        <v>1202.8876</v>
      </c>
      <c r="J10" s="40">
        <v>168080590.97038</v>
      </c>
      <c r="K10" s="43">
        <f t="shared" si="1"/>
        <v>335490.20153768465</v>
      </c>
      <c r="L10" s="7" t="s">
        <v>21</v>
      </c>
    </row>
    <row r="11" spans="1:12" s="76" customFormat="1" ht="36" customHeight="1">
      <c r="A11" s="77"/>
      <c r="B11" s="75" t="s">
        <v>48</v>
      </c>
      <c r="C11" s="30">
        <v>68536</v>
      </c>
      <c r="D11" s="48">
        <v>71140</v>
      </c>
      <c r="E11" s="34">
        <v>1515455.97581</v>
      </c>
      <c r="F11" s="37">
        <v>38005555919.7521</v>
      </c>
      <c r="G11" s="43">
        <f t="shared" si="0"/>
        <v>534236.0967072266</v>
      </c>
      <c r="H11" s="50">
        <v>27511</v>
      </c>
      <c r="I11" s="39">
        <v>51323.94685</v>
      </c>
      <c r="J11" s="40">
        <v>5161923893.92916</v>
      </c>
      <c r="K11" s="43">
        <f t="shared" si="1"/>
        <v>187631.27090724293</v>
      </c>
      <c r="L11" s="7" t="s">
        <v>3</v>
      </c>
    </row>
    <row r="12" spans="1:12" s="76" customFormat="1" ht="30.75" customHeight="1">
      <c r="A12" s="77"/>
      <c r="B12" s="75" t="s">
        <v>49</v>
      </c>
      <c r="C12" s="30">
        <v>79672</v>
      </c>
      <c r="D12" s="48">
        <v>67295</v>
      </c>
      <c r="E12" s="34">
        <v>773297.02364</v>
      </c>
      <c r="F12" s="37">
        <v>2984852214.76322</v>
      </c>
      <c r="G12" s="43">
        <f t="shared" si="0"/>
        <v>44354.73979884419</v>
      </c>
      <c r="H12" s="50">
        <v>8510</v>
      </c>
      <c r="I12" s="39">
        <v>15461.48633</v>
      </c>
      <c r="J12" s="40">
        <v>998244239.47544</v>
      </c>
      <c r="K12" s="43">
        <f t="shared" si="1"/>
        <v>117302.49582555112</v>
      </c>
      <c r="L12" s="7" t="s">
        <v>4</v>
      </c>
    </row>
    <row r="13" spans="1:12" s="76" customFormat="1" ht="21" customHeight="1">
      <c r="A13" s="78"/>
      <c r="B13" s="75" t="s">
        <v>50</v>
      </c>
      <c r="C13" s="30">
        <v>208432</v>
      </c>
      <c r="D13" s="48">
        <v>151634</v>
      </c>
      <c r="E13" s="34">
        <v>1791250.39921</v>
      </c>
      <c r="F13" s="37">
        <v>4867972368.9912</v>
      </c>
      <c r="G13" s="43">
        <f t="shared" si="0"/>
        <v>32103.435700378544</v>
      </c>
      <c r="H13" s="50">
        <v>40493</v>
      </c>
      <c r="I13" s="39">
        <v>202817.05609</v>
      </c>
      <c r="J13" s="40">
        <v>8668082933.36881</v>
      </c>
      <c r="K13" s="43">
        <f t="shared" si="1"/>
        <v>214063.73776625123</v>
      </c>
      <c r="L13" s="7" t="s">
        <v>5</v>
      </c>
    </row>
    <row r="14" spans="1:12" s="76" customFormat="1" ht="21" customHeight="1">
      <c r="A14" s="74"/>
      <c r="B14" s="75" t="s">
        <v>51</v>
      </c>
      <c r="C14" s="30">
        <v>13381</v>
      </c>
      <c r="D14" s="48">
        <v>12301</v>
      </c>
      <c r="E14" s="34">
        <v>109342.12814</v>
      </c>
      <c r="F14" s="37">
        <v>1618480554.92877</v>
      </c>
      <c r="G14" s="43">
        <f t="shared" si="0"/>
        <v>131573.08795453786</v>
      </c>
      <c r="H14" s="50">
        <v>1610</v>
      </c>
      <c r="I14" s="39">
        <v>3172.96353</v>
      </c>
      <c r="J14" s="40">
        <v>370937782.75024</v>
      </c>
      <c r="K14" s="43">
        <f t="shared" si="1"/>
        <v>230396.13835418635</v>
      </c>
      <c r="L14" s="7" t="s">
        <v>6</v>
      </c>
    </row>
    <row r="15" spans="1:12" s="76" customFormat="1" ht="49.5" customHeight="1">
      <c r="A15" s="77"/>
      <c r="B15" s="75" t="s">
        <v>52</v>
      </c>
      <c r="C15" s="30">
        <v>35878</v>
      </c>
      <c r="D15" s="48">
        <v>26110</v>
      </c>
      <c r="E15" s="34">
        <v>164579.4228</v>
      </c>
      <c r="F15" s="37">
        <v>408834753.17909</v>
      </c>
      <c r="G15" s="43">
        <f t="shared" si="0"/>
        <v>15658.16749058177</v>
      </c>
      <c r="H15" s="50">
        <v>4254</v>
      </c>
      <c r="I15" s="39">
        <v>6403.28136</v>
      </c>
      <c r="J15" s="40">
        <v>878259864.0359</v>
      </c>
      <c r="K15" s="43">
        <f t="shared" si="1"/>
        <v>206455.06911986365</v>
      </c>
      <c r="L15" s="7" t="s">
        <v>7</v>
      </c>
    </row>
    <row r="16" spans="1:12" s="76" customFormat="1" ht="61.5" customHeight="1">
      <c r="A16" s="77"/>
      <c r="B16" s="75" t="s">
        <v>95</v>
      </c>
      <c r="C16" s="30">
        <v>443</v>
      </c>
      <c r="D16" s="48">
        <v>400</v>
      </c>
      <c r="E16" s="34">
        <v>3871.3659399999997</v>
      </c>
      <c r="F16" s="37">
        <v>4926725.15937</v>
      </c>
      <c r="G16" s="43">
        <f t="shared" si="0"/>
        <v>12316.812898425</v>
      </c>
      <c r="H16" s="50">
        <v>246</v>
      </c>
      <c r="I16" s="39">
        <v>387.65495</v>
      </c>
      <c r="J16" s="40">
        <v>180252126.51826</v>
      </c>
      <c r="K16" s="43">
        <f t="shared" si="1"/>
        <v>732732.2216189431</v>
      </c>
      <c r="L16" s="7" t="s">
        <v>9</v>
      </c>
    </row>
    <row r="17" spans="1:12" s="76" customFormat="1" ht="36" customHeight="1">
      <c r="A17" s="77"/>
      <c r="B17" s="75" t="s">
        <v>96</v>
      </c>
      <c r="C17" s="30">
        <v>9349</v>
      </c>
      <c r="D17" s="48">
        <v>7650</v>
      </c>
      <c r="E17" s="34">
        <v>138142.04507</v>
      </c>
      <c r="F17" s="37">
        <v>1606718874.26394</v>
      </c>
      <c r="G17" s="43">
        <f t="shared" si="0"/>
        <v>210028.61101489412</v>
      </c>
      <c r="H17" s="50">
        <v>2316</v>
      </c>
      <c r="I17" s="39">
        <v>4507.17501</v>
      </c>
      <c r="J17" s="40">
        <v>607257617.87199</v>
      </c>
      <c r="K17" s="43">
        <f t="shared" si="1"/>
        <v>262201.04398617876</v>
      </c>
      <c r="L17" s="7" t="s">
        <v>10</v>
      </c>
    </row>
    <row r="18" spans="1:12" s="76" customFormat="1" ht="61.5" customHeight="1">
      <c r="A18" s="77"/>
      <c r="B18" s="75" t="s">
        <v>53</v>
      </c>
      <c r="C18" s="30">
        <v>12726</v>
      </c>
      <c r="D18" s="48">
        <v>8102</v>
      </c>
      <c r="E18" s="34">
        <v>128777.81322</v>
      </c>
      <c r="F18" s="37">
        <v>291442360.08158</v>
      </c>
      <c r="G18" s="43">
        <f t="shared" si="0"/>
        <v>35971.65639120957</v>
      </c>
      <c r="H18" s="50">
        <v>1467</v>
      </c>
      <c r="I18" s="39">
        <v>2613.00242</v>
      </c>
      <c r="J18" s="40">
        <v>175706723.42566</v>
      </c>
      <c r="K18" s="43">
        <f t="shared" si="1"/>
        <v>119772.81760440355</v>
      </c>
      <c r="L18" s="7" t="s">
        <v>29</v>
      </c>
    </row>
    <row r="19" spans="1:12" s="76" customFormat="1" ht="32.25" customHeight="1">
      <c r="A19" s="77"/>
      <c r="B19" s="75" t="s">
        <v>97</v>
      </c>
      <c r="C19" s="30">
        <v>7403</v>
      </c>
      <c r="D19" s="48">
        <v>6320</v>
      </c>
      <c r="E19" s="34">
        <v>72814.38399999999</v>
      </c>
      <c r="F19" s="37">
        <v>154454957.2642</v>
      </c>
      <c r="G19" s="43">
        <f t="shared" si="0"/>
        <v>24439.07551648734</v>
      </c>
      <c r="H19" s="50">
        <v>4525</v>
      </c>
      <c r="I19" s="39">
        <v>8647.85277</v>
      </c>
      <c r="J19" s="40">
        <v>1210868265.85313</v>
      </c>
      <c r="K19" s="43">
        <f t="shared" si="1"/>
        <v>267595.1968736199</v>
      </c>
      <c r="L19" s="7" t="s">
        <v>8</v>
      </c>
    </row>
    <row r="20" spans="1:12" s="76" customFormat="1" ht="21" customHeight="1" thickBot="1">
      <c r="A20" s="79"/>
      <c r="B20" s="80" t="s">
        <v>54</v>
      </c>
      <c r="C20" s="31">
        <v>11573</v>
      </c>
      <c r="D20" s="49">
        <v>4993</v>
      </c>
      <c r="E20" s="35">
        <v>41434.44799</v>
      </c>
      <c r="F20" s="38">
        <v>614380046.65691</v>
      </c>
      <c r="G20" s="44">
        <f t="shared" si="0"/>
        <v>123048.27691906868</v>
      </c>
      <c r="H20" s="49">
        <v>20634</v>
      </c>
      <c r="I20" s="35">
        <v>80003.01344000001</v>
      </c>
      <c r="J20" s="41">
        <v>15264077151.3359</v>
      </c>
      <c r="K20" s="44">
        <f t="shared" si="1"/>
        <v>739753.6663436997</v>
      </c>
      <c r="L20" s="15" t="s">
        <v>98</v>
      </c>
    </row>
    <row r="21" spans="1:12" s="70" customFormat="1" ht="15" customHeight="1">
      <c r="A21" s="100" t="s">
        <v>37</v>
      </c>
      <c r="B21" s="101"/>
      <c r="C21" s="101"/>
      <c r="D21" s="101"/>
      <c r="E21" s="101"/>
      <c r="F21" s="101"/>
      <c r="G21" s="101"/>
      <c r="H21" s="13" t="s">
        <v>34</v>
      </c>
      <c r="L21" s="1"/>
    </row>
    <row r="22" spans="2:12" s="76" customFormat="1" ht="15" customHeight="1">
      <c r="B22" s="26" t="s">
        <v>38</v>
      </c>
      <c r="C22" s="81"/>
      <c r="F22" s="82"/>
      <c r="H22" s="13" t="s">
        <v>35</v>
      </c>
      <c r="L22" s="14"/>
    </row>
    <row r="23" spans="2:12" s="70" customFormat="1" ht="15" customHeight="1">
      <c r="B23" s="83"/>
      <c r="C23" s="83"/>
      <c r="H23" s="13" t="s">
        <v>36</v>
      </c>
      <c r="L23" s="1"/>
    </row>
    <row r="24" spans="2:12" s="70" customFormat="1" ht="15" customHeight="1">
      <c r="B24" s="83"/>
      <c r="C24" s="83"/>
      <c r="H24" s="13" t="s">
        <v>32</v>
      </c>
      <c r="L24" s="1"/>
    </row>
    <row r="25" spans="1:8" s="70" customFormat="1" ht="15" customHeight="1">
      <c r="A25" s="25"/>
      <c r="H25" s="65" t="s">
        <v>31</v>
      </c>
    </row>
  </sheetData>
  <sheetProtection/>
  <mergeCells count="12">
    <mergeCell ref="A1:G1"/>
    <mergeCell ref="A3:G3"/>
    <mergeCell ref="H2:L2"/>
    <mergeCell ref="H3:L3"/>
    <mergeCell ref="A2:F2"/>
    <mergeCell ref="H1:L1"/>
    <mergeCell ref="C5:C6"/>
    <mergeCell ref="A5:B6"/>
    <mergeCell ref="D5:G5"/>
    <mergeCell ref="H5:K5"/>
    <mergeCell ref="L5:L6"/>
    <mergeCell ref="A21:G21"/>
  </mergeCells>
  <printOptions horizontalCentered="1"/>
  <pageMargins left="0.7874015748031497" right="0.7874015748031497" top="1.3779527559055118" bottom="0.7086614173228347" header="0.3937007874015748" footer="0.3937007874015748"/>
  <pageSetup firstPageNumber="534" useFirstPageNumber="1" horizontalDpi="600" verticalDpi="600" orientation="portrait" paperSize="9" r:id="rId1"/>
  <headerFooter alignWithMargins="0">
    <oddFooter>&amp;C&amp;"Times New Roman,標準"-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75" zoomScaleNormal="75" zoomScaleSheetLayoutView="75" zoomScalePageLayoutView="0" workbookViewId="0" topLeftCell="A1">
      <selection activeCell="L15" sqref="L15"/>
    </sheetView>
  </sheetViews>
  <sheetFormatPr defaultColWidth="9.00390625" defaultRowHeight="16.5"/>
  <cols>
    <col min="1" max="1" width="2.50390625" style="0" customWidth="1"/>
    <col min="2" max="2" width="31.875" style="0" customWidth="1"/>
    <col min="3" max="3" width="9.00390625" style="0" customWidth="1"/>
    <col min="4" max="4" width="7.375" style="0" customWidth="1"/>
    <col min="5" max="6" width="8.00390625" style="0" customWidth="1"/>
    <col min="7" max="7" width="18.25390625" style="0" customWidth="1"/>
    <col min="8" max="10" width="9.125" style="0" customWidth="1"/>
    <col min="11" max="11" width="19.375" style="0" customWidth="1"/>
    <col min="12" max="12" width="38.50390625" style="0" customWidth="1"/>
  </cols>
  <sheetData>
    <row r="1" spans="1:13" s="70" customFormat="1" ht="24.75" customHeight="1">
      <c r="A1" s="102" t="s">
        <v>41</v>
      </c>
      <c r="B1" s="102"/>
      <c r="C1" s="102"/>
      <c r="D1" s="102"/>
      <c r="E1" s="102"/>
      <c r="F1" s="102"/>
      <c r="G1" s="102"/>
      <c r="H1" s="106" t="s">
        <v>40</v>
      </c>
      <c r="I1" s="106"/>
      <c r="J1" s="106"/>
      <c r="K1" s="106"/>
      <c r="L1" s="106"/>
      <c r="M1" s="54"/>
    </row>
    <row r="2" spans="1:12" ht="24.75" customHeight="1">
      <c r="A2" s="105"/>
      <c r="B2" s="105"/>
      <c r="C2" s="105"/>
      <c r="D2" s="105"/>
      <c r="E2" s="105"/>
      <c r="F2" s="105"/>
      <c r="G2" s="22"/>
      <c r="H2" s="22"/>
      <c r="I2" s="104" t="s">
        <v>28</v>
      </c>
      <c r="J2" s="104"/>
      <c r="K2" s="104"/>
      <c r="L2" s="104"/>
    </row>
    <row r="3" spans="1:12" s="70" customFormat="1" ht="21" customHeight="1">
      <c r="A3" s="103" t="s">
        <v>43</v>
      </c>
      <c r="B3" s="103"/>
      <c r="C3" s="103"/>
      <c r="D3" s="103"/>
      <c r="E3" s="103"/>
      <c r="F3" s="103"/>
      <c r="G3" s="103"/>
      <c r="H3" s="103">
        <v>2011</v>
      </c>
      <c r="I3" s="103"/>
      <c r="J3" s="103"/>
      <c r="K3" s="103"/>
      <c r="L3" s="103"/>
    </row>
    <row r="4" spans="1:12" ht="21" customHeight="1" thickBot="1">
      <c r="A4" s="19" t="s">
        <v>26</v>
      </c>
      <c r="B4" s="5"/>
      <c r="C4" s="20"/>
      <c r="E4" s="5"/>
      <c r="F4" s="9"/>
      <c r="G4" s="19"/>
      <c r="H4" s="19"/>
      <c r="J4" s="8"/>
      <c r="K4" s="3"/>
      <c r="L4" s="27" t="s">
        <v>25</v>
      </c>
    </row>
    <row r="5" spans="1:12" s="70" customFormat="1" ht="31.5" customHeight="1">
      <c r="A5" s="91" t="s">
        <v>55</v>
      </c>
      <c r="B5" s="92"/>
      <c r="C5" s="89" t="s">
        <v>83</v>
      </c>
      <c r="D5" s="95" t="s">
        <v>84</v>
      </c>
      <c r="E5" s="96"/>
      <c r="F5" s="96"/>
      <c r="G5" s="97"/>
      <c r="H5" s="96" t="s">
        <v>85</v>
      </c>
      <c r="I5" s="96"/>
      <c r="J5" s="96"/>
      <c r="K5" s="97"/>
      <c r="L5" s="98" t="s">
        <v>56</v>
      </c>
    </row>
    <row r="6" spans="1:12" s="70" customFormat="1" ht="48" customHeight="1">
      <c r="A6" s="93"/>
      <c r="B6" s="94"/>
      <c r="C6" s="90"/>
      <c r="D6" s="28" t="s">
        <v>86</v>
      </c>
      <c r="E6" s="28" t="s">
        <v>87</v>
      </c>
      <c r="F6" s="29" t="s">
        <v>88</v>
      </c>
      <c r="G6" s="53" t="s">
        <v>89</v>
      </c>
      <c r="H6" s="52" t="s">
        <v>86</v>
      </c>
      <c r="I6" s="28" t="s">
        <v>87</v>
      </c>
      <c r="J6" s="29" t="s">
        <v>88</v>
      </c>
      <c r="K6" s="53" t="s">
        <v>89</v>
      </c>
      <c r="L6" s="99"/>
    </row>
    <row r="7" spans="1:12" s="76" customFormat="1" ht="85.5" customHeight="1">
      <c r="A7" s="84"/>
      <c r="B7" s="75" t="s">
        <v>91</v>
      </c>
      <c r="C7" s="46">
        <v>82</v>
      </c>
      <c r="D7" s="55">
        <v>66</v>
      </c>
      <c r="E7" s="56">
        <v>1028.9907699999999</v>
      </c>
      <c r="F7" s="57">
        <v>9395228.92656</v>
      </c>
      <c r="G7" s="42">
        <f>F7/D7</f>
        <v>142351.95343272726</v>
      </c>
      <c r="H7" s="55">
        <v>60</v>
      </c>
      <c r="I7" s="56">
        <v>200.39198</v>
      </c>
      <c r="J7" s="57">
        <v>33532930.58096</v>
      </c>
      <c r="K7" s="42">
        <f>J7/H7</f>
        <v>558882.1763493334</v>
      </c>
      <c r="L7" s="17" t="s">
        <v>57</v>
      </c>
    </row>
    <row r="8" spans="1:12" s="70" customFormat="1" ht="75" customHeight="1">
      <c r="A8" s="85"/>
      <c r="B8" s="75" t="s">
        <v>58</v>
      </c>
      <c r="C8" s="30">
        <v>13</v>
      </c>
      <c r="D8" s="58">
        <v>5</v>
      </c>
      <c r="E8" s="59">
        <v>25</v>
      </c>
      <c r="F8" s="60">
        <v>60241</v>
      </c>
      <c r="G8" s="43">
        <f aca="true" t="shared" si="0" ref="G8:G24">F8/D8</f>
        <v>12048.2</v>
      </c>
      <c r="H8" s="23">
        <v>0</v>
      </c>
      <c r="I8" s="23">
        <v>0</v>
      </c>
      <c r="J8" s="23">
        <v>0</v>
      </c>
      <c r="K8" s="23">
        <v>0</v>
      </c>
      <c r="L8" s="16" t="s">
        <v>59</v>
      </c>
    </row>
    <row r="9" spans="1:12" s="76" customFormat="1" ht="17.25" customHeight="1">
      <c r="A9" s="74"/>
      <c r="B9" s="86" t="s">
        <v>60</v>
      </c>
      <c r="C9" s="30">
        <v>4068</v>
      </c>
      <c r="D9" s="58">
        <v>3643</v>
      </c>
      <c r="E9" s="59">
        <v>27650.874300000003</v>
      </c>
      <c r="F9" s="60">
        <v>54078755.15305</v>
      </c>
      <c r="G9" s="43">
        <f t="shared" si="0"/>
        <v>14844.566333530058</v>
      </c>
      <c r="H9" s="58">
        <v>474</v>
      </c>
      <c r="I9" s="59">
        <v>728.21766</v>
      </c>
      <c r="J9" s="60">
        <v>81135631.25588</v>
      </c>
      <c r="K9" s="43">
        <f aca="true" t="shared" si="1" ref="K9:K24">J9/H9</f>
        <v>171172.21783940928</v>
      </c>
      <c r="L9" s="16" t="s">
        <v>11</v>
      </c>
    </row>
    <row r="10" spans="1:12" s="76" customFormat="1" ht="17.25" customHeight="1">
      <c r="A10" s="77"/>
      <c r="B10" s="86" t="s">
        <v>61</v>
      </c>
      <c r="C10" s="30">
        <v>229</v>
      </c>
      <c r="D10" s="58">
        <v>186</v>
      </c>
      <c r="E10" s="59">
        <v>2337.1150399999997</v>
      </c>
      <c r="F10" s="60">
        <v>24030443.50747</v>
      </c>
      <c r="G10" s="43">
        <f t="shared" si="0"/>
        <v>129195.93283586022</v>
      </c>
      <c r="H10" s="58">
        <v>94</v>
      </c>
      <c r="I10" s="59">
        <v>527.72852</v>
      </c>
      <c r="J10" s="60">
        <v>28282695.63217</v>
      </c>
      <c r="K10" s="43">
        <f t="shared" si="1"/>
        <v>300879.74076776596</v>
      </c>
      <c r="L10" s="16" t="s">
        <v>12</v>
      </c>
    </row>
    <row r="11" spans="1:12" s="76" customFormat="1" ht="67.5" customHeight="1">
      <c r="A11" s="77"/>
      <c r="B11" s="75" t="s">
        <v>62</v>
      </c>
      <c r="C11" s="30">
        <v>8206</v>
      </c>
      <c r="D11" s="58">
        <v>5957</v>
      </c>
      <c r="E11" s="59">
        <v>98357.13464</v>
      </c>
      <c r="F11" s="60">
        <v>189669039.51434</v>
      </c>
      <c r="G11" s="43">
        <f t="shared" si="0"/>
        <v>31839.691038163506</v>
      </c>
      <c r="H11" s="58">
        <v>1907</v>
      </c>
      <c r="I11" s="59">
        <v>4490.56963</v>
      </c>
      <c r="J11" s="60">
        <v>344004361.9697</v>
      </c>
      <c r="K11" s="43">
        <f t="shared" si="1"/>
        <v>180390.3313947037</v>
      </c>
      <c r="L11" s="16" t="s">
        <v>13</v>
      </c>
    </row>
    <row r="12" spans="1:12" s="76" customFormat="1" ht="17.25" customHeight="1">
      <c r="A12" s="77"/>
      <c r="B12" s="86" t="s">
        <v>63</v>
      </c>
      <c r="C12" s="30">
        <v>5062</v>
      </c>
      <c r="D12" s="58">
        <v>3650</v>
      </c>
      <c r="E12" s="59">
        <v>41515.0886</v>
      </c>
      <c r="F12" s="60">
        <v>72039586.88254</v>
      </c>
      <c r="G12" s="43">
        <f t="shared" si="0"/>
        <v>19736.87311850411</v>
      </c>
      <c r="H12" s="58">
        <v>921</v>
      </c>
      <c r="I12" s="59">
        <v>1878.13755</v>
      </c>
      <c r="J12" s="60">
        <v>127301226.85983</v>
      </c>
      <c r="K12" s="43">
        <f t="shared" si="1"/>
        <v>138220.6589140391</v>
      </c>
      <c r="L12" s="16" t="s">
        <v>14</v>
      </c>
    </row>
    <row r="13" spans="1:12" s="76" customFormat="1" ht="17.25" customHeight="1">
      <c r="A13" s="77"/>
      <c r="B13" s="86" t="s">
        <v>64</v>
      </c>
      <c r="C13" s="30"/>
      <c r="D13" s="58">
        <v>23782</v>
      </c>
      <c r="E13" s="59">
        <v>88835.11364</v>
      </c>
      <c r="F13" s="60">
        <v>292324607.98899</v>
      </c>
      <c r="G13" s="43">
        <f t="shared" si="0"/>
        <v>12291.842905936843</v>
      </c>
      <c r="H13" s="58">
        <v>30474</v>
      </c>
      <c r="I13" s="59">
        <v>37106.71197</v>
      </c>
      <c r="J13" s="60">
        <v>3448512859.79025</v>
      </c>
      <c r="K13" s="43">
        <f t="shared" si="1"/>
        <v>113162.46176380684</v>
      </c>
      <c r="L13" s="16" t="s">
        <v>65</v>
      </c>
    </row>
    <row r="14" spans="1:12" s="76" customFormat="1" ht="17.25" customHeight="1">
      <c r="A14" s="78"/>
      <c r="B14" s="86" t="s">
        <v>66</v>
      </c>
      <c r="C14" s="30">
        <v>1063</v>
      </c>
      <c r="D14" s="58">
        <v>968</v>
      </c>
      <c r="E14" s="59">
        <v>11823.90276</v>
      </c>
      <c r="F14" s="60">
        <v>168643013.60859</v>
      </c>
      <c r="G14" s="43">
        <f t="shared" si="0"/>
        <v>174217.98926507233</v>
      </c>
      <c r="H14" s="58">
        <v>293</v>
      </c>
      <c r="I14" s="59">
        <v>594.83629</v>
      </c>
      <c r="J14" s="60">
        <v>36047684.00883</v>
      </c>
      <c r="K14" s="43">
        <f t="shared" si="1"/>
        <v>123029.6382553925</v>
      </c>
      <c r="L14" s="16" t="s">
        <v>15</v>
      </c>
    </row>
    <row r="15" spans="1:12" s="76" customFormat="1" ht="17.25" customHeight="1">
      <c r="A15" s="74"/>
      <c r="B15" s="86" t="s">
        <v>67</v>
      </c>
      <c r="C15" s="30">
        <v>898</v>
      </c>
      <c r="D15" s="58">
        <v>539</v>
      </c>
      <c r="E15" s="59">
        <v>4943.88979</v>
      </c>
      <c r="F15" s="60">
        <v>13206765.37902</v>
      </c>
      <c r="G15" s="43">
        <f t="shared" si="0"/>
        <v>24502.347641966604</v>
      </c>
      <c r="H15" s="58">
        <v>99</v>
      </c>
      <c r="I15" s="59">
        <v>184.03141</v>
      </c>
      <c r="J15" s="60">
        <v>19025587.85584</v>
      </c>
      <c r="K15" s="43">
        <f t="shared" si="1"/>
        <v>192177.65510949495</v>
      </c>
      <c r="L15" s="16" t="s">
        <v>16</v>
      </c>
    </row>
    <row r="16" spans="1:12" s="76" customFormat="1" ht="17.25" customHeight="1">
      <c r="A16" s="77"/>
      <c r="B16" s="75" t="s">
        <v>68</v>
      </c>
      <c r="C16" s="30">
        <v>227</v>
      </c>
      <c r="D16" s="58">
        <v>128</v>
      </c>
      <c r="E16" s="59">
        <v>982</v>
      </c>
      <c r="F16" s="60">
        <v>3645061</v>
      </c>
      <c r="G16" s="43">
        <f t="shared" si="0"/>
        <v>28477.0390625</v>
      </c>
      <c r="H16" s="58">
        <v>12</v>
      </c>
      <c r="I16" s="59">
        <v>25</v>
      </c>
      <c r="J16" s="60">
        <v>1233093</v>
      </c>
      <c r="K16" s="43">
        <f t="shared" si="1"/>
        <v>102757.75</v>
      </c>
      <c r="L16" s="16" t="s">
        <v>17</v>
      </c>
    </row>
    <row r="17" spans="1:12" s="76" customFormat="1" ht="17.25" customHeight="1">
      <c r="A17" s="77"/>
      <c r="B17" s="86" t="s">
        <v>69</v>
      </c>
      <c r="C17" s="30">
        <v>249</v>
      </c>
      <c r="D17" s="58">
        <v>223</v>
      </c>
      <c r="E17" s="59">
        <v>14619</v>
      </c>
      <c r="F17" s="60">
        <v>16316865</v>
      </c>
      <c r="G17" s="43">
        <f t="shared" si="0"/>
        <v>73169.79820627802</v>
      </c>
      <c r="H17" s="58">
        <v>7</v>
      </c>
      <c r="I17" s="59">
        <v>13</v>
      </c>
      <c r="J17" s="60">
        <v>1916760</v>
      </c>
      <c r="K17" s="43">
        <f t="shared" si="1"/>
        <v>273822.85714285716</v>
      </c>
      <c r="L17" s="16" t="s">
        <v>18</v>
      </c>
    </row>
    <row r="18" spans="1:12" s="76" customFormat="1" ht="17.25" customHeight="1">
      <c r="A18" s="77"/>
      <c r="B18" s="86" t="s">
        <v>70</v>
      </c>
      <c r="C18" s="30">
        <v>10869</v>
      </c>
      <c r="D18" s="58">
        <v>11114</v>
      </c>
      <c r="E18" s="59">
        <v>135715.85987000001</v>
      </c>
      <c r="F18" s="60">
        <v>378926878.20076</v>
      </c>
      <c r="G18" s="43">
        <f t="shared" si="0"/>
        <v>34094.55445391039</v>
      </c>
      <c r="H18" s="58">
        <v>7196</v>
      </c>
      <c r="I18" s="59">
        <v>17384.514909999998</v>
      </c>
      <c r="J18" s="60">
        <v>1503635035.87257</v>
      </c>
      <c r="K18" s="43">
        <f t="shared" si="1"/>
        <v>208954.2851407129</v>
      </c>
      <c r="L18" s="16" t="s">
        <v>71</v>
      </c>
    </row>
    <row r="19" spans="1:12" s="76" customFormat="1" ht="32.25" customHeight="1">
      <c r="A19" s="77"/>
      <c r="B19" s="75" t="s">
        <v>92</v>
      </c>
      <c r="C19" s="30">
        <v>31</v>
      </c>
      <c r="D19" s="58">
        <v>112</v>
      </c>
      <c r="E19" s="59">
        <v>990.61961</v>
      </c>
      <c r="F19" s="60">
        <v>4309247.20459</v>
      </c>
      <c r="G19" s="43">
        <f t="shared" si="0"/>
        <v>38475.42146955357</v>
      </c>
      <c r="H19" s="58">
        <v>42</v>
      </c>
      <c r="I19" s="59">
        <v>67.61404</v>
      </c>
      <c r="J19" s="60">
        <v>17898151.85821</v>
      </c>
      <c r="K19" s="43">
        <f t="shared" si="1"/>
        <v>426146.47281452385</v>
      </c>
      <c r="L19" s="16" t="s">
        <v>72</v>
      </c>
    </row>
    <row r="20" spans="1:12" s="76" customFormat="1" ht="17.25" customHeight="1">
      <c r="A20" s="77"/>
      <c r="B20" s="86" t="s">
        <v>73</v>
      </c>
      <c r="C20" s="30">
        <v>184</v>
      </c>
      <c r="D20" s="58">
        <v>102</v>
      </c>
      <c r="E20" s="59">
        <v>1032</v>
      </c>
      <c r="F20" s="60">
        <v>2096574</v>
      </c>
      <c r="G20" s="43">
        <f t="shared" si="0"/>
        <v>20554.647058823528</v>
      </c>
      <c r="H20" s="58">
        <v>25</v>
      </c>
      <c r="I20" s="59">
        <v>37.498999999999995</v>
      </c>
      <c r="J20" s="60">
        <v>2727791.27492</v>
      </c>
      <c r="K20" s="43">
        <f t="shared" si="1"/>
        <v>109111.6509968</v>
      </c>
      <c r="L20" s="16" t="s">
        <v>74</v>
      </c>
    </row>
    <row r="21" spans="1:12" s="76" customFormat="1" ht="32.25" customHeight="1">
      <c r="A21" s="74"/>
      <c r="B21" s="75" t="s">
        <v>75</v>
      </c>
      <c r="C21" s="30">
        <v>688</v>
      </c>
      <c r="D21" s="58">
        <v>536</v>
      </c>
      <c r="E21" s="59">
        <v>6029.14503</v>
      </c>
      <c r="F21" s="60">
        <v>45374980.76848</v>
      </c>
      <c r="G21" s="43">
        <f t="shared" si="0"/>
        <v>84654.81486656718</v>
      </c>
      <c r="H21" s="58">
        <v>222</v>
      </c>
      <c r="I21" s="59">
        <v>617.20662</v>
      </c>
      <c r="J21" s="60">
        <v>73275412.55392</v>
      </c>
      <c r="K21" s="43">
        <f t="shared" si="1"/>
        <v>330069.42591855855</v>
      </c>
      <c r="L21" s="16" t="s">
        <v>19</v>
      </c>
    </row>
    <row r="22" spans="1:12" s="76" customFormat="1" ht="17.25" customHeight="1">
      <c r="A22" s="77"/>
      <c r="B22" s="86" t="s">
        <v>76</v>
      </c>
      <c r="C22" s="30">
        <v>37</v>
      </c>
      <c r="D22" s="58">
        <v>25</v>
      </c>
      <c r="E22" s="59">
        <v>365</v>
      </c>
      <c r="F22" s="60">
        <v>865744</v>
      </c>
      <c r="G22" s="43">
        <f t="shared" si="0"/>
        <v>34629.76</v>
      </c>
      <c r="H22" s="58">
        <v>21</v>
      </c>
      <c r="I22" s="59">
        <v>46.80677</v>
      </c>
      <c r="J22" s="60">
        <v>6166826.10138</v>
      </c>
      <c r="K22" s="43">
        <f t="shared" si="1"/>
        <v>293658.38578</v>
      </c>
      <c r="L22" s="16" t="s">
        <v>20</v>
      </c>
    </row>
    <row r="23" spans="1:12" s="76" customFormat="1" ht="17.25" customHeight="1">
      <c r="A23" s="77"/>
      <c r="B23" s="86" t="s">
        <v>77</v>
      </c>
      <c r="C23" s="30">
        <v>3994</v>
      </c>
      <c r="D23" s="58">
        <v>2953</v>
      </c>
      <c r="E23" s="59">
        <v>30255.50617</v>
      </c>
      <c r="F23" s="60">
        <v>310283710.57586</v>
      </c>
      <c r="G23" s="43">
        <f t="shared" si="0"/>
        <v>105074.06385907892</v>
      </c>
      <c r="H23" s="58">
        <v>545</v>
      </c>
      <c r="I23" s="59">
        <v>1132.37499</v>
      </c>
      <c r="J23" s="60">
        <v>103486634.77319</v>
      </c>
      <c r="K23" s="43">
        <f t="shared" si="1"/>
        <v>189883.73352878902</v>
      </c>
      <c r="L23" s="63" t="s">
        <v>78</v>
      </c>
    </row>
    <row r="24" spans="1:12" s="76" customFormat="1" ht="17.25" customHeight="1" thickBot="1">
      <c r="A24" s="87"/>
      <c r="B24" s="88" t="s">
        <v>79</v>
      </c>
      <c r="C24" s="68">
        <v>0</v>
      </c>
      <c r="D24" s="61">
        <v>2456</v>
      </c>
      <c r="E24" s="62">
        <v>3204</v>
      </c>
      <c r="F24" s="38">
        <v>7615607</v>
      </c>
      <c r="G24" s="44">
        <f t="shared" si="0"/>
        <v>3100.8171824104234</v>
      </c>
      <c r="H24" s="61">
        <v>628</v>
      </c>
      <c r="I24" s="62">
        <v>738</v>
      </c>
      <c r="J24" s="38">
        <v>167450751</v>
      </c>
      <c r="K24" s="45">
        <f t="shared" si="1"/>
        <v>266641.3232484076</v>
      </c>
      <c r="L24" s="64" t="s">
        <v>80</v>
      </c>
    </row>
    <row r="25" spans="1:12" s="70" customFormat="1" ht="15" customHeight="1">
      <c r="A25" s="25" t="s">
        <v>81</v>
      </c>
      <c r="B25" s="83"/>
      <c r="C25" s="83"/>
      <c r="H25" s="65" t="s">
        <v>82</v>
      </c>
      <c r="I25" s="11"/>
      <c r="L25" s="1"/>
    </row>
    <row r="26" spans="1:12" ht="15" customHeight="1">
      <c r="A26" s="24"/>
      <c r="B26" s="4"/>
      <c r="C26" s="4"/>
      <c r="D26" s="10"/>
      <c r="E26" s="2"/>
      <c r="H26" s="65" t="s">
        <v>33</v>
      </c>
      <c r="I26" s="12"/>
      <c r="J26" s="2"/>
      <c r="K26" s="2"/>
      <c r="L26" s="1"/>
    </row>
  </sheetData>
  <sheetProtection/>
  <mergeCells count="11">
    <mergeCell ref="D5:G5"/>
    <mergeCell ref="H5:K5"/>
    <mergeCell ref="A5:B6"/>
    <mergeCell ref="L5:L6"/>
    <mergeCell ref="A1:G1"/>
    <mergeCell ref="A3:G3"/>
    <mergeCell ref="H1:L1"/>
    <mergeCell ref="H3:L3"/>
    <mergeCell ref="C5:C6"/>
    <mergeCell ref="A2:F2"/>
    <mergeCell ref="I2:L2"/>
  </mergeCells>
  <printOptions horizontalCentered="1"/>
  <pageMargins left="0.7874015748031497" right="0.7874015748031497" top="1.3779527559055118" bottom="0.7086614173228347" header="0.3937007874015748" footer="0.3937007874015748"/>
  <pageSetup firstPageNumber="536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2012-10-09T00:37:31Z</cp:lastPrinted>
  <dcterms:created xsi:type="dcterms:W3CDTF">2001-06-11T09:35:31Z</dcterms:created>
  <dcterms:modified xsi:type="dcterms:W3CDTF">2012-10-11T05:48:19Z</dcterms:modified>
  <cp:category/>
  <cp:version/>
  <cp:contentType/>
  <cp:contentStatus/>
</cp:coreProperties>
</file>