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2655" tabRatio="773" activeTab="12"/>
  </bookViews>
  <sheets>
    <sheet name="表91" sheetId="1" r:id="rId1"/>
    <sheet name="表91-1" sheetId="2" r:id="rId2"/>
    <sheet name="表91-2" sheetId="3" r:id="rId3"/>
    <sheet name="表91-3" sheetId="4" r:id="rId4"/>
    <sheet name="表91-4" sheetId="5" r:id="rId5"/>
    <sheet name="表91-5" sheetId="6" r:id="rId6"/>
    <sheet name="表91-6" sheetId="7" r:id="rId7"/>
    <sheet name="表91-7" sheetId="8" r:id="rId8"/>
    <sheet name="表91-8" sheetId="9" r:id="rId9"/>
    <sheet name="表91-9" sheetId="10" r:id="rId10"/>
    <sheet name="表91-10" sheetId="11" r:id="rId11"/>
    <sheet name="表91-11" sheetId="12" r:id="rId12"/>
    <sheet name="表91-12" sheetId="13" r:id="rId13"/>
    <sheet name="表91-13" sheetId="14" r:id="rId14"/>
  </sheets>
  <definedNames>
    <definedName name="_xlnm.Print_Area" localSheetId="0">'表91'!$A$1:$O$24</definedName>
    <definedName name="_xlnm.Print_Area" localSheetId="10">'表91-10'!$A$1:$O$21</definedName>
    <definedName name="_xlnm.Print_Area" localSheetId="2">'表91-2'!$A$1:$O$21</definedName>
    <definedName name="_xlnm.Print_Area" localSheetId="4">'表91-4'!$A$1:$O$21</definedName>
    <definedName name="_xlnm.Print_Area" localSheetId="6">'表91-6'!$A$1:$O$21</definedName>
    <definedName name="_xlnm.Print_Area" localSheetId="8">'表91-8'!$A$1:$O$21</definedName>
  </definedNames>
  <calcPr fullCalcOnLoad="1"/>
</workbook>
</file>

<file path=xl/sharedStrings.xml><?xml version="1.0" encoding="utf-8"?>
<sst xmlns="http://schemas.openxmlformats.org/spreadsheetml/2006/main" count="845" uniqueCount="146">
  <si>
    <t xml:space="preserve">總    計          </t>
  </si>
  <si>
    <t>Grand Total</t>
  </si>
  <si>
    <t xml:space="preserve">單位：件,點 </t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</si>
  <si>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</si>
  <si>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</si>
  <si>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</si>
  <si>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</si>
  <si>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</si>
  <si>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</si>
  <si>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</si>
  <si>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</si>
  <si>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</si>
  <si>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t>5-9</t>
  </si>
  <si>
    <t>0-4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</si>
  <si>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Case, RVU</t>
    </r>
  </si>
  <si>
    <t>需積極或長期治療之癌症</t>
  </si>
  <si>
    <t>先天性凝血因子異常（血友病）</t>
  </si>
  <si>
    <t>嚴重溶血性及再生不良性貧血</t>
  </si>
  <si>
    <t>慢性腎衰竭（尿毒症）必須定期透析治療者</t>
  </si>
  <si>
    <t>需終身治療之全身性自體免疫症候群</t>
  </si>
  <si>
    <t>慢性精神病</t>
  </si>
  <si>
    <t>先天性新陳代謝疾病</t>
  </si>
  <si>
    <t>心、肺、胃腸、腎臟、神經、骨骼系統等之先天性畸型及染色體異常</t>
  </si>
  <si>
    <t>小兒麻痺、腦性麻痺、早產兒所引起之神經、肌肉、骨骼、肺臟等之併發症者（殘障等級在中度以上）</t>
  </si>
  <si>
    <t>因呼吸衰竭需長期使用呼吸器者</t>
  </si>
  <si>
    <t>Cancer Requiring Aggressive or Long-term Treatment</t>
  </si>
  <si>
    <t>Congenital Abnormality of Coagulation Factors</t>
  </si>
  <si>
    <t>Chronic Nephrasthenia (Uremia) Requiring Regular Dialysis</t>
  </si>
  <si>
    <t xml:space="preserve">Generalized Autoimmune Syndrome Requiring Lifelong Treatment </t>
  </si>
  <si>
    <t>Chronic Psychiatric Disorder</t>
  </si>
  <si>
    <t>Congenital Metabolic Disease</t>
  </si>
  <si>
    <t>Chronic Cardiac, Pulmonary, Gastrointestinal, Renal, Neurological, and Skeletal Disorders and Chromosomal Abnormalities</t>
  </si>
  <si>
    <t>Poliomyelitis, Cerebral Palsy, and Neurological, Muscular, Skeletal, Pulmonary Complications in Premature Infants (Where the Degree of Impairment is Medium or Higher)</t>
  </si>
  <si>
    <t>Major Trauma Rated 16 or Above on the Severity Scale</t>
  </si>
  <si>
    <t>燒燙傷面積達全身百分之二十以上；或顏面燒燙傷合併五官功能障礙者</t>
  </si>
  <si>
    <t>接受腎臟、心臟、肺臟、肝臟及骨髓移植後之追蹤治療</t>
  </si>
  <si>
    <t>重大創傷且其嚴重程度到達創傷嚴重程度分數16分以上者</t>
  </si>
  <si>
    <t>因腸道大量切除或失去功能，或其他慢性疾病引起嚴重營養不良者，給予全靜脈營養已超過30天，口攝飲食仍無法提供足量營養</t>
  </si>
  <si>
    <t>Burn of &gt;20% of Total Body Surface, Burn Confined to Eye and Adnexa, Burn of Face and Head, Deep Necrosis of Underlying Tissue (Deep Third Degree) with Loss of a Body Part</t>
  </si>
  <si>
    <t>Follow-up Treatment After Kidney,Heart, Lung, Liver, or Bone Marrow Transplant</t>
  </si>
  <si>
    <r>
      <t>備註：</t>
    </r>
    <r>
      <rPr>
        <sz val="9"/>
        <rFont val="Times New Roman"/>
        <family val="1"/>
      </rPr>
      <t>1.</t>
    </r>
    <r>
      <rPr>
        <sz val="9"/>
        <rFont val="文鼎粗楷"/>
        <family val="3"/>
      </rPr>
      <t>資料來源為二代倉儲之門診、住診及藥局明細清單檔中部分負擔為</t>
    </r>
    <r>
      <rPr>
        <sz val="9"/>
        <rFont val="Times New Roman"/>
        <family val="1"/>
      </rPr>
      <t>001</t>
    </r>
    <r>
      <rPr>
        <sz val="9"/>
        <rFont val="文鼎粗楷"/>
        <family val="3"/>
      </rPr>
      <t>之申報案件。</t>
    </r>
  </si>
  <si>
    <r>
      <t>　　　</t>
    </r>
    <r>
      <rPr>
        <sz val="9"/>
        <rFont val="Times New Roman"/>
        <family val="1"/>
      </rPr>
      <t>2.</t>
    </r>
    <r>
      <rPr>
        <sz val="9"/>
        <rFont val="文鼎粗楷"/>
        <family val="3"/>
      </rPr>
      <t>重大傷病類別係透過重大傷病領證檔及明細清單之主診斷認定。</t>
    </r>
  </si>
  <si>
    <t xml:space="preserve">Notes: 1.Data source comes from the 001 cases (Copayment exempted for catastrophic patients) of the detailed files of </t>
  </si>
  <si>
    <t xml:space="preserve">              Ambulatory care, Hospitalization and Prescriptions Dispense.</t>
  </si>
  <si>
    <t xml:space="preserve">           2.Classification of major illness is based on Catastrophic Card issuance File and major disease diagnostic of detailed files.</t>
  </si>
  <si>
    <t>因潛水、或減壓不當引起之嚴重型減壓病或空氣栓塞症，伴有呼吸、循環或神經系統之併發症且需長期治療者</t>
  </si>
  <si>
    <t>重症肌無力症</t>
  </si>
  <si>
    <t>先天性免疫不全症</t>
  </si>
  <si>
    <t>脊髓損傷或病變所引起之神經、肌肉、皮膚、骨骼、心肺、泌尿及胃腸等之併發症者（其殘障等級在中度以上者）</t>
  </si>
  <si>
    <t>職業病</t>
  </si>
  <si>
    <t>急性腦血管疾病</t>
  </si>
  <si>
    <t>多發性硬化症</t>
  </si>
  <si>
    <t>先天性肌肉萎縮症</t>
  </si>
  <si>
    <t>先天性水泡性表皮鬆懈症（穿山甲症）</t>
  </si>
  <si>
    <t>漢生病</t>
  </si>
  <si>
    <t>肝硬化症</t>
  </si>
  <si>
    <t>早產兒出生3個月後評定為中度殘障</t>
  </si>
  <si>
    <t>烏腳病</t>
  </si>
  <si>
    <t>運動神經元疾病使用呼吸器或殘障中度</t>
  </si>
  <si>
    <t>庫賈氏症</t>
  </si>
  <si>
    <t>罕見疾病</t>
  </si>
  <si>
    <t>其他</t>
  </si>
  <si>
    <t>Severe Decompression Sickness or Aeroembolism Caused by Scuba Diving or Improper Decompression and Accompanied by Respiratory, Circulatory, or Neurological Complications, and Requiring Long-term Treatment</t>
  </si>
  <si>
    <t xml:space="preserve">Myasthenia Gravis </t>
  </si>
  <si>
    <t>Congenital Immunodeficiency</t>
  </si>
  <si>
    <t>Neurological, Muscular, Cutaneous, Skeletal, Cardiopulmonary, Urological, or Gastrointestinal Complications Due to Spinal Injury or Myeleterosis (Where the Degree of Impairment is Medium or Higher)</t>
  </si>
  <si>
    <t>Occupational Disease</t>
  </si>
  <si>
    <t>Acute Cerebrovascular Disease</t>
  </si>
  <si>
    <t>Multiple Sclerosis</t>
  </si>
  <si>
    <t>Congenital Muscular Dystrophy</t>
  </si>
  <si>
    <t>Congenital Vesicular Epidermolysis</t>
  </si>
  <si>
    <t>Leprosy</t>
  </si>
  <si>
    <t>Cirrhosis of Liver</t>
  </si>
  <si>
    <t>Premature Infants Determined to Have Medium Impairments Three Months after Birth</t>
  </si>
  <si>
    <t>Motor Neurone Disease with Ventilator Support or Medium Impairments</t>
  </si>
  <si>
    <t xml:space="preserve">Creutzfeldt Jakob Disease </t>
  </si>
  <si>
    <t>Rare Disease</t>
  </si>
  <si>
    <t>Others</t>
  </si>
  <si>
    <t xml:space="preserve">Total Pareutal Nutrition Patients Suffering From Severe Malnutrition Due to Major Enterectomy, Absorption Failure, or Other Chronic Disease, Already on a Fully Intravenous Diet for More Than 30 Days, and Still Unable to Obtain Sufficient Nutrition Through an Oral Diet </t>
  </si>
  <si>
    <t>Severe Hemolytic and Hypoplastic Anemia</t>
  </si>
  <si>
    <t xml:space="preserve">                      by Gender and Age</t>
  </si>
  <si>
    <r>
      <t xml:space="preserve">                                    </t>
    </r>
    <r>
      <rPr>
        <sz val="17"/>
        <rFont val="細明體"/>
        <family val="3"/>
      </rPr>
      <t>─按性別及年齡別分</t>
    </r>
  </si>
  <si>
    <r>
      <t xml:space="preserve">                                    </t>
    </r>
    <r>
      <rPr>
        <sz val="17"/>
        <rFont val="細明體"/>
        <family val="3"/>
      </rPr>
      <t>─按性別及年齡別分（續二）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</si>
  <si>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2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</si>
  <si>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─按性別及年齡別分（續四）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</si>
  <si>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4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</si>
  <si>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─按性別及年齡別分（續六）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</si>
  <si>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6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</si>
  <si>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─按性別及年齡別分（續八）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</si>
  <si>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8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</si>
  <si>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─按性別及年齡別分（續十）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</si>
  <si>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10</t>
    </r>
    <r>
      <rPr>
        <sz val="16"/>
        <rFont val="細明體"/>
        <family val="3"/>
      </rPr>
      <t>）</t>
    </r>
  </si>
  <si>
    <t>重大傷病種類</t>
  </si>
  <si>
    <t>重大傷病種類</t>
  </si>
  <si>
    <t>Category of Major Illness/Injury</t>
  </si>
  <si>
    <t>Category of Major Illness/Injury</t>
  </si>
  <si>
    <r>
      <t xml:space="preserve">                                    </t>
    </r>
    <r>
      <rPr>
        <sz val="17"/>
        <rFont val="細明體"/>
        <family val="3"/>
      </rPr>
      <t>─按性別及年齡別分（續一）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</si>
  <si>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1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</si>
  <si>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─按性別及年齡別分（續三）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</si>
  <si>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3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</si>
  <si>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─按性別及年齡別分（續五）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</si>
  <si>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5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</si>
  <si>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─按性別及年齡別分（續七）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</si>
  <si>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7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</si>
  <si>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─按性別及年齡別分（續九）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</si>
  <si>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9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</si>
  <si>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─按性別及年齡別分（續十一）</t>
    </r>
  </si>
  <si>
    <r>
      <t xml:space="preserve"> 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11</t>
    </r>
    <r>
      <rPr>
        <sz val="16"/>
        <rFont val="細明體"/>
        <family val="3"/>
      </rPr>
      <t>）</t>
    </r>
  </si>
  <si>
    <r>
      <t xml:space="preserve">                                    </t>
    </r>
    <r>
      <rPr>
        <sz val="17"/>
        <rFont val="細明體"/>
        <family val="3"/>
      </rPr>
      <t>─按性別及年齡別分（續十二）</t>
    </r>
  </si>
  <si>
    <t xml:space="preserve">單位：件,點 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</si>
  <si>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Case, RVU</t>
    </r>
  </si>
  <si>
    <t>重大傷病種類</t>
  </si>
  <si>
    <t xml:space="preserve">單位：件,點 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</si>
  <si>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Case, RVU</t>
    </r>
  </si>
  <si>
    <t>重大傷病種類</t>
  </si>
  <si>
    <t>Category of Major Illness/Injury</t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</si>
  <si>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</si>
  <si>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</si>
  <si>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t>Blackfoot Disease</t>
  </si>
  <si>
    <r>
      <t xml:space="preserve">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12</t>
    </r>
    <r>
      <rPr>
        <sz val="16"/>
        <rFont val="細明體"/>
        <family val="3"/>
      </rPr>
      <t>）</t>
    </r>
  </si>
  <si>
    <r>
      <t xml:space="preserve">                     by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</t>
    </r>
    <r>
      <rPr>
        <sz val="16"/>
        <rFont val="細明體"/>
        <family val="3"/>
      </rPr>
      <t>）</t>
    </r>
  </si>
  <si>
    <t>Table 91  Outpatient Medical Benefit Claims of Major Illness/Injury</t>
  </si>
  <si>
    <r>
      <t xml:space="preserve">                                   </t>
    </r>
    <r>
      <rPr>
        <sz val="17"/>
        <rFont val="細明體"/>
        <family val="3"/>
      </rPr>
      <t>─按性別及年齡別分（續完）</t>
    </r>
  </si>
  <si>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91   </t>
    </r>
    <r>
      <rPr>
        <sz val="17"/>
        <rFont val="文鼎粗楷"/>
        <family val="3"/>
      </rPr>
      <t>重大傷病門診醫療費用申報狀況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</si>
  <si>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</si>
  <si>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t>總計</t>
    </r>
    <r>
      <rPr>
        <sz val="12"/>
        <rFont val="Times New Roman"/>
        <family val="1"/>
      </rPr>
      <t xml:space="preserve">    Grand Total</t>
    </r>
  </si>
  <si>
    <t xml:space="preserve"> 85+</t>
  </si>
  <si>
    <t xml:space="preserve"> 70-74</t>
  </si>
  <si>
    <t>75-79</t>
  </si>
  <si>
    <t>80-84</t>
  </si>
  <si>
    <t xml:space="preserve"> 55-59</t>
  </si>
  <si>
    <t>60-64</t>
  </si>
  <si>
    <t>65-69</t>
  </si>
  <si>
    <t>40-44</t>
  </si>
  <si>
    <t>45-49</t>
  </si>
  <si>
    <t>50-54</t>
  </si>
  <si>
    <t>25-29</t>
  </si>
  <si>
    <t>30-34</t>
  </si>
  <si>
    <t>35-39</t>
  </si>
  <si>
    <t>10-14</t>
  </si>
  <si>
    <t xml:space="preserve"> 15-19</t>
  </si>
  <si>
    <t>20-24</t>
  </si>
  <si>
    <r>
      <t xml:space="preserve">總計
</t>
    </r>
    <r>
      <rPr>
        <sz val="12"/>
        <rFont val="Times New Roman"/>
        <family val="1"/>
      </rPr>
      <t>Grand Total</t>
    </r>
  </si>
  <si>
    <t>0-4</t>
  </si>
  <si>
    <t>5-9</t>
  </si>
  <si>
    <t>Dependence on Respirator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</si>
</sst>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0.00_ ;[Red]\-0.00\ "/>
    <numFmt numFmtId="179" formatCode="0_ ;[Red]\-0\ "/>
    <numFmt numFmtId="180" formatCode="000"/>
    <numFmt numFmtId="181" formatCode="#,##0,"/>
    <numFmt numFmtId="182" formatCode="#,##0,,"/>
    <numFmt numFmtId="183" formatCode="m&quot;月&quot;d&quot;日&quot;"/>
    <numFmt numFmtId="184" formatCode="#,##0_ "/>
    <numFmt numFmtId="185" formatCode="#,##0.0000_ "/>
  </numFmts>
  <fonts count="60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文鼎粗楷"/>
      <family val="3"/>
    </font>
    <font>
      <sz val="10"/>
      <name val="文鼎粗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細明體"/>
      <family val="3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文鼎粗楷"/>
      <family val="3"/>
    </font>
    <font>
      <sz val="11"/>
      <name val="文鼎粗楷"/>
      <family val="3"/>
    </font>
    <font>
      <sz val="17"/>
      <name val="文鼎粗楷"/>
      <family val="3"/>
    </font>
    <font>
      <sz val="17"/>
      <name val="Times New Roman"/>
      <family val="1"/>
    </font>
    <font>
      <sz val="16"/>
      <name val="細明體"/>
      <family val="3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文鼎粗楷"/>
      <family val="3"/>
    </font>
    <font>
      <sz val="1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 quotePrefix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3" fontId="16" fillId="0" borderId="11" xfId="0" applyNumberFormat="1" applyFont="1" applyBorder="1" applyAlignment="1" quotePrefix="1">
      <alignment horizontal="center" vertical="center" wrapText="1"/>
    </xf>
    <xf numFmtId="3" fontId="16" fillId="0" borderId="12" xfId="0" applyNumberFormat="1" applyFont="1" applyBorder="1" applyAlignment="1" quotePrefix="1">
      <alignment horizontal="center" vertical="center" wrapText="1"/>
    </xf>
    <xf numFmtId="3" fontId="16" fillId="0" borderId="13" xfId="0" applyNumberFormat="1" applyFont="1" applyBorder="1" applyAlignment="1" quotePrefix="1">
      <alignment horizontal="center" vertical="center" wrapText="1"/>
    </xf>
    <xf numFmtId="0" fontId="14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wrapText="1" indent="2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5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1" fontId="0" fillId="0" borderId="0" xfId="0" applyNumberFormat="1" applyAlignment="1">
      <alignment/>
    </xf>
    <xf numFmtId="41" fontId="20" fillId="0" borderId="0" xfId="0" applyNumberFormat="1" applyFont="1" applyAlignment="1">
      <alignment vertical="center"/>
    </xf>
    <xf numFmtId="41" fontId="20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wrapText="1" indent="1"/>
    </xf>
    <xf numFmtId="41" fontId="20" fillId="0" borderId="0" xfId="0" applyNumberFormat="1" applyFont="1" applyAlignment="1">
      <alignment horizontal="left" vertical="center" indent="1"/>
    </xf>
    <xf numFmtId="41" fontId="20" fillId="0" borderId="10" xfId="0" applyNumberFormat="1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41" fontId="20" fillId="0" borderId="0" xfId="0" applyNumberFormat="1" applyFont="1" applyBorder="1" applyAlignment="1">
      <alignment horizontal="right" vertical="center"/>
    </xf>
    <xf numFmtId="41" fontId="20" fillId="0" borderId="19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20" fillId="0" borderId="10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vertical="center"/>
    </xf>
    <xf numFmtId="41" fontId="20" fillId="0" borderId="20" xfId="0" applyNumberFormat="1" applyFont="1" applyBorder="1" applyAlignment="1">
      <alignment vertical="center"/>
    </xf>
    <xf numFmtId="0" fontId="13" fillId="0" borderId="0" xfId="0" applyFont="1" applyAlignment="1">
      <alignment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horizontal="left" vertical="center" inden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41" fontId="20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 quotePrefix="1">
      <alignment horizontal="right" vertical="center" wrapText="1"/>
    </xf>
    <xf numFmtId="3" fontId="4" fillId="0" borderId="29" xfId="0" applyNumberFormat="1" applyFont="1" applyBorder="1" applyAlignment="1" quotePrefix="1">
      <alignment horizontal="right" vertical="center" wrapText="1"/>
    </xf>
    <xf numFmtId="3" fontId="4" fillId="0" borderId="29" xfId="0" applyNumberFormat="1" applyFont="1" applyBorder="1" applyAlignment="1" quotePrefix="1">
      <alignment horizontal="center" vertical="center" wrapText="1"/>
    </xf>
    <xf numFmtId="3" fontId="4" fillId="0" borderId="30" xfId="0" applyNumberFormat="1" applyFont="1" applyBorder="1" applyAlignment="1" quotePrefix="1">
      <alignment horizontal="center" vertical="center" wrapText="1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 quotePrefix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5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6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7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9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0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1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2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3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4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5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7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8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9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0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1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6877050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6877050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6877050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4" name="Text Box 2"/>
        <xdr:cNvSpPr txBox="1">
          <a:spLocks noChangeArrowheads="1"/>
        </xdr:cNvSpPr>
      </xdr:nvSpPr>
      <xdr:spPr>
        <a:xfrm>
          <a:off x="6877050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5" name="Text Box 2"/>
        <xdr:cNvSpPr txBox="1">
          <a:spLocks noChangeArrowheads="1"/>
        </xdr:cNvSpPr>
      </xdr:nvSpPr>
      <xdr:spPr>
        <a:xfrm>
          <a:off x="6877050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6877050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0</xdr:rowOff>
    </xdr:from>
    <xdr:to>
      <xdr:col>5</xdr:col>
      <xdr:colOff>971550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819900" y="1162050"/>
          <a:ext cx="26003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4</xdr:col>
      <xdr:colOff>371475</xdr:colOff>
      <xdr:row>4</xdr:row>
      <xdr:rowOff>0</xdr:rowOff>
    </xdr:from>
    <xdr:to>
      <xdr:col>5</xdr:col>
      <xdr:colOff>971550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6819900" y="1162050"/>
          <a:ext cx="26003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5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6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7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9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0" name="文字 1"/>
        <xdr:cNvSpPr txBox="1">
          <a:spLocks noChangeArrowheads="1"/>
        </xdr:cNvSpPr>
      </xdr:nvSpPr>
      <xdr:spPr>
        <a:xfrm>
          <a:off x="95916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4362450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5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4362450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7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8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0</xdr:rowOff>
    </xdr:from>
    <xdr:to>
      <xdr:col>5</xdr:col>
      <xdr:colOff>771525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4143375" y="1162050"/>
          <a:ext cx="9525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4</xdr:col>
      <xdr:colOff>371475</xdr:colOff>
      <xdr:row>4</xdr:row>
      <xdr:rowOff>0</xdr:rowOff>
    </xdr:from>
    <xdr:to>
      <xdr:col>5</xdr:col>
      <xdr:colOff>771525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4143375" y="1162050"/>
          <a:ext cx="9525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5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6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7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8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9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0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1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2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3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4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7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8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9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0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1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2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3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24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5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6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7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8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9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0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31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2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3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4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5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6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7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4</xdr:col>
      <xdr:colOff>371475</xdr:colOff>
      <xdr:row>4</xdr:row>
      <xdr:rowOff>0</xdr:rowOff>
    </xdr:from>
    <xdr:to>
      <xdr:col>5</xdr:col>
      <xdr:colOff>771525</xdr:colOff>
      <xdr:row>4</xdr:row>
      <xdr:rowOff>9525</xdr:rowOff>
    </xdr:to>
    <xdr:sp>
      <xdr:nvSpPr>
        <xdr:cNvPr id="38" name="文字 1"/>
        <xdr:cNvSpPr txBox="1">
          <a:spLocks noChangeArrowheads="1"/>
        </xdr:cNvSpPr>
      </xdr:nvSpPr>
      <xdr:spPr>
        <a:xfrm>
          <a:off x="4143375" y="1162050"/>
          <a:ext cx="9525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4</xdr:col>
      <xdr:colOff>371475</xdr:colOff>
      <xdr:row>4</xdr:row>
      <xdr:rowOff>0</xdr:rowOff>
    </xdr:from>
    <xdr:to>
      <xdr:col>5</xdr:col>
      <xdr:colOff>771525</xdr:colOff>
      <xdr:row>4</xdr:row>
      <xdr:rowOff>9525</xdr:rowOff>
    </xdr:to>
    <xdr:sp>
      <xdr:nvSpPr>
        <xdr:cNvPr id="39" name="文字 1"/>
        <xdr:cNvSpPr txBox="1">
          <a:spLocks noChangeArrowheads="1"/>
        </xdr:cNvSpPr>
      </xdr:nvSpPr>
      <xdr:spPr>
        <a:xfrm>
          <a:off x="4143375" y="1162050"/>
          <a:ext cx="9525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0</xdr:rowOff>
    </xdr:from>
    <xdr:to>
      <xdr:col>5</xdr:col>
      <xdr:colOff>762000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4229100" y="1162050"/>
          <a:ext cx="94297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4</xdr:col>
      <xdr:colOff>371475</xdr:colOff>
      <xdr:row>4</xdr:row>
      <xdr:rowOff>0</xdr:rowOff>
    </xdr:from>
    <xdr:to>
      <xdr:col>5</xdr:col>
      <xdr:colOff>762000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4229100" y="1162050"/>
          <a:ext cx="94297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55357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4</xdr:col>
      <xdr:colOff>371475</xdr:colOff>
      <xdr:row>4</xdr:row>
      <xdr:rowOff>0</xdr:rowOff>
    </xdr:from>
    <xdr:to>
      <xdr:col>5</xdr:col>
      <xdr:colOff>762000</xdr:colOff>
      <xdr:row>4</xdr:row>
      <xdr:rowOff>9525</xdr:rowOff>
    </xdr:to>
    <xdr:sp>
      <xdr:nvSpPr>
        <xdr:cNvPr id="5" name="文字 1"/>
        <xdr:cNvSpPr txBox="1">
          <a:spLocks noChangeArrowheads="1"/>
        </xdr:cNvSpPr>
      </xdr:nvSpPr>
      <xdr:spPr>
        <a:xfrm>
          <a:off x="4229100" y="1162050"/>
          <a:ext cx="94297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4</xdr:col>
      <xdr:colOff>371475</xdr:colOff>
      <xdr:row>4</xdr:row>
      <xdr:rowOff>0</xdr:rowOff>
    </xdr:from>
    <xdr:to>
      <xdr:col>5</xdr:col>
      <xdr:colOff>762000</xdr:colOff>
      <xdr:row>4</xdr:row>
      <xdr:rowOff>9525</xdr:rowOff>
    </xdr:to>
    <xdr:sp>
      <xdr:nvSpPr>
        <xdr:cNvPr id="6" name="文字 1"/>
        <xdr:cNvSpPr txBox="1">
          <a:spLocks noChangeArrowheads="1"/>
        </xdr:cNvSpPr>
      </xdr:nvSpPr>
      <xdr:spPr>
        <a:xfrm>
          <a:off x="4229100" y="1162050"/>
          <a:ext cx="94297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5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6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7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9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0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1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2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3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4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5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7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8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9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0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1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22" name="Text Box 2"/>
        <xdr:cNvSpPr txBox="1">
          <a:spLocks noChangeArrowheads="1"/>
        </xdr:cNvSpPr>
      </xdr:nvSpPr>
      <xdr:spPr>
        <a:xfrm>
          <a:off x="41814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3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5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6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7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8" name="文字 1"/>
        <xdr:cNvSpPr txBox="1">
          <a:spLocks noChangeArrowheads="1"/>
        </xdr:cNvSpPr>
      </xdr:nvSpPr>
      <xdr:spPr>
        <a:xfrm>
          <a:off x="9572625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54405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4405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41433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5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6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7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41433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9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0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1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2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3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4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oneCellAnchor>
    <xdr:from>
      <xdr:col>4</xdr:col>
      <xdr:colOff>409575</xdr:colOff>
      <xdr:row>3</xdr:row>
      <xdr:rowOff>123825</xdr:rowOff>
    </xdr:from>
    <xdr:ext cx="95250" cy="247650"/>
    <xdr:sp fLocksText="0">
      <xdr:nvSpPr>
        <xdr:cNvPr id="15" name="Text Box 2"/>
        <xdr:cNvSpPr txBox="1">
          <a:spLocks noChangeArrowheads="1"/>
        </xdr:cNvSpPr>
      </xdr:nvSpPr>
      <xdr:spPr>
        <a:xfrm>
          <a:off x="4143375" y="1019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7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8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19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0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13</xdr:col>
      <xdr:colOff>809625</xdr:colOff>
      <xdr:row>4</xdr:row>
      <xdr:rowOff>9525</xdr:rowOff>
    </xdr:to>
    <xdr:sp>
      <xdr:nvSpPr>
        <xdr:cNvPr id="21" name="文字 1"/>
        <xdr:cNvSpPr txBox="1">
          <a:spLocks noChangeArrowheads="1"/>
        </xdr:cNvSpPr>
      </xdr:nvSpPr>
      <xdr:spPr>
        <a:xfrm>
          <a:off x="9563100" y="1162050"/>
          <a:ext cx="990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zoomScalePageLayoutView="0" workbookViewId="0" topLeftCell="C19">
      <selection activeCell="O21" sqref="O21"/>
    </sheetView>
  </sheetViews>
  <sheetFormatPr defaultColWidth="9.00390625" defaultRowHeight="16.5"/>
  <cols>
    <col min="1" max="1" width="2.00390625" style="0" customWidth="1"/>
    <col min="2" max="2" width="24.625" style="0" customWidth="1"/>
    <col min="3" max="3" width="8.125" style="0" customWidth="1"/>
    <col min="4" max="4" width="11.625" style="0" customWidth="1"/>
    <col min="5" max="5" width="8.125" style="0" customWidth="1"/>
    <col min="6" max="6" width="11.625" style="0" customWidth="1"/>
    <col min="7" max="7" width="8.125" style="0" customWidth="1"/>
    <col min="8" max="8" width="10.6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81</v>
      </c>
      <c r="B2" s="70"/>
      <c r="C2" s="70"/>
      <c r="D2" s="70"/>
      <c r="E2" s="70"/>
      <c r="F2" s="70"/>
      <c r="G2" s="70"/>
      <c r="H2" s="70"/>
      <c r="I2" s="91" t="s">
        <v>80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92</v>
      </c>
      <c r="B5" s="79"/>
      <c r="C5" s="84" t="s">
        <v>125</v>
      </c>
      <c r="D5" s="85"/>
      <c r="E5" s="85"/>
      <c r="F5" s="86"/>
      <c r="G5" s="87" t="s">
        <v>13</v>
      </c>
      <c r="H5" s="88"/>
      <c r="I5" s="89"/>
      <c r="J5" s="90"/>
      <c r="K5" s="89" t="s">
        <v>12</v>
      </c>
      <c r="L5" s="93"/>
      <c r="M5" s="93"/>
      <c r="N5" s="94"/>
      <c r="O5" s="75" t="s">
        <v>94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7</v>
      </c>
      <c r="H6" s="72"/>
      <c r="I6" s="95" t="s">
        <v>8</v>
      </c>
      <c r="J6" s="72"/>
      <c r="K6" s="71" t="s">
        <v>7</v>
      </c>
      <c r="L6" s="72"/>
      <c r="M6" s="73" t="s">
        <v>8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11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9</v>
      </c>
      <c r="L7" s="17" t="s">
        <v>10</v>
      </c>
      <c r="M7" s="16" t="s">
        <v>9</v>
      </c>
      <c r="N7" s="17" t="s">
        <v>10</v>
      </c>
      <c r="O7" s="77"/>
    </row>
    <row r="8" spans="1:15" ht="17.25" customHeight="1">
      <c r="A8" s="10" t="s">
        <v>0</v>
      </c>
      <c r="B8" s="23"/>
      <c r="C8" s="61">
        <f>SUM(G8,K8,'表91-2'!C8,'表91-2'!G8,'表91-2'!K8,'表91-4'!C8,'表91-4'!G8,'表91-4'!K8,'表91-6'!C8,'表91-6'!G8,'表91-6'!K8,'表91-8'!C8,'表91-8'!G8,'表91-8'!K8,'表91-10'!C8,'表91-10'!G8,'表91-10'!K8,'表91-12'!C8)</f>
        <v>4783175.00002</v>
      </c>
      <c r="D8" s="61">
        <f>SUM(H8,L8,'表91-2'!D8,'表91-2'!H8,'表91-2'!L8,'表91-4'!D8,'表91-4'!H8,'表91-4'!L8,'表91-6'!D8,'表91-6'!H8,'表91-6'!L8,'表91-8'!D8,'表91-8'!H8,'表91-8'!L8,'表91-10'!D8,'表91-10'!H8,'表91-10'!L8,'表91-12'!D8)</f>
        <v>40278522573.99999</v>
      </c>
      <c r="E8" s="61">
        <f>SUM(I8,M8,'表91-2'!E8,'表91-2'!I8,'表91-2'!M8,'表91-4'!E8,'表91-4'!I8,'表91-4'!M8,'表91-6'!E8,'表91-6'!I8,'表91-6'!M8,'表91-8'!E8,'表91-8'!I8,'表91-8'!M8,'表91-10'!E8,'表91-10'!I8,'表91-10'!M8,'表91-12'!E8)</f>
        <v>5253693.999950001</v>
      </c>
      <c r="F8" s="61">
        <f>SUM(J8,N8,'表91-2'!F8,'表91-2'!J8,'表91-2'!N8,'表91-4'!F8,'表91-4'!J8,'表91-4'!N8,'表91-6'!F8,'表91-6'!J8,'表91-6'!N8,'表91-8'!F8,'表91-8'!J8,'表91-8'!N8,'表91-10'!F8,'表91-10'!J8,'表91-10'!N8,'表91-12'!F8)</f>
        <v>39697225014.00003</v>
      </c>
      <c r="G8" s="62">
        <f>SUM(G9:G21)+SUM('表91-1'!G8:G25)</f>
        <v>38603</v>
      </c>
      <c r="H8" s="61">
        <f>SUM(H9:H21)+SUM('表91-1'!H8:H25)</f>
        <v>212264425</v>
      </c>
      <c r="I8" s="61">
        <f>SUM(I9:I21)+SUM('表91-1'!I8:I25)</f>
        <v>28026.99999</v>
      </c>
      <c r="J8" s="61">
        <f>SUM(J9:J21)+SUM('表91-1'!J8:J25)</f>
        <v>94264300.99998999</v>
      </c>
      <c r="K8" s="61">
        <f>SUM(K9:K21)+SUM('表91-1'!K8:K25)</f>
        <v>95516</v>
      </c>
      <c r="L8" s="61">
        <f>SUM(L9:L21)+SUM('表91-1'!L8:L25)</f>
        <v>545480542.99999</v>
      </c>
      <c r="M8" s="61">
        <f>SUM(M9:M21)+SUM('表91-1'!M8:M25)</f>
        <v>55940.000009999996</v>
      </c>
      <c r="N8" s="61">
        <f>SUM(N9:N21)+SUM('表91-1'!N8:N25)</f>
        <v>224690593.99999</v>
      </c>
      <c r="O8" s="19" t="s">
        <v>1</v>
      </c>
    </row>
    <row r="9" spans="1:15" s="24" customFormat="1" ht="30" customHeight="1">
      <c r="A9" s="11"/>
      <c r="B9" s="34" t="s">
        <v>15</v>
      </c>
      <c r="C9" s="58">
        <f>SUM(G9,K9,'表91-2'!C9,'表91-2'!G9,'表91-2'!K9,'表91-4'!C9,'表91-4'!G9,'表91-4'!K9,'表91-6'!C9,'表91-6'!G9,'表91-6'!K9,'表91-8'!C9,'表91-8'!G9,'表91-8'!K9,'表91-10'!C9,'表91-10'!G9,'表91-10'!K9,'表91-12'!C9)</f>
        <v>2359501.54196</v>
      </c>
      <c r="D9" s="58">
        <f>SUM(H9,L9,'表91-2'!D9,'表91-2'!H9,'表91-2'!L9,'表91-4'!D9,'表91-4'!H9,'表91-4'!L9,'表91-6'!D9,'表91-6'!H9,'表91-6'!L9,'表91-8'!D9,'表91-8'!H9,'表91-8'!L9,'表91-10'!D9,'表91-10'!H9,'表91-10'!L9,'表91-12'!D9)</f>
        <v>12471079052.33104</v>
      </c>
      <c r="E9" s="58">
        <f>SUM(I9,M9,'表91-2'!E9,'表91-2'!I9,'表91-2'!M9,'表91-4'!E9,'表91-4'!I9,'表91-4'!M9,'表91-6'!E9,'表91-6'!I9,'表91-6'!M9,'表91-8'!E9,'表91-8'!I9,'表91-8'!M9,'表91-10'!E9,'表91-10'!I9,'表91-10'!M9,'表91-12'!E9)</f>
        <v>2420377.97871</v>
      </c>
      <c r="F9" s="58">
        <f>SUM(J9,N9,'表91-2'!F9,'表91-2'!J9,'表91-2'!N9,'表91-4'!F9,'表91-4'!J9,'表91-4'!N9,'表91-6'!F9,'表91-6'!J9,'表91-6'!N9,'表91-8'!F9,'表91-8'!J9,'表91-8'!N9,'表91-10'!F9,'表91-10'!J9,'表91-10'!N9,'表91-12'!F9)</f>
        <v>12369070286.75833</v>
      </c>
      <c r="G9" s="49">
        <v>3427</v>
      </c>
      <c r="H9" s="29">
        <v>7066636</v>
      </c>
      <c r="I9" s="29">
        <v>2772</v>
      </c>
      <c r="J9" s="29">
        <v>7248482</v>
      </c>
      <c r="K9" s="29">
        <v>8243</v>
      </c>
      <c r="L9" s="29">
        <v>17756732</v>
      </c>
      <c r="M9" s="29">
        <v>6302.31364</v>
      </c>
      <c r="N9" s="29">
        <v>13227149.18008</v>
      </c>
      <c r="O9" s="20" t="s">
        <v>25</v>
      </c>
    </row>
    <row r="10" spans="1:15" s="24" customFormat="1" ht="30" customHeight="1">
      <c r="A10" s="13"/>
      <c r="B10" s="34" t="s">
        <v>16</v>
      </c>
      <c r="C10" s="58">
        <f>SUM(G10,K10,'表91-2'!C10,'表91-2'!G10,'表91-2'!K10,'表91-4'!C10,'表91-4'!G10,'表91-4'!K10,'表91-6'!C10,'表91-6'!G10,'表91-6'!K10,'表91-8'!C10,'表91-8'!G10,'表91-8'!K10,'表91-10'!C10,'表91-10'!G10,'表91-10'!K10,'表91-12'!C10)</f>
        <v>17229.52219</v>
      </c>
      <c r="D10" s="58">
        <f>SUM(H10,L10,'表91-2'!D10,'表91-2'!H10,'表91-2'!L10,'表91-4'!D10,'表91-4'!H10,'表91-4'!L10,'表91-6'!D10,'表91-6'!H10,'表91-6'!L10,'表91-8'!D10,'表91-8'!H10,'表91-8'!L10,'表91-10'!D10,'表91-10'!H10,'表91-10'!L10,'表91-12'!D10)</f>
        <v>2612138393.13135</v>
      </c>
      <c r="E10" s="58">
        <f>SUM(I10,M10,'表91-2'!E10,'表91-2'!I10,'表91-2'!M10,'表91-4'!E10,'表91-4'!I10,'表91-4'!M10,'表91-6'!E10,'表91-6'!I10,'表91-6'!M10,'表91-8'!E10,'表91-8'!I10,'表91-8'!M10,'表91-10'!E10,'表91-10'!I10,'表91-10'!M10,'表91-12'!E10)</f>
        <v>955</v>
      </c>
      <c r="F10" s="58">
        <f>SUM(J10,N10,'表91-2'!F10,'表91-2'!J10,'表91-2'!N10,'表91-4'!F10,'表91-4'!J10,'表91-4'!N10,'表91-6'!F10,'表91-6'!J10,'表91-6'!N10,'表91-8'!F10,'表91-8'!J10,'表91-8'!N10,'表91-10'!F10,'表91-10'!J10,'表91-10'!N10,'表91-12'!F10)</f>
        <v>41052617</v>
      </c>
      <c r="G10" s="49">
        <v>961</v>
      </c>
      <c r="H10" s="29">
        <v>61173305</v>
      </c>
      <c r="I10" s="29">
        <v>25</v>
      </c>
      <c r="J10" s="29">
        <v>867076</v>
      </c>
      <c r="K10" s="29">
        <v>2028</v>
      </c>
      <c r="L10" s="29">
        <v>179060559</v>
      </c>
      <c r="M10" s="29">
        <v>85</v>
      </c>
      <c r="N10" s="29">
        <v>1758447</v>
      </c>
      <c r="O10" s="20" t="s">
        <v>26</v>
      </c>
    </row>
    <row r="11" spans="1:15" s="24" customFormat="1" ht="30" customHeight="1">
      <c r="A11" s="13"/>
      <c r="B11" s="34" t="s">
        <v>17</v>
      </c>
      <c r="C11" s="58">
        <f>SUM(G11,K11,'表91-2'!C11,'表91-2'!G11,'表91-2'!K11,'表91-4'!C11,'表91-4'!G11,'表91-4'!K11,'表91-6'!C11,'表91-6'!G11,'表91-6'!K11,'表91-8'!C11,'表91-8'!G11,'表91-8'!K11,'表91-10'!C11,'表91-10'!G11,'表91-10'!K11,'表91-12'!C11)</f>
        <v>13730.23857</v>
      </c>
      <c r="D11" s="58">
        <f>SUM(H11,L11,'表91-2'!D11,'表91-2'!H11,'表91-2'!L11,'表91-4'!D11,'表91-4'!H11,'表91-4'!L11,'表91-6'!D11,'表91-6'!H11,'表91-6'!L11,'表91-8'!D11,'表91-8'!H11,'表91-8'!L11,'表91-10'!D11,'表91-10'!H11,'表91-10'!L11,'表91-12'!D11)</f>
        <v>167348339.77692002</v>
      </c>
      <c r="E11" s="58">
        <f>SUM(I11,M11,'表91-2'!E11,'表91-2'!I11,'表91-2'!M11,'表91-4'!E11,'表91-4'!I11,'表91-4'!M11,'表91-6'!E11,'表91-6'!I11,'表91-6'!M11,'表91-8'!E11,'表91-8'!I11,'表91-8'!M11,'表91-10'!E11,'表91-10'!I11,'表91-10'!M11,'表91-12'!E11)</f>
        <v>16399.4725</v>
      </c>
      <c r="F11" s="58">
        <f>SUM(J11,N11,'表91-2'!F11,'表91-2'!J11,'表91-2'!N11,'表91-4'!F11,'表91-4'!J11,'表91-4'!N11,'表91-6'!F11,'表91-6'!J11,'表91-6'!N11,'表91-8'!F11,'表91-8'!J11,'表91-8'!N11,'表91-10'!F11,'表91-10'!J11,'表91-10'!N11,'表91-12'!F11)</f>
        <v>164484666.92993</v>
      </c>
      <c r="G11" s="49">
        <v>101</v>
      </c>
      <c r="H11" s="29">
        <v>381955</v>
      </c>
      <c r="I11" s="29">
        <v>301</v>
      </c>
      <c r="J11" s="29">
        <v>894786</v>
      </c>
      <c r="K11" s="29">
        <v>905</v>
      </c>
      <c r="L11" s="29">
        <v>5079330</v>
      </c>
      <c r="M11" s="29">
        <v>754</v>
      </c>
      <c r="N11" s="29">
        <v>5088980</v>
      </c>
      <c r="O11" s="20" t="s">
        <v>79</v>
      </c>
    </row>
    <row r="12" spans="1:15" s="24" customFormat="1" ht="30" customHeight="1">
      <c r="A12" s="13"/>
      <c r="B12" s="34" t="s">
        <v>18</v>
      </c>
      <c r="C12" s="58">
        <f>SUM(G12,K12,'表91-2'!C12,'表91-2'!G12,'表91-2'!K12,'表91-4'!C12,'表91-4'!G12,'表91-4'!K12,'表91-6'!C12,'表91-6'!G12,'表91-6'!K12,'表91-8'!C12,'表91-8'!G12,'表91-8'!K12,'表91-10'!C12,'表91-10'!G12,'表91-10'!K12,'表91-12'!C12)</f>
        <v>719529.60256</v>
      </c>
      <c r="D12" s="58">
        <f>SUM(H12,L12,'表91-2'!D12,'表91-2'!H12,'表91-2'!L12,'表91-4'!D12,'表91-4'!H12,'表91-4'!L12,'表91-6'!D12,'表91-6'!H12,'表91-6'!L12,'表91-8'!D12,'表91-8'!H12,'表91-8'!L12,'表91-10'!D12,'表91-10'!H12,'表91-10'!L12,'表91-12'!D12)</f>
        <v>18325485468.89855</v>
      </c>
      <c r="E12" s="58">
        <f>SUM(I12,M12,'表91-2'!E12,'表91-2'!I12,'表91-2'!M12,'表91-4'!E12,'表91-4'!I12,'表91-4'!M12,'表91-6'!E12,'表91-6'!I12,'表91-6'!M12,'表91-8'!E12,'表91-8'!I12,'表91-8'!M12,'表91-10'!E12,'表91-10'!I12,'表91-10'!M12,'表91-12'!E12)</f>
        <v>795926.37324</v>
      </c>
      <c r="F12" s="58">
        <f>SUM(J12,N12,'表91-2'!F12,'表91-2'!J12,'表91-2'!N12,'表91-4'!F12,'表91-4'!J12,'表91-4'!N12,'表91-6'!F12,'表91-6'!J12,'表91-6'!N12,'表91-8'!F12,'表91-8'!J12,'表91-8'!N12,'表91-10'!F12,'表91-10'!J12,'表91-10'!N12,'表91-12'!F12)</f>
        <v>19680071471.812885</v>
      </c>
      <c r="G12" s="53">
        <v>0</v>
      </c>
      <c r="H12" s="53">
        <v>0</v>
      </c>
      <c r="I12" s="29">
        <v>19</v>
      </c>
      <c r="J12" s="29">
        <v>245255</v>
      </c>
      <c r="K12" s="29">
        <v>68</v>
      </c>
      <c r="L12" s="29">
        <v>685194</v>
      </c>
      <c r="M12" s="29">
        <v>232.68636</v>
      </c>
      <c r="N12" s="29">
        <v>2877268.81992</v>
      </c>
      <c r="O12" s="20" t="s">
        <v>27</v>
      </c>
    </row>
    <row r="13" spans="1:15" s="24" customFormat="1" ht="30" customHeight="1">
      <c r="A13" s="13"/>
      <c r="B13" s="34" t="s">
        <v>19</v>
      </c>
      <c r="C13" s="58">
        <f>SUM(G13,K13,'表91-2'!C13,'表91-2'!G13,'表91-2'!K13,'表91-4'!C13,'表91-4'!G13,'表91-4'!K13,'表91-6'!C13,'表91-6'!G13,'表91-6'!K13,'表91-8'!C13,'表91-8'!G13,'表91-8'!K13,'表91-10'!C13,'表91-10'!G13,'表91-10'!K13,'表91-12'!C13)</f>
        <v>134377.96037</v>
      </c>
      <c r="D13" s="58">
        <f>SUM(H13,L13,'表91-2'!D13,'表91-2'!H13,'表91-2'!L13,'表91-4'!D13,'表91-4'!H13,'表91-4'!L13,'表91-6'!D13,'表91-6'!H13,'表91-6'!L13,'表91-8'!D13,'表91-8'!H13,'表91-8'!L13,'表91-10'!D13,'表91-10'!H13,'表91-10'!L13,'表91-12'!D13)</f>
        <v>541807155.413</v>
      </c>
      <c r="E13" s="58">
        <f>SUM(I13,M13,'表91-2'!E13,'表91-2'!I13,'表91-2'!M13,'表91-4'!E13,'表91-4'!I13,'表91-4'!M13,'表91-6'!E13,'表91-6'!I13,'表91-6'!M13,'表91-8'!E13,'表91-8'!I13,'表91-8'!M13,'表91-10'!E13,'表91-10'!I13,'表91-10'!M13,'表91-12'!E13)</f>
        <v>638919.06327</v>
      </c>
      <c r="F13" s="58">
        <f>SUM(J13,N13,'表91-2'!F13,'表91-2'!J13,'表91-2'!N13,'表91-4'!F13,'表91-4'!J13,'表91-4'!N13,'表91-6'!F13,'表91-6'!J13,'表91-6'!N13,'表91-8'!F13,'表91-8'!J13,'表91-8'!N13,'表91-10'!F13,'表91-10'!J13,'表91-10'!N13,'表91-12'!F13)</f>
        <v>2443048766.28006</v>
      </c>
      <c r="G13" s="49">
        <v>820</v>
      </c>
      <c r="H13" s="29">
        <v>1771143</v>
      </c>
      <c r="I13" s="29">
        <v>543</v>
      </c>
      <c r="J13" s="29">
        <v>1397430</v>
      </c>
      <c r="K13" s="29">
        <v>1412</v>
      </c>
      <c r="L13" s="29">
        <v>4571471</v>
      </c>
      <c r="M13" s="29">
        <v>1321</v>
      </c>
      <c r="N13" s="29">
        <v>3593202</v>
      </c>
      <c r="O13" s="20" t="s">
        <v>28</v>
      </c>
    </row>
    <row r="14" spans="1:15" s="24" customFormat="1" ht="18" customHeight="1">
      <c r="A14" s="12"/>
      <c r="B14" s="34" t="s">
        <v>20</v>
      </c>
      <c r="C14" s="58">
        <f>SUM(G14,K14,'表91-2'!C14,'表91-2'!G14,'表91-2'!K14,'表91-4'!C14,'表91-4'!G14,'表91-4'!K14,'表91-6'!C14,'表91-6'!G14,'表91-6'!K14,'表91-8'!C14,'表91-8'!G14,'表91-8'!K14,'表91-10'!C14,'表91-10'!G14,'表91-10'!K14,'表91-12'!C14)</f>
        <v>864528.5993</v>
      </c>
      <c r="D14" s="58">
        <f>SUM(H14,L14,'表91-2'!D14,'表91-2'!H14,'表91-2'!L14,'表91-4'!D14,'表91-4'!H14,'表91-4'!L14,'表91-6'!D14,'表91-6'!H14,'表91-6'!L14,'表91-8'!D14,'表91-8'!H14,'表91-8'!L14,'表91-10'!D14,'表91-10'!H14,'表91-10'!L14,'表91-12'!D14)</f>
        <v>2440473396.9196296</v>
      </c>
      <c r="E14" s="58">
        <f>SUM(I14,M14,'表91-2'!E14,'表91-2'!I14,'表91-2'!M14,'表91-4'!E14,'表91-4'!I14,'表91-4'!M14,'表91-6'!E14,'表91-6'!I14,'表91-6'!M14,'表91-8'!E14,'表91-8'!I14,'表91-8'!M14,'表91-10'!E14,'表91-10'!I14,'表91-10'!M14,'表91-12'!E14)</f>
        <v>926721.7999099998</v>
      </c>
      <c r="F14" s="58">
        <f>SUM(J14,N14,'表91-2'!F14,'表91-2'!J14,'表91-2'!N14,'表91-4'!F14,'表91-4'!J14,'表91-4'!N14,'表91-6'!F14,'表91-6'!J14,'表91-6'!N14,'表91-8'!F14,'表91-8'!J14,'表91-8'!N14,'表91-10'!F14,'表91-10'!J14,'表91-10'!N14,'表91-12'!F14)</f>
        <v>2427565467.9707904</v>
      </c>
      <c r="G14" s="49">
        <v>4634</v>
      </c>
      <c r="H14" s="29">
        <v>12570518</v>
      </c>
      <c r="I14" s="29">
        <v>689</v>
      </c>
      <c r="J14" s="29">
        <v>1878223</v>
      </c>
      <c r="K14" s="29">
        <v>29333</v>
      </c>
      <c r="L14" s="29">
        <v>69318901</v>
      </c>
      <c r="M14" s="29">
        <v>5446</v>
      </c>
      <c r="N14" s="29">
        <v>12886163</v>
      </c>
      <c r="O14" s="20" t="s">
        <v>29</v>
      </c>
    </row>
    <row r="15" spans="1:15" s="24" customFormat="1" ht="18" customHeight="1">
      <c r="A15" s="11"/>
      <c r="B15" s="34" t="s">
        <v>21</v>
      </c>
      <c r="C15" s="58">
        <f>SUM(G15,K15,'表91-2'!C15,'表91-2'!G15,'表91-2'!K15,'表91-4'!C15,'表91-4'!G15,'表91-4'!K15,'表91-6'!C15,'表91-6'!G15,'表91-6'!K15,'表91-8'!C15,'表91-8'!G15,'表91-8'!K15,'表91-10'!C15,'表91-10'!G15,'表91-10'!K15,'表91-12'!C15)</f>
        <v>50843.75768999999</v>
      </c>
      <c r="D15" s="58">
        <f>SUM(H15,L15,'表91-2'!D15,'表91-2'!H15,'表91-2'!L15,'表91-4'!D15,'表91-4'!H15,'表91-4'!L15,'表91-6'!D15,'表91-6'!H15,'表91-6'!L15,'表91-8'!D15,'表91-8'!H15,'表91-8'!L15,'表91-10'!D15,'表91-10'!H15,'表91-10'!L15,'表91-12'!D15)</f>
        <v>995924809.2268999</v>
      </c>
      <c r="E15" s="58">
        <f>SUM(I15,M15,'表91-2'!E15,'表91-2'!I15,'表91-2'!M15,'表91-4'!E15,'表91-4'!I15,'表91-4'!M15,'表91-6'!E15,'表91-6'!I15,'表91-6'!M15,'表91-8'!E15,'表91-8'!I15,'表91-8'!M15,'表91-10'!E15,'表91-10'!I15,'表91-10'!M15,'表91-12'!E15)</f>
        <v>58498.37047</v>
      </c>
      <c r="F15" s="58">
        <f>SUM(J15,N15,'表91-2'!F15,'表91-2'!J15,'表91-2'!N15,'表91-4'!F15,'表91-4'!J15,'表91-4'!N15,'表91-6'!F15,'表91-6'!J15,'表91-6'!N15,'表91-8'!F15,'表91-8'!J15,'表91-8'!N15,'表91-10'!F15,'表91-10'!J15,'表91-10'!N15,'表91-12'!F15)</f>
        <v>622555745.7018499</v>
      </c>
      <c r="G15" s="49">
        <v>2428</v>
      </c>
      <c r="H15" s="29">
        <v>55132375</v>
      </c>
      <c r="I15" s="29">
        <v>1918.46292</v>
      </c>
      <c r="J15" s="29">
        <v>22006637.90366</v>
      </c>
      <c r="K15" s="29">
        <v>5263.57378</v>
      </c>
      <c r="L15" s="29">
        <v>126271765.59935</v>
      </c>
      <c r="M15" s="29">
        <v>4687</v>
      </c>
      <c r="N15" s="29">
        <v>75480741</v>
      </c>
      <c r="O15" s="20" t="s">
        <v>30</v>
      </c>
    </row>
    <row r="16" spans="1:15" s="24" customFormat="1" ht="54.75" customHeight="1">
      <c r="A16" s="13"/>
      <c r="B16" s="34" t="s">
        <v>22</v>
      </c>
      <c r="C16" s="58">
        <f>SUM(G16,K16,'表91-2'!C16,'表91-2'!G16,'表91-2'!K16,'表91-4'!C16,'表91-4'!G16,'表91-4'!K16,'表91-6'!C16,'表91-6'!G16,'表91-6'!K16,'表91-8'!C16,'表91-8'!G16,'表91-8'!K16,'表91-10'!C16,'表91-10'!G16,'表91-10'!K16,'表91-12'!C16)</f>
        <v>82888.54929000002</v>
      </c>
      <c r="D16" s="58">
        <f>SUM(H16,L16,'表91-2'!D16,'表91-2'!H16,'表91-2'!L16,'表91-4'!D16,'表91-4'!H16,'表91-4'!L16,'表91-6'!D16,'表91-6'!H16,'表91-6'!L16,'表91-8'!D16,'表91-8'!H16,'表91-8'!L16,'表91-10'!D16,'表91-10'!H16,'表91-10'!L16,'表91-12'!D16)</f>
        <v>183492215.91674</v>
      </c>
      <c r="E16" s="58">
        <f>SUM(I16,M16,'表91-2'!E16,'表91-2'!I16,'表91-2'!M16,'表91-4'!E16,'表91-4'!I16,'表91-4'!M16,'表91-6'!E16,'表91-6'!I16,'表91-6'!M16,'表91-8'!E16,'表91-8'!I16,'表91-8'!M16,'表91-10'!E16,'表91-10'!I16,'表91-10'!M16,'表91-12'!E16)</f>
        <v>81690.87349</v>
      </c>
      <c r="F16" s="58">
        <f>SUM(J16,N16,'表91-2'!F16,'表91-2'!J16,'表91-2'!N16,'表91-4'!F16,'表91-4'!J16,'表91-4'!N16,'表91-6'!F16,'表91-6'!J16,'表91-6'!N16,'表91-8'!F16,'表91-8'!J16,'表91-8'!N16,'表91-10'!F16,'表91-10'!J16,'表91-10'!N16,'表91-12'!F16)</f>
        <v>225342537.26237002</v>
      </c>
      <c r="G16" s="49">
        <v>15821.24797</v>
      </c>
      <c r="H16" s="29">
        <v>33109790.09016</v>
      </c>
      <c r="I16" s="29">
        <v>14357.27649</v>
      </c>
      <c r="J16" s="29">
        <v>31795721.15189</v>
      </c>
      <c r="K16" s="29">
        <v>19819.73119</v>
      </c>
      <c r="L16" s="29">
        <v>43251326.3143</v>
      </c>
      <c r="M16" s="29">
        <v>16935.86578</v>
      </c>
      <c r="N16" s="29">
        <v>41702531.12169</v>
      </c>
      <c r="O16" s="20" t="s">
        <v>31</v>
      </c>
    </row>
    <row r="17" spans="1:15" s="24" customFormat="1" ht="81" customHeight="1">
      <c r="A17" s="13"/>
      <c r="B17" s="34" t="s">
        <v>34</v>
      </c>
      <c r="C17" s="58">
        <f>SUM(G17,K17,'表91-2'!C17,'表91-2'!G17,'表91-2'!K17,'表91-4'!C17,'表91-4'!G17,'表91-4'!K17,'表91-6'!C17,'表91-6'!G17,'表91-6'!K17,'表91-8'!C17,'表91-8'!G17,'表91-8'!K17,'表91-10'!C17,'表91-10'!G17,'表91-10'!K17,'表91-12'!C17)</f>
        <v>2422.1022900000003</v>
      </c>
      <c r="D17" s="58">
        <f>SUM(H17,L17,'表91-2'!D17,'表91-2'!H17,'表91-2'!L17,'表91-4'!D17,'表91-4'!H17,'表91-4'!L17,'表91-6'!D17,'表91-6'!H17,'表91-6'!L17,'表91-8'!D17,'表91-8'!H17,'表91-8'!L17,'表91-10'!D17,'表91-10'!H17,'表91-10'!L17,'表91-12'!D17)</f>
        <v>3222574.54395</v>
      </c>
      <c r="E17" s="58">
        <f>SUM(I17,M17,'表91-2'!E17,'表91-2'!I17,'表91-2'!M17,'表91-4'!E17,'表91-4'!I17,'表91-4'!M17,'表91-6'!E17,'表91-6'!I17,'表91-6'!M17,'表91-8'!E17,'表91-8'!I17,'表91-8'!M17,'表91-10'!E17,'表91-10'!I17,'表91-10'!M17,'表91-12'!E17)</f>
        <v>1449.26365</v>
      </c>
      <c r="F17" s="58">
        <f>SUM(J17,N17,'表91-2'!F17,'表91-2'!J17,'表91-2'!N17,'表91-4'!F17,'表91-4'!J17,'表91-4'!N17,'表91-6'!F17,'表91-6'!J17,'表91-6'!N17,'表91-8'!F17,'表91-8'!J17,'表91-8'!N17,'表91-10'!F17,'表91-10'!J17,'表91-10'!N17,'表91-12'!F17)</f>
        <v>1704150.61543</v>
      </c>
      <c r="G17" s="49">
        <v>219</v>
      </c>
      <c r="H17" s="29">
        <v>306962</v>
      </c>
      <c r="I17" s="29">
        <v>90</v>
      </c>
      <c r="J17" s="29">
        <v>100776</v>
      </c>
      <c r="K17" s="29">
        <v>184</v>
      </c>
      <c r="L17" s="29">
        <v>249415</v>
      </c>
      <c r="M17" s="29">
        <v>124</v>
      </c>
      <c r="N17" s="29">
        <v>115211</v>
      </c>
      <c r="O17" s="20" t="s">
        <v>38</v>
      </c>
    </row>
    <row r="18" spans="1:15" s="24" customFormat="1" ht="43.5" customHeight="1">
      <c r="A18" s="13"/>
      <c r="B18" s="34" t="s">
        <v>35</v>
      </c>
      <c r="C18" s="58">
        <f>SUM(G18,K18,'表91-2'!C18,'表91-2'!G18,'表91-2'!K18,'表91-4'!C18,'表91-4'!G18,'表91-4'!K18,'表91-6'!C18,'表91-6'!G18,'表91-6'!K18,'表91-8'!C18,'表91-8'!G18,'表91-8'!K18,'表91-10'!C18,'表91-10'!G18,'表91-10'!K18,'表91-12'!C18)</f>
        <v>83016.31951999999</v>
      </c>
      <c r="D18" s="58">
        <f>SUM(H18,L18,'表91-2'!D18,'表91-2'!H18,'表91-2'!L18,'表91-4'!D18,'表91-4'!H18,'表91-4'!L18,'表91-6'!D18,'表91-6'!H18,'表91-6'!L18,'表91-8'!D18,'表91-8'!H18,'表91-8'!L18,'表91-10'!D18,'表91-10'!H18,'表91-10'!L18,'表91-12'!D18)</f>
        <v>1028294817.8755002</v>
      </c>
      <c r="E18" s="58">
        <f>SUM(I18,M18,'表91-2'!E18,'表91-2'!I18,'表91-2'!M18,'表91-4'!E18,'表91-4'!I18,'表91-4'!M18,'表91-6'!E18,'表91-6'!I18,'表91-6'!M18,'表91-8'!E18,'表91-8'!I18,'表91-8'!M18,'表91-10'!E18,'表91-10'!I18,'表91-10'!M18,'表91-12'!E18)</f>
        <v>55125.725569999995</v>
      </c>
      <c r="F18" s="58">
        <f>SUM(J18,N18,'表91-2'!F18,'表91-2'!J18,'表91-2'!N18,'表91-4'!F18,'表91-4'!J18,'表91-4'!N18,'表91-6'!F18,'表91-6'!J18,'表91-6'!N18,'表91-8'!F18,'表91-8'!J18,'表91-8'!N18,'表91-10'!F18,'表91-10'!J18,'表91-10'!N18,'表91-12'!F18)</f>
        <v>578424115.28457</v>
      </c>
      <c r="G18" s="49">
        <v>302</v>
      </c>
      <c r="H18" s="29">
        <v>1563569</v>
      </c>
      <c r="I18" s="29">
        <v>315</v>
      </c>
      <c r="J18" s="29">
        <v>1187247</v>
      </c>
      <c r="K18" s="29">
        <v>640.63223</v>
      </c>
      <c r="L18" s="29">
        <v>3865061.5251</v>
      </c>
      <c r="M18" s="29">
        <v>680</v>
      </c>
      <c r="N18" s="29">
        <v>4146821</v>
      </c>
      <c r="O18" s="20" t="s">
        <v>39</v>
      </c>
    </row>
    <row r="19" spans="1:15" s="24" customFormat="1" ht="69" customHeight="1">
      <c r="A19" s="13"/>
      <c r="B19" s="34" t="s">
        <v>23</v>
      </c>
      <c r="C19" s="58">
        <f>SUM(G19,K19,'表91-2'!C19,'表91-2'!G19,'表91-2'!K19,'表91-4'!C19,'表91-4'!G19,'表91-4'!K19,'表91-6'!C19,'表91-6'!G19,'表91-6'!K19,'表91-8'!C19,'表91-8'!G19,'表91-8'!K19,'表91-10'!C19,'表91-10'!G19,'表91-10'!K19,'表91-12'!C19)</f>
        <v>73343.45489000001</v>
      </c>
      <c r="D19" s="58">
        <f>SUM(H19,L19,'表91-2'!D19,'表91-2'!H19,'表91-2'!L19,'表91-4'!D19,'表91-4'!H19,'表91-4'!L19,'表91-6'!D19,'表91-6'!H19,'表91-6'!L19,'表91-8'!D19,'表91-8'!H19,'表91-8'!L19,'表91-10'!D19,'表91-10'!H19,'表91-10'!L19,'表91-12'!D19)</f>
        <v>170861664.42476997</v>
      </c>
      <c r="E19" s="58">
        <f>SUM(I19,M19,'表91-2'!E19,'表91-2'!I19,'表91-2'!M19,'表91-4'!E19,'表91-4'!I19,'表91-4'!M19,'表91-6'!E19,'表91-6'!I19,'表91-6'!M19,'表91-8'!E19,'表91-8'!I19,'表91-8'!M19,'表91-10'!E19,'表91-10'!I19,'表91-10'!M19,'表91-12'!E19)</f>
        <v>55434.35831999999</v>
      </c>
      <c r="F19" s="58">
        <f>SUM(J19,N19,'表91-2'!F19,'表91-2'!J19,'表91-2'!N19,'表91-4'!F19,'表91-4'!J19,'表91-4'!N19,'表91-6'!F19,'表91-6'!J19,'表91-6'!N19,'表91-8'!F19,'表91-8'!J19,'表91-8'!N19,'表91-10'!F19,'表91-10'!J19,'表91-10'!N19,'表91-12'!F19)</f>
        <v>120580695.65679003</v>
      </c>
      <c r="G19" s="49">
        <v>6170.65149</v>
      </c>
      <c r="H19" s="29">
        <v>18284473.99557</v>
      </c>
      <c r="I19" s="29">
        <v>4410</v>
      </c>
      <c r="J19" s="29">
        <v>12556896</v>
      </c>
      <c r="K19" s="29">
        <v>22172.20604</v>
      </c>
      <c r="L19" s="29">
        <v>63938830.49933</v>
      </c>
      <c r="M19" s="29">
        <v>14995.0528</v>
      </c>
      <c r="N19" s="29">
        <v>40286591.90081</v>
      </c>
      <c r="O19" s="20" t="s">
        <v>32</v>
      </c>
    </row>
    <row r="20" spans="1:15" s="24" customFormat="1" ht="30" customHeight="1">
      <c r="A20" s="13"/>
      <c r="B20" s="34" t="s">
        <v>36</v>
      </c>
      <c r="C20" s="58">
        <f>SUM(G20,K20,'表91-2'!C20,'表91-2'!G20,'表91-2'!K20,'表91-4'!C20,'表91-4'!G20,'表91-4'!K20,'表91-6'!C20,'表91-6'!G20,'表91-6'!K20,'表91-8'!C20,'表91-8'!G20,'表91-8'!K20,'表91-10'!C20,'表91-10'!G20,'表91-10'!K20,'表91-12'!C20)</f>
        <v>50810.68358</v>
      </c>
      <c r="D20" s="58">
        <f>SUM(H20,L20,'表91-2'!D20,'表91-2'!H20,'表91-2'!L20,'表91-4'!D20,'表91-4'!H20,'表91-4'!L20,'表91-6'!D20,'表91-6'!H20,'表91-6'!L20,'表91-8'!D20,'表91-8'!H20,'表91-8'!L20,'表91-10'!D20,'表91-10'!H20,'表91-10'!L20,'表91-12'!D20)</f>
        <v>109150078.54832998</v>
      </c>
      <c r="E20" s="58">
        <f>SUM(I20,M20,'表91-2'!E20,'表91-2'!I20,'表91-2'!M20,'表91-4'!E20,'表91-4'!I20,'表91-4'!M20,'表91-6'!E20,'表91-6'!I20,'表91-6'!M20,'表91-8'!E20,'表91-8'!I20,'表91-8'!M20,'表91-10'!E20,'表91-10'!I20,'表91-10'!M20,'表91-12'!E20)</f>
        <v>22003.70043</v>
      </c>
      <c r="F20" s="58">
        <f>SUM(J20,N20,'表91-2'!F20,'表91-2'!J20,'表91-2'!N20,'表91-4'!F20,'表91-4'!J20,'表91-4'!N20,'表91-6'!F20,'表91-6'!J20,'表91-6'!N20,'表91-8'!F20,'表91-8'!J20,'表91-8'!N20,'表91-10'!F20,'表91-10'!J20,'表91-10'!N20,'表91-12'!F20)</f>
        <v>45304978.71587999</v>
      </c>
      <c r="G20" s="49">
        <v>149</v>
      </c>
      <c r="H20" s="29">
        <v>603938</v>
      </c>
      <c r="I20" s="29">
        <v>10</v>
      </c>
      <c r="J20" s="29">
        <v>24322</v>
      </c>
      <c r="K20" s="29">
        <v>185</v>
      </c>
      <c r="L20" s="29">
        <v>503652</v>
      </c>
      <c r="M20" s="29">
        <v>30</v>
      </c>
      <c r="N20" s="29">
        <v>58016</v>
      </c>
      <c r="O20" s="20" t="s">
        <v>33</v>
      </c>
    </row>
    <row r="21" spans="1:15" s="24" customFormat="1" ht="18" customHeight="1" thickBot="1">
      <c r="A21" s="15"/>
      <c r="B21" s="35" t="s">
        <v>24</v>
      </c>
      <c r="C21" s="59">
        <f>SUM(G21,K21,'表91-2'!C21,'表91-2'!G21,'表91-2'!K21,'表91-4'!C21,'表91-4'!G21,'表91-4'!K21,'表91-6'!C21,'表91-6'!G21,'表91-6'!K21,'表91-8'!C21,'表91-8'!G21,'表91-8'!K21,'表91-10'!C21,'表91-10'!G21,'表91-10'!K21,'表91-12'!C21)</f>
        <v>22033.619120000003</v>
      </c>
      <c r="D21" s="30">
        <f>SUM(H21,L21,'表91-2'!D21,'表91-2'!H21,'表91-2'!L21,'表91-4'!D21,'表91-4'!H21,'表91-4'!L21,'表91-6'!D21,'表91-6'!H21,'表91-6'!L21,'表91-8'!D21,'表91-8'!H21,'表91-8'!L21,'表91-10'!D21,'表91-10'!H21,'表91-10'!L21,'表91-12'!D21)</f>
        <v>322939112.20065004</v>
      </c>
      <c r="E21" s="30">
        <f>SUM(I21,M21,'表91-2'!E21,'表91-2'!I21,'表91-2'!M21,'表91-4'!E21,'表91-4'!I21,'表91-4'!M21,'表91-6'!E21,'表91-6'!I21,'表91-6'!M21,'表91-8'!E21,'表91-8'!I21,'表91-8'!M21,'表91-10'!E21,'表91-10'!I21,'表91-10'!M21,'表91-12'!E21)</f>
        <v>19400.828859999998</v>
      </c>
      <c r="F21" s="30">
        <f>SUM(J21,N21,'表91-2'!F21,'表91-2'!J21,'表91-2'!N21,'表91-4'!F21,'表91-4'!J21,'表91-4'!N21,'表91-6'!F21,'表91-6'!J21,'表91-6'!N21,'表91-8'!F21,'表91-8'!J21,'表91-8'!N21,'表91-10'!F21,'表91-10'!J21,'表91-10'!N21,'表91-12'!F21)</f>
        <v>291440934.45629</v>
      </c>
      <c r="G21" s="50">
        <v>686.63699</v>
      </c>
      <c r="H21" s="30">
        <v>10318905.87521</v>
      </c>
      <c r="I21" s="30">
        <v>384.47209</v>
      </c>
      <c r="J21" s="30">
        <v>6980297.26811</v>
      </c>
      <c r="K21" s="30">
        <v>550</v>
      </c>
      <c r="L21" s="30">
        <v>9475935.3214</v>
      </c>
      <c r="M21" s="30">
        <v>264.0718</v>
      </c>
      <c r="N21" s="30">
        <v>5189774.9322</v>
      </c>
      <c r="O21" s="42" t="s">
        <v>145</v>
      </c>
    </row>
    <row r="22" spans="1:15" ht="15" customHeight="1">
      <c r="A22" s="31" t="s">
        <v>40</v>
      </c>
      <c r="B22" s="6"/>
      <c r="C22" s="25"/>
      <c r="D22" s="25"/>
      <c r="E22" s="3"/>
      <c r="F22" s="3"/>
      <c r="G22" s="51"/>
      <c r="H22" s="3"/>
      <c r="I22" s="32" t="s">
        <v>42</v>
      </c>
      <c r="J22" s="32"/>
      <c r="K22" s="3"/>
      <c r="L22" s="3"/>
      <c r="M22" s="3"/>
      <c r="N22" s="3"/>
      <c r="O22" s="1"/>
    </row>
    <row r="23" spans="1:15" s="24" customFormat="1" ht="15" customHeight="1">
      <c r="A23" s="31" t="s">
        <v>41</v>
      </c>
      <c r="B23" s="36"/>
      <c r="C23" s="37"/>
      <c r="D23" s="37"/>
      <c r="E23" s="38"/>
      <c r="F23" s="38"/>
      <c r="G23" s="52"/>
      <c r="H23" s="38"/>
      <c r="I23" s="32" t="s">
        <v>43</v>
      </c>
      <c r="J23" s="33"/>
      <c r="K23" s="38"/>
      <c r="L23" s="38"/>
      <c r="M23" s="38"/>
      <c r="N23" s="38"/>
      <c r="O23" s="39"/>
    </row>
    <row r="24" spans="1:15" ht="15" customHeight="1">
      <c r="A24" s="9"/>
      <c r="B24" s="6"/>
      <c r="C24" s="2"/>
      <c r="D24" s="2"/>
      <c r="E24" s="3"/>
      <c r="F24" s="3"/>
      <c r="H24" s="3"/>
      <c r="I24" s="32" t="s">
        <v>44</v>
      </c>
      <c r="J24" s="33"/>
      <c r="K24" s="3"/>
      <c r="L24" s="3"/>
      <c r="M24" s="3"/>
      <c r="N24" s="3"/>
      <c r="O24" s="1"/>
    </row>
    <row r="26" ht="16.5">
      <c r="H26" s="28"/>
    </row>
  </sheetData>
  <sheetProtection/>
  <mergeCells count="18">
    <mergeCell ref="I2:O2"/>
    <mergeCell ref="A3:H3"/>
    <mergeCell ref="I3:O3"/>
    <mergeCell ref="K5:N5"/>
    <mergeCell ref="G6:H6"/>
    <mergeCell ref="I6:J6"/>
    <mergeCell ref="K6:L6"/>
    <mergeCell ref="M6:N6"/>
    <mergeCell ref="A1:H1"/>
    <mergeCell ref="A2:H2"/>
    <mergeCell ref="C6:D6"/>
    <mergeCell ref="E6:F6"/>
    <mergeCell ref="I1:O1"/>
    <mergeCell ref="O5:O7"/>
    <mergeCell ref="A5:B7"/>
    <mergeCell ref="C5:F5"/>
    <mergeCell ref="G5:H5"/>
    <mergeCell ref="I5:J5"/>
  </mergeCells>
  <printOptions horizontalCentered="1"/>
  <pageMargins left="0.7874015748031497" right="0.7874015748031497" top="1.3779527559055118" bottom="0.7086614173228347" header="0.3937007874015748" footer="0.3937007874015748"/>
  <pageSetup firstPageNumber="538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5" zoomScaleSheetLayoutView="100" zoomScalePageLayoutView="0" workbookViewId="0" topLeftCell="A1">
      <selection activeCell="P5" sqref="A5:IV5"/>
    </sheetView>
  </sheetViews>
  <sheetFormatPr defaultColWidth="9.00390625" defaultRowHeight="16.5"/>
  <cols>
    <col min="1" max="1" width="2.50390625" style="0" customWidth="1"/>
    <col min="2" max="2" width="31.50390625" style="0" customWidth="1"/>
    <col min="3" max="3" width="7.25390625" style="0" customWidth="1"/>
    <col min="4" max="4" width="9.375" style="0" customWidth="1"/>
    <col min="5" max="5" width="7.25390625" style="0" customWidth="1"/>
    <col min="6" max="6" width="10.00390625" style="0" customWidth="1"/>
    <col min="7" max="7" width="7.25390625" style="0" customWidth="1"/>
    <col min="8" max="8" width="9.6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104</v>
      </c>
      <c r="B2" s="70"/>
      <c r="C2" s="70"/>
      <c r="D2" s="70"/>
      <c r="E2" s="70"/>
      <c r="F2" s="70"/>
      <c r="G2" s="70"/>
      <c r="H2" s="70"/>
      <c r="I2" s="91" t="s">
        <v>105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9" t="s">
        <v>130</v>
      </c>
      <c r="D5" s="93"/>
      <c r="E5" s="93"/>
      <c r="F5" s="94"/>
      <c r="G5" s="96" t="s">
        <v>131</v>
      </c>
      <c r="H5" s="97"/>
      <c r="I5" s="93"/>
      <c r="J5" s="94"/>
      <c r="K5" s="93" t="s">
        <v>132</v>
      </c>
      <c r="L5" s="93"/>
      <c r="M5" s="93"/>
      <c r="N5" s="94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s="24" customFormat="1" ht="105" customHeight="1">
      <c r="A8" s="40"/>
      <c r="B8" s="34" t="s">
        <v>37</v>
      </c>
      <c r="C8" s="54">
        <v>26</v>
      </c>
      <c r="D8" s="54">
        <v>650855</v>
      </c>
      <c r="E8" s="54">
        <v>0</v>
      </c>
      <c r="F8" s="54">
        <v>0</v>
      </c>
      <c r="G8" s="54">
        <v>35</v>
      </c>
      <c r="H8" s="54">
        <v>351381</v>
      </c>
      <c r="I8" s="54">
        <v>37</v>
      </c>
      <c r="J8" s="54">
        <v>339197</v>
      </c>
      <c r="K8" s="54">
        <v>111</v>
      </c>
      <c r="L8" s="54">
        <v>811332</v>
      </c>
      <c r="M8" s="54">
        <v>23.99077</v>
      </c>
      <c r="N8" s="54">
        <v>30641.92656</v>
      </c>
      <c r="O8" s="46" t="s">
        <v>78</v>
      </c>
    </row>
    <row r="9" spans="1:15" ht="94.5" customHeight="1">
      <c r="A9" s="41"/>
      <c r="B9" s="34" t="s">
        <v>45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7</v>
      </c>
      <c r="L9" s="53">
        <v>11949</v>
      </c>
      <c r="M9" s="53">
        <v>0</v>
      </c>
      <c r="N9" s="53">
        <v>0</v>
      </c>
      <c r="O9" s="43" t="s">
        <v>62</v>
      </c>
    </row>
    <row r="10" spans="1:15" s="24" customFormat="1" ht="15" customHeight="1">
      <c r="A10" s="11"/>
      <c r="B10" s="44" t="s">
        <v>46</v>
      </c>
      <c r="C10" s="53">
        <v>1472</v>
      </c>
      <c r="D10" s="53">
        <v>2701357</v>
      </c>
      <c r="E10" s="53">
        <v>1881</v>
      </c>
      <c r="F10" s="53">
        <v>3567299.99551</v>
      </c>
      <c r="G10" s="55">
        <v>1109</v>
      </c>
      <c r="H10" s="55">
        <v>2948993</v>
      </c>
      <c r="I10" s="55">
        <v>1579.28442</v>
      </c>
      <c r="J10" s="55">
        <v>3294400.89509</v>
      </c>
      <c r="K10" s="55">
        <v>991</v>
      </c>
      <c r="L10" s="55">
        <v>1933267.52883</v>
      </c>
      <c r="M10" s="55">
        <v>1270</v>
      </c>
      <c r="N10" s="55">
        <v>2587274</v>
      </c>
      <c r="O10" s="43" t="s">
        <v>63</v>
      </c>
    </row>
    <row r="11" spans="1:15" s="24" customFormat="1" ht="15" customHeight="1">
      <c r="A11" s="13"/>
      <c r="B11" s="44" t="s">
        <v>47</v>
      </c>
      <c r="C11" s="53">
        <v>14</v>
      </c>
      <c r="D11" s="53">
        <v>482388</v>
      </c>
      <c r="E11" s="53">
        <v>0</v>
      </c>
      <c r="F11" s="53">
        <v>0</v>
      </c>
      <c r="G11" s="55">
        <v>0</v>
      </c>
      <c r="H11" s="55">
        <v>0</v>
      </c>
      <c r="I11" s="53">
        <v>18</v>
      </c>
      <c r="J11" s="53">
        <v>21220</v>
      </c>
      <c r="K11" s="55">
        <v>0</v>
      </c>
      <c r="L11" s="55">
        <v>0</v>
      </c>
      <c r="M11" s="53">
        <v>0</v>
      </c>
      <c r="N11" s="53">
        <v>0</v>
      </c>
      <c r="O11" s="43" t="s">
        <v>64</v>
      </c>
    </row>
    <row r="12" spans="1:15" s="24" customFormat="1" ht="79.5" customHeight="1">
      <c r="A12" s="13"/>
      <c r="B12" s="34" t="s">
        <v>48</v>
      </c>
      <c r="C12" s="53">
        <v>9974.59934</v>
      </c>
      <c r="D12" s="53">
        <v>19283650.34482</v>
      </c>
      <c r="E12" s="53">
        <v>4057</v>
      </c>
      <c r="F12" s="53">
        <v>7940733.35286</v>
      </c>
      <c r="G12" s="55">
        <v>8543.01085</v>
      </c>
      <c r="H12" s="55">
        <v>17055371.90903</v>
      </c>
      <c r="I12" s="55">
        <v>2956</v>
      </c>
      <c r="J12" s="55">
        <v>5902416.85433</v>
      </c>
      <c r="K12" s="55">
        <v>6635.24438</v>
      </c>
      <c r="L12" s="55">
        <v>12747515.55491</v>
      </c>
      <c r="M12" s="55">
        <v>2402</v>
      </c>
      <c r="N12" s="55">
        <v>4866291</v>
      </c>
      <c r="O12" s="43" t="s">
        <v>65</v>
      </c>
    </row>
    <row r="13" spans="1:15" s="24" customFormat="1" ht="15" customHeight="1">
      <c r="A13" s="13"/>
      <c r="B13" s="44" t="s">
        <v>49</v>
      </c>
      <c r="C13" s="53">
        <v>165</v>
      </c>
      <c r="D13" s="53">
        <v>570371</v>
      </c>
      <c r="E13" s="53">
        <v>24</v>
      </c>
      <c r="F13" s="53">
        <v>21867</v>
      </c>
      <c r="G13" s="55">
        <v>739</v>
      </c>
      <c r="H13" s="55">
        <v>1891088</v>
      </c>
      <c r="I13" s="55">
        <v>55</v>
      </c>
      <c r="J13" s="55">
        <v>98108.71153</v>
      </c>
      <c r="K13" s="55">
        <v>3316</v>
      </c>
      <c r="L13" s="55">
        <v>6035073.11025</v>
      </c>
      <c r="M13" s="55">
        <v>203</v>
      </c>
      <c r="N13" s="55">
        <v>221912.15647</v>
      </c>
      <c r="O13" s="43" t="s">
        <v>66</v>
      </c>
    </row>
    <row r="14" spans="1:15" s="24" customFormat="1" ht="15" customHeight="1">
      <c r="A14" s="13"/>
      <c r="B14" s="44" t="s">
        <v>50</v>
      </c>
      <c r="C14" s="53">
        <v>5820.79068</v>
      </c>
      <c r="D14" s="53">
        <v>19602366.64216</v>
      </c>
      <c r="E14" s="53">
        <v>2897.07998</v>
      </c>
      <c r="F14" s="53">
        <v>10998455.12917</v>
      </c>
      <c r="G14" s="55">
        <v>6830.10336</v>
      </c>
      <c r="H14" s="55">
        <v>23001526.08138</v>
      </c>
      <c r="I14" s="55">
        <v>3746.05785</v>
      </c>
      <c r="J14" s="55">
        <v>12008331.09243</v>
      </c>
      <c r="K14" s="55">
        <v>5940.63256</v>
      </c>
      <c r="L14" s="55">
        <v>20605324.08184</v>
      </c>
      <c r="M14" s="55">
        <v>4053.74445</v>
      </c>
      <c r="N14" s="55">
        <v>12797041.14435</v>
      </c>
      <c r="O14" s="43" t="s">
        <v>67</v>
      </c>
    </row>
    <row r="15" spans="1:15" s="24" customFormat="1" ht="15" customHeight="1">
      <c r="A15" s="12"/>
      <c r="B15" s="44" t="s">
        <v>51</v>
      </c>
      <c r="C15" s="53">
        <v>272</v>
      </c>
      <c r="D15" s="53">
        <v>4120995</v>
      </c>
      <c r="E15" s="53">
        <v>1185.90276</v>
      </c>
      <c r="F15" s="53">
        <v>11663803.09086</v>
      </c>
      <c r="G15" s="55">
        <v>66</v>
      </c>
      <c r="H15" s="55">
        <v>1337737</v>
      </c>
      <c r="I15" s="55">
        <v>869</v>
      </c>
      <c r="J15" s="55">
        <v>8837876.51773</v>
      </c>
      <c r="K15" s="55">
        <v>40</v>
      </c>
      <c r="L15" s="55">
        <v>163051</v>
      </c>
      <c r="M15" s="55">
        <v>365</v>
      </c>
      <c r="N15" s="55">
        <v>3133325</v>
      </c>
      <c r="O15" s="43" t="s">
        <v>68</v>
      </c>
    </row>
    <row r="16" spans="1:15" s="24" customFormat="1" ht="15" customHeight="1">
      <c r="A16" s="11"/>
      <c r="B16" s="44" t="s">
        <v>52</v>
      </c>
      <c r="C16" s="53">
        <v>167</v>
      </c>
      <c r="D16" s="53">
        <v>504823</v>
      </c>
      <c r="E16" s="53">
        <v>114</v>
      </c>
      <c r="F16" s="53">
        <v>285897</v>
      </c>
      <c r="G16" s="55">
        <v>76</v>
      </c>
      <c r="H16" s="55">
        <v>130811</v>
      </c>
      <c r="I16" s="55">
        <v>62</v>
      </c>
      <c r="J16" s="55">
        <v>427724</v>
      </c>
      <c r="K16" s="55">
        <v>110</v>
      </c>
      <c r="L16" s="55">
        <v>401450</v>
      </c>
      <c r="M16" s="55">
        <v>72</v>
      </c>
      <c r="N16" s="55">
        <v>66435</v>
      </c>
      <c r="O16" s="43" t="s">
        <v>69</v>
      </c>
    </row>
    <row r="17" spans="1:15" s="24" customFormat="1" ht="15" customHeight="1">
      <c r="A17" s="13"/>
      <c r="B17" s="34" t="s">
        <v>53</v>
      </c>
      <c r="C17" s="53">
        <v>122</v>
      </c>
      <c r="D17" s="53">
        <v>198892</v>
      </c>
      <c r="E17" s="53">
        <v>14</v>
      </c>
      <c r="F17" s="53">
        <v>30987</v>
      </c>
      <c r="G17" s="55">
        <v>6</v>
      </c>
      <c r="H17" s="55">
        <v>5532</v>
      </c>
      <c r="I17" s="53">
        <v>4</v>
      </c>
      <c r="J17" s="53">
        <v>9422</v>
      </c>
      <c r="K17" s="55">
        <v>38</v>
      </c>
      <c r="L17" s="55">
        <v>54934</v>
      </c>
      <c r="M17" s="57">
        <v>0</v>
      </c>
      <c r="N17" s="57">
        <v>0</v>
      </c>
      <c r="O17" s="43" t="s">
        <v>70</v>
      </c>
    </row>
    <row r="18" spans="1:15" s="24" customFormat="1" ht="15" customHeight="1">
      <c r="A18" s="13"/>
      <c r="B18" s="44" t="s">
        <v>54</v>
      </c>
      <c r="C18" s="53">
        <v>103</v>
      </c>
      <c r="D18" s="53">
        <v>43938</v>
      </c>
      <c r="E18" s="53">
        <v>144</v>
      </c>
      <c r="F18" s="53">
        <v>134426</v>
      </c>
      <c r="G18" s="55">
        <v>117</v>
      </c>
      <c r="H18" s="55">
        <v>114901</v>
      </c>
      <c r="I18" s="55">
        <v>955</v>
      </c>
      <c r="J18" s="55">
        <v>1051022</v>
      </c>
      <c r="K18" s="55">
        <v>830</v>
      </c>
      <c r="L18" s="55">
        <v>699787</v>
      </c>
      <c r="M18" s="55">
        <v>696</v>
      </c>
      <c r="N18" s="55">
        <v>737959</v>
      </c>
      <c r="O18" s="43" t="s">
        <v>71</v>
      </c>
    </row>
    <row r="19" spans="1:15" s="24" customFormat="1" ht="15" customHeight="1">
      <c r="A19" s="13"/>
      <c r="B19" s="44" t="s">
        <v>55</v>
      </c>
      <c r="C19" s="53">
        <v>18528.70998</v>
      </c>
      <c r="D19" s="53">
        <v>50829561.50835</v>
      </c>
      <c r="E19" s="53">
        <v>5056.43048</v>
      </c>
      <c r="F19" s="53">
        <v>13460005.69972</v>
      </c>
      <c r="G19" s="55">
        <v>11661.24817</v>
      </c>
      <c r="H19" s="55">
        <v>34153739.87566</v>
      </c>
      <c r="I19" s="55">
        <v>6022.19683</v>
      </c>
      <c r="J19" s="55">
        <v>17306454.76819</v>
      </c>
      <c r="K19" s="55">
        <v>6298.34186</v>
      </c>
      <c r="L19" s="55">
        <v>16997843.99809</v>
      </c>
      <c r="M19" s="55">
        <v>5472.73052</v>
      </c>
      <c r="N19" s="55">
        <v>13630009.53483</v>
      </c>
      <c r="O19" s="43" t="s">
        <v>72</v>
      </c>
    </row>
    <row r="20" spans="1:15" s="24" customFormat="1" ht="38.25">
      <c r="A20" s="13"/>
      <c r="B20" s="34" t="s">
        <v>56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43" t="s">
        <v>73</v>
      </c>
    </row>
    <row r="21" spans="1:15" s="24" customFormat="1" ht="15" customHeight="1">
      <c r="A21" s="13"/>
      <c r="B21" s="44" t="s">
        <v>57</v>
      </c>
      <c r="C21" s="53">
        <v>16</v>
      </c>
      <c r="D21" s="53">
        <v>25427</v>
      </c>
      <c r="E21" s="53">
        <v>7</v>
      </c>
      <c r="F21" s="53">
        <v>8900</v>
      </c>
      <c r="G21" s="55">
        <v>12</v>
      </c>
      <c r="H21" s="55">
        <v>25982</v>
      </c>
      <c r="I21" s="55">
        <v>13</v>
      </c>
      <c r="J21" s="55">
        <v>32699</v>
      </c>
      <c r="K21" s="55">
        <v>28</v>
      </c>
      <c r="L21" s="55">
        <v>61429</v>
      </c>
      <c r="M21" s="55">
        <v>35</v>
      </c>
      <c r="N21" s="55">
        <v>73393</v>
      </c>
      <c r="O21" s="43" t="s">
        <v>118</v>
      </c>
    </row>
    <row r="22" spans="1:15" s="24" customFormat="1" ht="25.5">
      <c r="A22" s="11"/>
      <c r="B22" s="34" t="s">
        <v>58</v>
      </c>
      <c r="C22" s="53">
        <v>613</v>
      </c>
      <c r="D22" s="53">
        <v>5156363</v>
      </c>
      <c r="E22" s="53">
        <v>601</v>
      </c>
      <c r="F22" s="53">
        <v>4111240</v>
      </c>
      <c r="G22" s="55">
        <v>500</v>
      </c>
      <c r="H22" s="55">
        <v>3230315</v>
      </c>
      <c r="I22" s="55">
        <v>475</v>
      </c>
      <c r="J22" s="55">
        <v>3558503</v>
      </c>
      <c r="K22" s="55">
        <v>332</v>
      </c>
      <c r="L22" s="55">
        <v>2821566</v>
      </c>
      <c r="M22" s="55">
        <v>244</v>
      </c>
      <c r="N22" s="55">
        <v>1866111</v>
      </c>
      <c r="O22" s="43" t="s">
        <v>74</v>
      </c>
    </row>
    <row r="23" spans="1:15" s="24" customFormat="1" ht="15" customHeight="1">
      <c r="A23" s="13"/>
      <c r="B23" s="44" t="s">
        <v>59</v>
      </c>
      <c r="C23" s="53">
        <v>41</v>
      </c>
      <c r="D23" s="53">
        <v>71030</v>
      </c>
      <c r="E23" s="53">
        <v>43</v>
      </c>
      <c r="F23" s="53">
        <v>109770</v>
      </c>
      <c r="G23" s="55">
        <v>50</v>
      </c>
      <c r="H23" s="55">
        <v>131792</v>
      </c>
      <c r="I23" s="55">
        <v>73</v>
      </c>
      <c r="J23" s="55">
        <v>140444</v>
      </c>
      <c r="K23" s="53">
        <v>7</v>
      </c>
      <c r="L23" s="53">
        <v>17986</v>
      </c>
      <c r="M23" s="53">
        <v>36</v>
      </c>
      <c r="N23" s="53">
        <v>70981</v>
      </c>
      <c r="O23" s="43" t="s">
        <v>75</v>
      </c>
    </row>
    <row r="24" spans="1:15" s="24" customFormat="1" ht="15" customHeight="1">
      <c r="A24" s="13"/>
      <c r="B24" s="44" t="s">
        <v>60</v>
      </c>
      <c r="C24" s="53">
        <v>772.92054</v>
      </c>
      <c r="D24" s="53">
        <v>2623990.14173</v>
      </c>
      <c r="E24" s="53">
        <v>999.05411</v>
      </c>
      <c r="F24" s="53">
        <v>8091871.61345</v>
      </c>
      <c r="G24" s="55">
        <v>595.31559</v>
      </c>
      <c r="H24" s="55">
        <v>1960625.22577</v>
      </c>
      <c r="I24" s="55">
        <v>626</v>
      </c>
      <c r="J24" s="55">
        <v>5716807</v>
      </c>
      <c r="K24" s="55">
        <v>405</v>
      </c>
      <c r="L24" s="55">
        <v>1256500</v>
      </c>
      <c r="M24" s="55">
        <v>517</v>
      </c>
      <c r="N24" s="55">
        <v>10994787.35612</v>
      </c>
      <c r="O24" s="47" t="s">
        <v>76</v>
      </c>
    </row>
    <row r="25" spans="1:15" s="24" customFormat="1" ht="15" customHeight="1" thickBot="1">
      <c r="A25" s="14"/>
      <c r="B25" s="45" t="s">
        <v>61</v>
      </c>
      <c r="C25" s="56">
        <v>115</v>
      </c>
      <c r="D25" s="56">
        <v>322874</v>
      </c>
      <c r="E25" s="56">
        <v>186</v>
      </c>
      <c r="F25" s="56">
        <v>264196</v>
      </c>
      <c r="G25" s="56">
        <v>96</v>
      </c>
      <c r="H25" s="56">
        <v>336159</v>
      </c>
      <c r="I25" s="56">
        <v>192</v>
      </c>
      <c r="J25" s="56">
        <v>482225</v>
      </c>
      <c r="K25" s="56">
        <v>128</v>
      </c>
      <c r="L25" s="56">
        <v>300503</v>
      </c>
      <c r="M25" s="56">
        <v>104</v>
      </c>
      <c r="N25" s="56">
        <v>146855</v>
      </c>
      <c r="O25" s="48" t="s">
        <v>77</v>
      </c>
    </row>
    <row r="26" spans="1:15" ht="16.5">
      <c r="A26" s="5"/>
      <c r="B26" s="6"/>
      <c r="C26" s="25"/>
      <c r="D26" s="25"/>
      <c r="E26" s="3"/>
      <c r="F26" s="3"/>
      <c r="H26" s="3"/>
      <c r="I26" s="26"/>
      <c r="J26" s="3"/>
      <c r="K26" s="3"/>
      <c r="L26" s="3"/>
      <c r="M26" s="3"/>
      <c r="N26" s="3"/>
      <c r="O26" s="1"/>
    </row>
    <row r="27" spans="1:15" ht="16.5">
      <c r="A27" s="9"/>
      <c r="B27" s="6"/>
      <c r="C27" s="25"/>
      <c r="D27" s="25"/>
      <c r="E27" s="3"/>
      <c r="F27" s="3"/>
      <c r="H27" s="3"/>
      <c r="I27" s="27"/>
      <c r="J27" s="3"/>
      <c r="K27" s="3"/>
      <c r="L27" s="3"/>
      <c r="M27" s="3"/>
      <c r="N27" s="3"/>
      <c r="O27" s="1"/>
    </row>
    <row r="28" spans="1:15" ht="16.5">
      <c r="A28" s="9"/>
      <c r="B28" s="6"/>
      <c r="C28" s="2"/>
      <c r="D28" s="2"/>
      <c r="E28" s="3"/>
      <c r="F28" s="3"/>
      <c r="H28" s="3"/>
      <c r="I28" s="26"/>
      <c r="J28" s="3"/>
      <c r="K28" s="3"/>
      <c r="L28" s="3"/>
      <c r="M28" s="3"/>
      <c r="N28" s="3"/>
      <c r="O28" s="1"/>
    </row>
    <row r="30" ht="16.5">
      <c r="H30" s="28"/>
    </row>
  </sheetData>
  <sheetProtection/>
  <mergeCells count="18">
    <mergeCell ref="A1:H1"/>
    <mergeCell ref="I1:O1"/>
    <mergeCell ref="A2:H2"/>
    <mergeCell ref="A3:H3"/>
    <mergeCell ref="I3:O3"/>
    <mergeCell ref="O5:O7"/>
    <mergeCell ref="C6:D6"/>
    <mergeCell ref="E6:F6"/>
    <mergeCell ref="G6:H6"/>
    <mergeCell ref="I6:J6"/>
    <mergeCell ref="I2:O2"/>
    <mergeCell ref="K6:L6"/>
    <mergeCell ref="M6:N6"/>
    <mergeCell ref="A5:B7"/>
    <mergeCell ref="C5:F5"/>
    <mergeCell ref="G5:H5"/>
    <mergeCell ref="I5:J5"/>
    <mergeCell ref="K5:N5"/>
  </mergeCells>
  <printOptions horizontalCentered="1"/>
  <pageMargins left="0.7874015748031497" right="0.7874015748031497" top="1.3779527559055118" bottom="0.7086614173228347" header="0.3937007874015748" footer="0.3937007874015748"/>
  <pageSetup firstPageNumber="556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Normal="75" zoomScaleSheetLayoutView="100" zoomScalePageLayoutView="0" workbookViewId="0" topLeftCell="D16">
      <selection activeCell="O21" sqref="O21"/>
    </sheetView>
  </sheetViews>
  <sheetFormatPr defaultColWidth="9.00390625" defaultRowHeight="16.5"/>
  <cols>
    <col min="1" max="1" width="2.50390625" style="0" customWidth="1"/>
    <col min="2" max="2" width="29.125" style="0" customWidth="1"/>
    <col min="3" max="3" width="7.25390625" style="0" customWidth="1"/>
    <col min="4" max="4" width="10.625" style="0" customWidth="1"/>
    <col min="5" max="5" width="6.625" style="0" customWidth="1"/>
    <col min="6" max="6" width="10.625" style="0" customWidth="1"/>
    <col min="7" max="7" width="7.875" style="0" customWidth="1"/>
    <col min="8" max="8" width="10.1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90</v>
      </c>
      <c r="B2" s="70"/>
      <c r="C2" s="70"/>
      <c r="D2" s="70"/>
      <c r="E2" s="70"/>
      <c r="F2" s="70"/>
      <c r="G2" s="70"/>
      <c r="H2" s="70"/>
      <c r="I2" s="91" t="s">
        <v>91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9" t="s">
        <v>127</v>
      </c>
      <c r="D5" s="93"/>
      <c r="E5" s="93"/>
      <c r="F5" s="94"/>
      <c r="G5" s="96" t="s">
        <v>128</v>
      </c>
      <c r="H5" s="97"/>
      <c r="I5" s="93"/>
      <c r="J5" s="94"/>
      <c r="K5" s="93" t="s">
        <v>129</v>
      </c>
      <c r="L5" s="93"/>
      <c r="M5" s="93"/>
      <c r="N5" s="93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ht="20.25" customHeight="1">
      <c r="A8" s="10" t="s">
        <v>0</v>
      </c>
      <c r="B8" s="23"/>
      <c r="C8" s="57">
        <f>SUM(C9:C21)+SUM('表91-11'!C8:C25)</f>
        <v>448850</v>
      </c>
      <c r="D8" s="57">
        <f>SUM(D9:D21)+SUM('表91-11'!D8:D25)</f>
        <v>3769327922.9999795</v>
      </c>
      <c r="E8" s="57">
        <f>SUM(E9:E21)+SUM('表91-11'!E8:E25)</f>
        <v>454389</v>
      </c>
      <c r="F8" s="57">
        <f>SUM(F9:F21)+SUM('表91-11'!F8:F25)</f>
        <v>4322017531.00001</v>
      </c>
      <c r="G8" s="57">
        <f>SUM(G9:G21)+SUM('表91-11'!G8:G25)</f>
        <v>365881.9999900001</v>
      </c>
      <c r="H8" s="57">
        <f>SUM(H9:H21)+SUM('表91-11'!H8:H25)</f>
        <v>3019057090.00002</v>
      </c>
      <c r="I8" s="57">
        <f>SUM(I9:I21)+SUM('表91-11'!I8:I25)</f>
        <v>361435.99999000004</v>
      </c>
      <c r="J8" s="57">
        <f>SUM(J9:J21)+SUM('表91-11'!J8:J25)</f>
        <v>3450851171.0000105</v>
      </c>
      <c r="K8" s="57">
        <f>SUM(K9:K21)+SUM('表91-11'!K8:K25)</f>
        <v>263321.99998</v>
      </c>
      <c r="L8" s="57">
        <f>SUM(L9:L21)+SUM('表91-11'!L8:L25)</f>
        <v>2128181894.0000002</v>
      </c>
      <c r="M8" s="57">
        <f>SUM(M9:M21)+SUM('表91-11'!M8:M25)</f>
        <v>235802.99997999996</v>
      </c>
      <c r="N8" s="57">
        <f>SUM(N9:N21)+SUM('表91-11'!N8:N25)</f>
        <v>2158603456.0000005</v>
      </c>
      <c r="O8" s="19" t="s">
        <v>1</v>
      </c>
    </row>
    <row r="9" spans="1:15" s="24" customFormat="1" ht="33" customHeight="1">
      <c r="A9" s="11"/>
      <c r="B9" s="34" t="s">
        <v>15</v>
      </c>
      <c r="C9" s="53">
        <v>285479.77101</v>
      </c>
      <c r="D9" s="53">
        <v>1480474899.16029</v>
      </c>
      <c r="E9" s="53">
        <v>224927.15552</v>
      </c>
      <c r="F9" s="53">
        <v>1172896299.40173</v>
      </c>
      <c r="G9" s="55">
        <v>238396.83188</v>
      </c>
      <c r="H9" s="55">
        <v>1243884262.87172</v>
      </c>
      <c r="I9" s="55">
        <v>172780.76376</v>
      </c>
      <c r="J9" s="55">
        <v>821336339.404</v>
      </c>
      <c r="K9" s="55">
        <v>177562.44874</v>
      </c>
      <c r="L9" s="55">
        <v>877414233.07919</v>
      </c>
      <c r="M9" s="55">
        <v>105145.38449</v>
      </c>
      <c r="N9" s="55">
        <v>464115465.26106</v>
      </c>
      <c r="O9" s="20" t="s">
        <v>25</v>
      </c>
    </row>
    <row r="10" spans="1:15" s="24" customFormat="1" ht="33" customHeight="1">
      <c r="A10" s="13"/>
      <c r="B10" s="34" t="s">
        <v>16</v>
      </c>
      <c r="C10" s="53">
        <v>42</v>
      </c>
      <c r="D10" s="53">
        <v>236849</v>
      </c>
      <c r="E10" s="53">
        <v>13</v>
      </c>
      <c r="F10" s="53">
        <v>1269777</v>
      </c>
      <c r="G10" s="55">
        <v>113</v>
      </c>
      <c r="H10" s="55">
        <v>11960182</v>
      </c>
      <c r="I10" s="55">
        <v>42</v>
      </c>
      <c r="J10" s="55">
        <v>98586</v>
      </c>
      <c r="K10" s="55">
        <v>0</v>
      </c>
      <c r="L10" s="55">
        <v>0</v>
      </c>
      <c r="M10" s="55">
        <v>0</v>
      </c>
      <c r="N10" s="55">
        <v>0</v>
      </c>
      <c r="O10" s="20" t="s">
        <v>26</v>
      </c>
    </row>
    <row r="11" spans="1:15" s="24" customFormat="1" ht="33" customHeight="1">
      <c r="A11" s="13"/>
      <c r="B11" s="34" t="s">
        <v>17</v>
      </c>
      <c r="C11" s="53">
        <v>525</v>
      </c>
      <c r="D11" s="53">
        <v>5516764</v>
      </c>
      <c r="E11" s="53">
        <v>831.43645</v>
      </c>
      <c r="F11" s="53">
        <v>6527027.09884</v>
      </c>
      <c r="G11" s="55">
        <v>686</v>
      </c>
      <c r="H11" s="55">
        <v>5933647</v>
      </c>
      <c r="I11" s="55">
        <v>784</v>
      </c>
      <c r="J11" s="55">
        <v>7067037</v>
      </c>
      <c r="K11" s="55">
        <v>574</v>
      </c>
      <c r="L11" s="55">
        <v>6007967</v>
      </c>
      <c r="M11" s="55">
        <v>389</v>
      </c>
      <c r="N11" s="55">
        <v>4050258</v>
      </c>
      <c r="O11" s="20" t="s">
        <v>79</v>
      </c>
    </row>
    <row r="12" spans="1:15" s="24" customFormat="1" ht="33" customHeight="1">
      <c r="A12" s="13"/>
      <c r="B12" s="34" t="s">
        <v>18</v>
      </c>
      <c r="C12" s="53">
        <v>82669.84959</v>
      </c>
      <c r="D12" s="53">
        <v>2023846837.25662</v>
      </c>
      <c r="E12" s="53">
        <v>113627.80124</v>
      </c>
      <c r="F12" s="53">
        <v>2738263561.91023</v>
      </c>
      <c r="G12" s="55">
        <v>63214.98041</v>
      </c>
      <c r="H12" s="55">
        <v>1572293542.57075</v>
      </c>
      <c r="I12" s="55">
        <v>96410.14744</v>
      </c>
      <c r="J12" s="55">
        <v>2320277269.44784</v>
      </c>
      <c r="K12" s="55">
        <v>43567.71258</v>
      </c>
      <c r="L12" s="55">
        <v>1107001007.16086</v>
      </c>
      <c r="M12" s="55">
        <v>62036.45377</v>
      </c>
      <c r="N12" s="55">
        <v>1482261571.76307</v>
      </c>
      <c r="O12" s="20" t="s">
        <v>27</v>
      </c>
    </row>
    <row r="13" spans="1:15" s="24" customFormat="1" ht="33" customHeight="1">
      <c r="A13" s="13"/>
      <c r="B13" s="34" t="s">
        <v>19</v>
      </c>
      <c r="C13" s="53">
        <v>13276.18562</v>
      </c>
      <c r="D13" s="53">
        <v>49496470.3129</v>
      </c>
      <c r="E13" s="53">
        <v>51029.82064</v>
      </c>
      <c r="F13" s="53">
        <v>206228600.48775</v>
      </c>
      <c r="G13" s="55">
        <v>8287.22113</v>
      </c>
      <c r="H13" s="55">
        <v>30351637.32287</v>
      </c>
      <c r="I13" s="55">
        <v>32220.18586</v>
      </c>
      <c r="J13" s="55">
        <v>121135539.6724</v>
      </c>
      <c r="K13" s="55">
        <v>4833.27274</v>
      </c>
      <c r="L13" s="55">
        <v>14753447.47038</v>
      </c>
      <c r="M13" s="55">
        <v>16158.31145</v>
      </c>
      <c r="N13" s="55">
        <v>54559441.81587</v>
      </c>
      <c r="O13" s="20" t="s">
        <v>28</v>
      </c>
    </row>
    <row r="14" spans="1:15" s="24" customFormat="1" ht="19.5" customHeight="1">
      <c r="A14" s="12"/>
      <c r="B14" s="34" t="s">
        <v>20</v>
      </c>
      <c r="C14" s="53">
        <v>24266.41001</v>
      </c>
      <c r="D14" s="53">
        <v>53045501.77723</v>
      </c>
      <c r="E14" s="53">
        <v>39862.20444</v>
      </c>
      <c r="F14" s="53">
        <v>89594977.3988</v>
      </c>
      <c r="G14" s="55">
        <v>19146.64799</v>
      </c>
      <c r="H14" s="55">
        <v>41202828.98428</v>
      </c>
      <c r="I14" s="55">
        <v>36887.29968</v>
      </c>
      <c r="J14" s="55">
        <v>82282315.05104</v>
      </c>
      <c r="K14" s="55">
        <v>15508.04532</v>
      </c>
      <c r="L14" s="55">
        <v>33379453.77537</v>
      </c>
      <c r="M14" s="55">
        <v>35467.9696</v>
      </c>
      <c r="N14" s="55">
        <v>75111602.56295</v>
      </c>
      <c r="O14" s="20" t="s">
        <v>29</v>
      </c>
    </row>
    <row r="15" spans="1:15" s="24" customFormat="1" ht="19.5" customHeight="1">
      <c r="A15" s="11"/>
      <c r="B15" s="34" t="s">
        <v>21</v>
      </c>
      <c r="C15" s="53">
        <v>123.03192</v>
      </c>
      <c r="D15" s="53">
        <v>411463.80169</v>
      </c>
      <c r="E15" s="53">
        <v>151</v>
      </c>
      <c r="F15" s="53">
        <v>614134</v>
      </c>
      <c r="G15" s="55">
        <v>109</v>
      </c>
      <c r="H15" s="55">
        <v>274987</v>
      </c>
      <c r="I15" s="55">
        <v>125.32085</v>
      </c>
      <c r="J15" s="55">
        <v>10559990.14893</v>
      </c>
      <c r="K15" s="55">
        <v>46</v>
      </c>
      <c r="L15" s="55">
        <v>93816</v>
      </c>
      <c r="M15" s="55">
        <v>55</v>
      </c>
      <c r="N15" s="55">
        <v>117636</v>
      </c>
      <c r="O15" s="20" t="s">
        <v>30</v>
      </c>
    </row>
    <row r="16" spans="1:15" s="24" customFormat="1" ht="60" customHeight="1">
      <c r="A16" s="13"/>
      <c r="B16" s="34" t="s">
        <v>22</v>
      </c>
      <c r="C16" s="53">
        <v>1300.68183</v>
      </c>
      <c r="D16" s="53">
        <v>2810842.29092</v>
      </c>
      <c r="E16" s="53">
        <v>1059</v>
      </c>
      <c r="F16" s="53">
        <v>2624258</v>
      </c>
      <c r="G16" s="55">
        <v>652</v>
      </c>
      <c r="H16" s="55">
        <v>1520655</v>
      </c>
      <c r="I16" s="55">
        <v>850.41235</v>
      </c>
      <c r="J16" s="55">
        <v>1826767.31189</v>
      </c>
      <c r="K16" s="55">
        <v>304</v>
      </c>
      <c r="L16" s="55">
        <v>1064303</v>
      </c>
      <c r="M16" s="55">
        <v>338.14794</v>
      </c>
      <c r="N16" s="55">
        <v>899881.00657</v>
      </c>
      <c r="O16" s="20" t="s">
        <v>31</v>
      </c>
    </row>
    <row r="17" spans="1:15" s="24" customFormat="1" ht="81" customHeight="1">
      <c r="A17" s="13"/>
      <c r="B17" s="34" t="s">
        <v>34</v>
      </c>
      <c r="C17" s="53">
        <v>58</v>
      </c>
      <c r="D17" s="53">
        <v>65670</v>
      </c>
      <c r="E17" s="53">
        <v>31</v>
      </c>
      <c r="F17" s="53">
        <v>18465</v>
      </c>
      <c r="G17" s="55">
        <v>26</v>
      </c>
      <c r="H17" s="55">
        <v>11705</v>
      </c>
      <c r="I17" s="55">
        <v>23</v>
      </c>
      <c r="J17" s="55">
        <v>36244</v>
      </c>
      <c r="K17" s="55">
        <v>3</v>
      </c>
      <c r="L17" s="55">
        <v>3434</v>
      </c>
      <c r="M17" s="55">
        <v>22</v>
      </c>
      <c r="N17" s="55">
        <v>20604</v>
      </c>
      <c r="O17" s="20" t="s">
        <v>38</v>
      </c>
    </row>
    <row r="18" spans="1:15" s="24" customFormat="1" ht="47.25" customHeight="1">
      <c r="A18" s="13"/>
      <c r="B18" s="34" t="s">
        <v>35</v>
      </c>
      <c r="C18" s="53">
        <v>3287.57956</v>
      </c>
      <c r="D18" s="53">
        <v>34653505.02204</v>
      </c>
      <c r="E18" s="53">
        <v>1545.98871</v>
      </c>
      <c r="F18" s="53">
        <v>13933620.12568</v>
      </c>
      <c r="G18" s="55">
        <v>886</v>
      </c>
      <c r="H18" s="55">
        <v>8132992</v>
      </c>
      <c r="I18" s="55">
        <v>515.97737</v>
      </c>
      <c r="J18" s="55">
        <v>4810247.8486</v>
      </c>
      <c r="K18" s="55">
        <v>137</v>
      </c>
      <c r="L18" s="55">
        <v>1398052</v>
      </c>
      <c r="M18" s="55">
        <v>74</v>
      </c>
      <c r="N18" s="55">
        <v>635714</v>
      </c>
      <c r="O18" s="20" t="s">
        <v>39</v>
      </c>
    </row>
    <row r="19" spans="1:15" s="24" customFormat="1" ht="72" customHeight="1">
      <c r="A19" s="13"/>
      <c r="B19" s="34" t="s">
        <v>23</v>
      </c>
      <c r="C19" s="53">
        <v>229</v>
      </c>
      <c r="D19" s="53">
        <v>371893</v>
      </c>
      <c r="E19" s="53">
        <v>209</v>
      </c>
      <c r="F19" s="53">
        <v>238448</v>
      </c>
      <c r="G19" s="55">
        <v>233</v>
      </c>
      <c r="H19" s="55">
        <v>327467</v>
      </c>
      <c r="I19" s="55">
        <v>187</v>
      </c>
      <c r="J19" s="55">
        <v>259458</v>
      </c>
      <c r="K19" s="55">
        <v>67</v>
      </c>
      <c r="L19" s="55">
        <v>171865</v>
      </c>
      <c r="M19" s="55">
        <v>21</v>
      </c>
      <c r="N19" s="55">
        <v>23022</v>
      </c>
      <c r="O19" s="20" t="s">
        <v>32</v>
      </c>
    </row>
    <row r="20" spans="1:15" s="24" customFormat="1" ht="33" customHeight="1">
      <c r="A20" s="13"/>
      <c r="B20" s="34" t="s">
        <v>36</v>
      </c>
      <c r="C20" s="53">
        <v>3311.61992</v>
      </c>
      <c r="D20" s="53">
        <v>7375052.65789</v>
      </c>
      <c r="E20" s="53">
        <v>1444.30478</v>
      </c>
      <c r="F20" s="53">
        <v>3570756.9581</v>
      </c>
      <c r="G20" s="55">
        <v>2319.72447</v>
      </c>
      <c r="H20" s="55">
        <v>4736808.68008</v>
      </c>
      <c r="I20" s="55">
        <v>1501.59418</v>
      </c>
      <c r="J20" s="55">
        <v>3156828.68717</v>
      </c>
      <c r="K20" s="55">
        <v>1060</v>
      </c>
      <c r="L20" s="55">
        <v>2422749</v>
      </c>
      <c r="M20" s="55">
        <v>1192.67555</v>
      </c>
      <c r="N20" s="55">
        <v>2640818.68317</v>
      </c>
      <c r="O20" s="20" t="s">
        <v>33</v>
      </c>
    </row>
    <row r="21" spans="1:15" s="24" customFormat="1" ht="19.5" customHeight="1" thickBot="1">
      <c r="A21" s="15"/>
      <c r="B21" s="35" t="s">
        <v>24</v>
      </c>
      <c r="C21" s="56">
        <v>2859.57307</v>
      </c>
      <c r="D21" s="56">
        <v>38283324.77845</v>
      </c>
      <c r="E21" s="56">
        <v>2059.97367</v>
      </c>
      <c r="F21" s="56">
        <v>30194169.73471</v>
      </c>
      <c r="G21" s="56">
        <v>2537.79802</v>
      </c>
      <c r="H21" s="56">
        <v>33819544.91721</v>
      </c>
      <c r="I21" s="56">
        <v>2568.76536</v>
      </c>
      <c r="J21" s="56">
        <v>34370319.93478</v>
      </c>
      <c r="K21" s="56">
        <v>3006.7879</v>
      </c>
      <c r="L21" s="56">
        <v>43818556.23228</v>
      </c>
      <c r="M21" s="56">
        <v>2989.52834</v>
      </c>
      <c r="N21" s="56">
        <v>44083437.53953</v>
      </c>
      <c r="O21" s="42" t="s">
        <v>145</v>
      </c>
    </row>
    <row r="22" ht="16.5">
      <c r="G22" s="51"/>
    </row>
    <row r="23" spans="7:8" ht="16.5">
      <c r="G23" s="51"/>
      <c r="H23" s="28"/>
    </row>
  </sheetData>
  <sheetProtection/>
  <mergeCells count="18">
    <mergeCell ref="A3:H3"/>
    <mergeCell ref="I3:O3"/>
    <mergeCell ref="I5:J5"/>
    <mergeCell ref="K5:N5"/>
    <mergeCell ref="G6:H6"/>
    <mergeCell ref="I6:J6"/>
    <mergeCell ref="K6:L6"/>
    <mergeCell ref="M6:N6"/>
    <mergeCell ref="I1:O1"/>
    <mergeCell ref="A1:H1"/>
    <mergeCell ref="A2:H2"/>
    <mergeCell ref="C5:F5"/>
    <mergeCell ref="O5:O7"/>
    <mergeCell ref="A5:B7"/>
    <mergeCell ref="G5:H5"/>
    <mergeCell ref="C6:D6"/>
    <mergeCell ref="I2:O2"/>
    <mergeCell ref="E6:F6"/>
  </mergeCells>
  <printOptions horizontalCentered="1"/>
  <pageMargins left="0.7874015748031497" right="0.7874015748031497" top="1.3779527559055118" bottom="0.7086614173228347" header="0.3937007874015748" footer="0.3937007874015748"/>
  <pageSetup firstPageNumber="558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5" zoomScaleSheetLayoutView="100" zoomScalePageLayoutView="0" workbookViewId="0" topLeftCell="A1">
      <selection activeCell="P5" sqref="A5:IV5"/>
    </sheetView>
  </sheetViews>
  <sheetFormatPr defaultColWidth="9.00390625" defaultRowHeight="16.5"/>
  <cols>
    <col min="1" max="1" width="2.50390625" style="0" customWidth="1"/>
    <col min="2" max="2" width="31.25390625" style="0" customWidth="1"/>
    <col min="3" max="3" width="7.25390625" style="0" customWidth="1"/>
    <col min="4" max="4" width="10.625" style="0" customWidth="1"/>
    <col min="5" max="5" width="7.25390625" style="0" customWidth="1"/>
    <col min="6" max="6" width="9.75390625" style="0" customWidth="1"/>
    <col min="7" max="7" width="7.25390625" style="0" customWidth="1"/>
    <col min="8" max="8" width="9.1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106</v>
      </c>
      <c r="B2" s="70"/>
      <c r="C2" s="70"/>
      <c r="D2" s="70"/>
      <c r="E2" s="70"/>
      <c r="F2" s="70"/>
      <c r="G2" s="70"/>
      <c r="H2" s="70"/>
      <c r="I2" s="91" t="s">
        <v>107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9" t="s">
        <v>127</v>
      </c>
      <c r="D5" s="93"/>
      <c r="E5" s="93"/>
      <c r="F5" s="94"/>
      <c r="G5" s="96" t="s">
        <v>128</v>
      </c>
      <c r="H5" s="97"/>
      <c r="I5" s="93"/>
      <c r="J5" s="94"/>
      <c r="K5" s="93" t="s">
        <v>129</v>
      </c>
      <c r="L5" s="93"/>
      <c r="M5" s="93"/>
      <c r="N5" s="93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s="24" customFormat="1" ht="105" customHeight="1">
      <c r="A8" s="40"/>
      <c r="B8" s="34" t="s">
        <v>37</v>
      </c>
      <c r="C8" s="54">
        <v>0</v>
      </c>
      <c r="D8" s="54">
        <v>0</v>
      </c>
      <c r="E8" s="54">
        <v>70</v>
      </c>
      <c r="F8" s="54">
        <v>325874</v>
      </c>
      <c r="G8" s="54">
        <v>22</v>
      </c>
      <c r="H8" s="54">
        <v>541926</v>
      </c>
      <c r="I8" s="54">
        <v>46</v>
      </c>
      <c r="J8" s="54">
        <v>179456</v>
      </c>
      <c r="K8" s="54">
        <v>19</v>
      </c>
      <c r="L8" s="54">
        <v>160500</v>
      </c>
      <c r="M8" s="54">
        <v>21</v>
      </c>
      <c r="N8" s="54">
        <v>42245</v>
      </c>
      <c r="O8" s="46" t="s">
        <v>78</v>
      </c>
    </row>
    <row r="9" spans="1:15" ht="94.5" customHeight="1">
      <c r="A9" s="41"/>
      <c r="B9" s="34" t="s">
        <v>45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43" t="s">
        <v>62</v>
      </c>
    </row>
    <row r="10" spans="1:15" s="24" customFormat="1" ht="15" customHeight="1">
      <c r="A10" s="11"/>
      <c r="B10" s="44" t="s">
        <v>46</v>
      </c>
      <c r="C10" s="53">
        <v>1132.06645</v>
      </c>
      <c r="D10" s="53">
        <v>2384882.64447</v>
      </c>
      <c r="E10" s="53">
        <v>1035</v>
      </c>
      <c r="F10" s="53">
        <v>2193674</v>
      </c>
      <c r="G10" s="55">
        <v>723</v>
      </c>
      <c r="H10" s="55">
        <v>1417909.20629</v>
      </c>
      <c r="I10" s="55">
        <v>1000.49123</v>
      </c>
      <c r="J10" s="55">
        <v>2441357.9724</v>
      </c>
      <c r="K10" s="55">
        <v>398.001</v>
      </c>
      <c r="L10" s="55">
        <v>953934.45931</v>
      </c>
      <c r="M10" s="55">
        <v>661.7002</v>
      </c>
      <c r="N10" s="55">
        <v>1290416.29757</v>
      </c>
      <c r="O10" s="43" t="s">
        <v>63</v>
      </c>
    </row>
    <row r="11" spans="1:15" s="24" customFormat="1" ht="15" customHeight="1">
      <c r="A11" s="13"/>
      <c r="B11" s="44" t="s">
        <v>47</v>
      </c>
      <c r="C11" s="53">
        <v>5</v>
      </c>
      <c r="D11" s="53">
        <v>13935.47284</v>
      </c>
      <c r="E11" s="53">
        <v>25</v>
      </c>
      <c r="F11" s="53">
        <v>44705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43" t="s">
        <v>64</v>
      </c>
    </row>
    <row r="12" spans="1:15" s="24" customFormat="1" ht="79.5" customHeight="1">
      <c r="A12" s="13"/>
      <c r="B12" s="34" t="s">
        <v>48</v>
      </c>
      <c r="C12" s="53">
        <v>5632.84016</v>
      </c>
      <c r="D12" s="53">
        <v>11408069.69901</v>
      </c>
      <c r="E12" s="53">
        <v>2670.26492</v>
      </c>
      <c r="F12" s="53">
        <v>5815160.19423</v>
      </c>
      <c r="G12" s="55">
        <v>3947.87646</v>
      </c>
      <c r="H12" s="55">
        <v>7590485.88751</v>
      </c>
      <c r="I12" s="55">
        <v>1793.07467</v>
      </c>
      <c r="J12" s="55">
        <v>3684919.18896</v>
      </c>
      <c r="K12" s="55">
        <v>1899</v>
      </c>
      <c r="L12" s="55">
        <v>4344184</v>
      </c>
      <c r="M12" s="55">
        <v>1187.02128</v>
      </c>
      <c r="N12" s="55">
        <v>2293884.27886</v>
      </c>
      <c r="O12" s="43" t="s">
        <v>65</v>
      </c>
    </row>
    <row r="13" spans="1:15" s="24" customFormat="1" ht="15" customHeight="1">
      <c r="A13" s="13"/>
      <c r="B13" s="44" t="s">
        <v>49</v>
      </c>
      <c r="C13" s="53">
        <v>11221.65051</v>
      </c>
      <c r="D13" s="53">
        <v>18117856.8056</v>
      </c>
      <c r="E13" s="53">
        <v>1059.69778</v>
      </c>
      <c r="F13" s="53">
        <v>1730192.59685</v>
      </c>
      <c r="G13" s="55">
        <v>12771.01375</v>
      </c>
      <c r="H13" s="55">
        <v>22185353.92621</v>
      </c>
      <c r="I13" s="55">
        <v>1333.51652</v>
      </c>
      <c r="J13" s="55">
        <v>1691173.19707</v>
      </c>
      <c r="K13" s="55">
        <v>6735.20025</v>
      </c>
      <c r="L13" s="55">
        <v>12445317.19824</v>
      </c>
      <c r="M13" s="55">
        <v>861.2287</v>
      </c>
      <c r="N13" s="55">
        <v>1243769.60625</v>
      </c>
      <c r="O13" s="43" t="s">
        <v>66</v>
      </c>
    </row>
    <row r="14" spans="1:15" s="24" customFormat="1" ht="15" customHeight="1">
      <c r="A14" s="13"/>
      <c r="B14" s="44" t="s">
        <v>50</v>
      </c>
      <c r="C14" s="53">
        <v>6859.5517</v>
      </c>
      <c r="D14" s="53">
        <v>23512650.95707</v>
      </c>
      <c r="E14" s="53">
        <v>5150.45876</v>
      </c>
      <c r="F14" s="53">
        <v>17652023.63714</v>
      </c>
      <c r="G14" s="55">
        <v>6217.67789</v>
      </c>
      <c r="H14" s="55">
        <v>22161601.69745</v>
      </c>
      <c r="I14" s="55">
        <v>5578.26306</v>
      </c>
      <c r="J14" s="55">
        <v>16597063.1957</v>
      </c>
      <c r="K14" s="55">
        <v>4308.68952</v>
      </c>
      <c r="L14" s="55">
        <v>14764150.18738</v>
      </c>
      <c r="M14" s="55">
        <v>4894.57866</v>
      </c>
      <c r="N14" s="55">
        <v>14545719.1851</v>
      </c>
      <c r="O14" s="43" t="s">
        <v>67</v>
      </c>
    </row>
    <row r="15" spans="1:15" s="24" customFormat="1" ht="15" customHeight="1">
      <c r="A15" s="12"/>
      <c r="B15" s="44" t="s">
        <v>51</v>
      </c>
      <c r="C15" s="53">
        <v>27</v>
      </c>
      <c r="D15" s="53">
        <v>221567</v>
      </c>
      <c r="E15" s="53">
        <v>208</v>
      </c>
      <c r="F15" s="53">
        <v>2094588</v>
      </c>
      <c r="G15" s="53">
        <v>0</v>
      </c>
      <c r="H15" s="53">
        <v>0</v>
      </c>
      <c r="I15" s="55">
        <v>81</v>
      </c>
      <c r="J15" s="55">
        <v>157275</v>
      </c>
      <c r="K15" s="53">
        <v>0</v>
      </c>
      <c r="L15" s="53">
        <v>0</v>
      </c>
      <c r="M15" s="55">
        <v>5</v>
      </c>
      <c r="N15" s="55">
        <v>5376</v>
      </c>
      <c r="O15" s="43" t="s">
        <v>68</v>
      </c>
    </row>
    <row r="16" spans="1:15" s="24" customFormat="1" ht="15" customHeight="1">
      <c r="A16" s="11"/>
      <c r="B16" s="44" t="s">
        <v>52</v>
      </c>
      <c r="C16" s="53">
        <v>47</v>
      </c>
      <c r="D16" s="53">
        <v>170387</v>
      </c>
      <c r="E16" s="53">
        <v>12</v>
      </c>
      <c r="F16" s="53">
        <v>39880</v>
      </c>
      <c r="G16" s="53">
        <v>0</v>
      </c>
      <c r="H16" s="53">
        <v>0</v>
      </c>
      <c r="I16" s="53">
        <v>9</v>
      </c>
      <c r="J16" s="53">
        <v>56641</v>
      </c>
      <c r="K16" s="55">
        <v>14</v>
      </c>
      <c r="L16" s="55">
        <v>14589</v>
      </c>
      <c r="M16" s="53">
        <v>0</v>
      </c>
      <c r="N16" s="53">
        <v>0</v>
      </c>
      <c r="O16" s="43" t="s">
        <v>69</v>
      </c>
    </row>
    <row r="17" spans="1:15" s="24" customFormat="1" ht="15" customHeight="1">
      <c r="A17" s="13"/>
      <c r="B17" s="34" t="s">
        <v>53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43" t="s">
        <v>70</v>
      </c>
    </row>
    <row r="18" spans="1:15" s="24" customFormat="1" ht="15" customHeight="1">
      <c r="A18" s="13"/>
      <c r="B18" s="44" t="s">
        <v>54</v>
      </c>
      <c r="C18" s="53">
        <v>697</v>
      </c>
      <c r="D18" s="53">
        <v>657558</v>
      </c>
      <c r="E18" s="53">
        <v>285</v>
      </c>
      <c r="F18" s="53">
        <v>178119</v>
      </c>
      <c r="G18" s="55">
        <v>2763</v>
      </c>
      <c r="H18" s="55">
        <v>2847539</v>
      </c>
      <c r="I18" s="55">
        <v>2120</v>
      </c>
      <c r="J18" s="55">
        <v>2420175</v>
      </c>
      <c r="K18" s="55">
        <v>1961</v>
      </c>
      <c r="L18" s="55">
        <v>2599913</v>
      </c>
      <c r="M18" s="55">
        <v>1866</v>
      </c>
      <c r="N18" s="55">
        <v>2466894</v>
      </c>
      <c r="O18" s="43" t="s">
        <v>71</v>
      </c>
    </row>
    <row r="19" spans="1:15" s="24" customFormat="1" ht="15" customHeight="1">
      <c r="A19" s="13"/>
      <c r="B19" s="44" t="s">
        <v>55</v>
      </c>
      <c r="C19" s="53">
        <v>5006.03114</v>
      </c>
      <c r="D19" s="53">
        <v>12634302.01377</v>
      </c>
      <c r="E19" s="53">
        <v>6294.62339</v>
      </c>
      <c r="F19" s="53">
        <v>15429576.2179</v>
      </c>
      <c r="G19" s="55">
        <v>2383.23745</v>
      </c>
      <c r="H19" s="55">
        <v>5415146.12087</v>
      </c>
      <c r="I19" s="55">
        <v>3963.18766</v>
      </c>
      <c r="J19" s="55">
        <v>10687889.68575</v>
      </c>
      <c r="K19" s="55">
        <v>958.85722</v>
      </c>
      <c r="L19" s="55">
        <v>2477687.10256</v>
      </c>
      <c r="M19" s="55">
        <v>2031</v>
      </c>
      <c r="N19" s="55">
        <v>4589645</v>
      </c>
      <c r="O19" s="43" t="s">
        <v>72</v>
      </c>
    </row>
    <row r="20" spans="1:15" s="24" customFormat="1" ht="38.25">
      <c r="A20" s="13"/>
      <c r="B20" s="34" t="s">
        <v>56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43" t="s">
        <v>73</v>
      </c>
    </row>
    <row r="21" spans="1:15" s="24" customFormat="1" ht="15" customHeight="1">
      <c r="A21" s="13"/>
      <c r="B21" s="44" t="s">
        <v>57</v>
      </c>
      <c r="C21" s="53">
        <v>147</v>
      </c>
      <c r="D21" s="53">
        <v>250251</v>
      </c>
      <c r="E21" s="53">
        <v>115</v>
      </c>
      <c r="F21" s="53">
        <v>192979</v>
      </c>
      <c r="G21" s="55">
        <v>201</v>
      </c>
      <c r="H21" s="55">
        <v>407064</v>
      </c>
      <c r="I21" s="55">
        <v>184</v>
      </c>
      <c r="J21" s="55">
        <v>422699</v>
      </c>
      <c r="K21" s="55">
        <v>34</v>
      </c>
      <c r="L21" s="55">
        <v>38563</v>
      </c>
      <c r="M21" s="55">
        <v>148</v>
      </c>
      <c r="N21" s="55">
        <v>184548</v>
      </c>
      <c r="O21" s="43" t="s">
        <v>118</v>
      </c>
    </row>
    <row r="22" spans="1:15" s="24" customFormat="1" ht="25.5">
      <c r="A22" s="11"/>
      <c r="B22" s="34" t="s">
        <v>58</v>
      </c>
      <c r="C22" s="53">
        <v>321.15751</v>
      </c>
      <c r="D22" s="53">
        <v>2307305.34919</v>
      </c>
      <c r="E22" s="53">
        <v>287</v>
      </c>
      <c r="F22" s="53">
        <v>1907563</v>
      </c>
      <c r="G22" s="55">
        <v>126</v>
      </c>
      <c r="H22" s="55">
        <v>980156</v>
      </c>
      <c r="I22" s="55">
        <v>156</v>
      </c>
      <c r="J22" s="55">
        <v>2002652.78339</v>
      </c>
      <c r="K22" s="55">
        <v>172.98471</v>
      </c>
      <c r="L22" s="55">
        <v>1332274.33443</v>
      </c>
      <c r="M22" s="55">
        <v>41</v>
      </c>
      <c r="N22" s="55">
        <v>449200</v>
      </c>
      <c r="O22" s="43" t="s">
        <v>74</v>
      </c>
    </row>
    <row r="23" spans="1:15" s="24" customFormat="1" ht="15" customHeight="1">
      <c r="A23" s="13"/>
      <c r="B23" s="44" t="s">
        <v>59</v>
      </c>
      <c r="C23" s="53">
        <v>23</v>
      </c>
      <c r="D23" s="53">
        <v>47721</v>
      </c>
      <c r="E23" s="53">
        <v>0</v>
      </c>
      <c r="F23" s="53">
        <v>0</v>
      </c>
      <c r="G23" s="55">
        <v>0</v>
      </c>
      <c r="H23" s="55">
        <v>0</v>
      </c>
      <c r="I23" s="53">
        <v>0</v>
      </c>
      <c r="J23" s="53">
        <v>0</v>
      </c>
      <c r="K23" s="53">
        <v>0</v>
      </c>
      <c r="L23" s="53">
        <v>0</v>
      </c>
      <c r="M23" s="55">
        <v>0</v>
      </c>
      <c r="N23" s="55">
        <v>0</v>
      </c>
      <c r="O23" s="43" t="s">
        <v>75</v>
      </c>
    </row>
    <row r="24" spans="1:15" s="24" customFormat="1" ht="15" customHeight="1">
      <c r="A24" s="13"/>
      <c r="B24" s="44" t="s">
        <v>60</v>
      </c>
      <c r="C24" s="53">
        <v>163</v>
      </c>
      <c r="D24" s="53">
        <v>673204</v>
      </c>
      <c r="E24" s="53">
        <v>294.2697</v>
      </c>
      <c r="F24" s="53">
        <v>8126267.23805</v>
      </c>
      <c r="G24" s="55">
        <v>51.99054</v>
      </c>
      <c r="H24" s="55">
        <v>866245.81478</v>
      </c>
      <c r="I24" s="55">
        <v>128</v>
      </c>
      <c r="J24" s="55">
        <v>2939593.47009</v>
      </c>
      <c r="K24" s="55">
        <v>57</v>
      </c>
      <c r="L24" s="55">
        <v>1151702</v>
      </c>
      <c r="M24" s="55">
        <v>79</v>
      </c>
      <c r="N24" s="55">
        <v>2593632</v>
      </c>
      <c r="O24" s="47" t="s">
        <v>76</v>
      </c>
    </row>
    <row r="25" spans="1:15" s="24" customFormat="1" ht="15" customHeight="1" thickBot="1">
      <c r="A25" s="14"/>
      <c r="B25" s="45" t="s">
        <v>61</v>
      </c>
      <c r="C25" s="56">
        <v>139</v>
      </c>
      <c r="D25" s="56">
        <v>339159</v>
      </c>
      <c r="E25" s="56">
        <v>91</v>
      </c>
      <c r="F25" s="56">
        <v>312834</v>
      </c>
      <c r="G25" s="56">
        <v>67</v>
      </c>
      <c r="H25" s="56">
        <v>193402</v>
      </c>
      <c r="I25" s="56">
        <v>147</v>
      </c>
      <c r="J25" s="56">
        <v>353333</v>
      </c>
      <c r="K25" s="56">
        <v>95</v>
      </c>
      <c r="L25" s="56">
        <v>370196</v>
      </c>
      <c r="M25" s="56">
        <v>118</v>
      </c>
      <c r="N25" s="56">
        <v>378674</v>
      </c>
      <c r="O25" s="48" t="s">
        <v>77</v>
      </c>
    </row>
    <row r="26" spans="1:15" ht="16.5">
      <c r="A26" s="5"/>
      <c r="B26" s="6"/>
      <c r="C26" s="25"/>
      <c r="D26" s="25"/>
      <c r="E26" s="3"/>
      <c r="F26" s="3"/>
      <c r="H26" s="3"/>
      <c r="I26" s="26"/>
      <c r="J26" s="3"/>
      <c r="K26" s="3"/>
      <c r="L26" s="3"/>
      <c r="M26" s="3"/>
      <c r="N26" s="3"/>
      <c r="O26" s="1"/>
    </row>
    <row r="27" spans="1:15" ht="16.5">
      <c r="A27" s="9"/>
      <c r="B27" s="6"/>
      <c r="C27" s="25"/>
      <c r="D27" s="25"/>
      <c r="E27" s="3"/>
      <c r="F27" s="3"/>
      <c r="H27" s="3"/>
      <c r="I27" s="27"/>
      <c r="J27" s="3"/>
      <c r="K27" s="3"/>
      <c r="L27" s="3"/>
      <c r="M27" s="3"/>
      <c r="N27" s="3"/>
      <c r="O27" s="1"/>
    </row>
    <row r="28" spans="1:15" ht="16.5">
      <c r="A28" s="9"/>
      <c r="B28" s="6"/>
      <c r="C28" s="2"/>
      <c r="D28" s="2"/>
      <c r="E28" s="3"/>
      <c r="F28" s="3"/>
      <c r="H28" s="3"/>
      <c r="I28" s="26"/>
      <c r="J28" s="3"/>
      <c r="K28" s="3"/>
      <c r="L28" s="3"/>
      <c r="M28" s="3"/>
      <c r="N28" s="3"/>
      <c r="O28" s="1"/>
    </row>
    <row r="30" ht="16.5">
      <c r="H30" s="28"/>
    </row>
  </sheetData>
  <sheetProtection/>
  <mergeCells count="18">
    <mergeCell ref="A1:H1"/>
    <mergeCell ref="I1:O1"/>
    <mergeCell ref="A2:H2"/>
    <mergeCell ref="A3:H3"/>
    <mergeCell ref="I3:O3"/>
    <mergeCell ref="O5:O7"/>
    <mergeCell ref="C6:D6"/>
    <mergeCell ref="E6:F6"/>
    <mergeCell ref="G6:H6"/>
    <mergeCell ref="I6:J6"/>
    <mergeCell ref="I2:O2"/>
    <mergeCell ref="K6:L6"/>
    <mergeCell ref="M6:N6"/>
    <mergeCell ref="A5:B7"/>
    <mergeCell ref="C5:F5"/>
    <mergeCell ref="G5:H5"/>
    <mergeCell ref="I5:J5"/>
    <mergeCell ref="K5:N5"/>
  </mergeCells>
  <printOptions horizontalCentered="1"/>
  <pageMargins left="0.7874015748031497" right="0.7874015748031497" top="1.3779527559055118" bottom="0.7086614173228347" header="0.3937007874015748" footer="0.3937007874015748"/>
  <pageSetup firstPageNumber="560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D10">
      <selection activeCell="G21" sqref="G21"/>
    </sheetView>
  </sheetViews>
  <sheetFormatPr defaultColWidth="9.00390625" defaultRowHeight="16.5"/>
  <cols>
    <col min="1" max="1" width="2.50390625" style="0" customWidth="1"/>
    <col min="2" max="2" width="29.125" style="0" customWidth="1"/>
    <col min="3" max="4" width="26.625" style="0" customWidth="1"/>
    <col min="5" max="6" width="26.25390625" style="0" customWidth="1"/>
    <col min="7" max="7" width="31.625" style="0" customWidth="1"/>
  </cols>
  <sheetData>
    <row r="1" spans="1:9" s="67" customFormat="1" ht="24.75" customHeight="1">
      <c r="A1" s="69" t="s">
        <v>123</v>
      </c>
      <c r="B1" s="69"/>
      <c r="C1" s="69"/>
      <c r="D1" s="69"/>
      <c r="E1" s="74" t="s">
        <v>121</v>
      </c>
      <c r="F1" s="74"/>
      <c r="G1" s="74"/>
      <c r="H1" s="63"/>
      <c r="I1" s="64"/>
    </row>
    <row r="2" spans="1:8" ht="24.75" customHeight="1">
      <c r="A2" s="70" t="s">
        <v>108</v>
      </c>
      <c r="B2" s="70"/>
      <c r="C2" s="70"/>
      <c r="D2" s="70"/>
      <c r="E2" s="91" t="s">
        <v>119</v>
      </c>
      <c r="F2" s="91"/>
      <c r="G2" s="91"/>
      <c r="H2" s="60"/>
    </row>
    <row r="3" spans="1:8" s="67" customFormat="1" ht="21" customHeight="1">
      <c r="A3" s="92" t="s">
        <v>124</v>
      </c>
      <c r="B3" s="92"/>
      <c r="C3" s="92"/>
      <c r="D3" s="92"/>
      <c r="E3" s="92">
        <v>2011</v>
      </c>
      <c r="F3" s="92"/>
      <c r="G3" s="92"/>
      <c r="H3" s="65"/>
    </row>
    <row r="4" spans="1:7" ht="21" customHeight="1" thickBot="1">
      <c r="A4" s="22" t="s">
        <v>109</v>
      </c>
      <c r="B4" s="7"/>
      <c r="D4" s="7"/>
      <c r="E4" s="21"/>
      <c r="F4" s="21"/>
      <c r="G4" s="8" t="s">
        <v>110</v>
      </c>
    </row>
    <row r="5" spans="1:7" s="68" customFormat="1" ht="15.75" customHeight="1">
      <c r="A5" s="78" t="s">
        <v>111</v>
      </c>
      <c r="B5" s="79"/>
      <c r="C5" s="96" t="s">
        <v>126</v>
      </c>
      <c r="D5" s="97"/>
      <c r="E5" s="93"/>
      <c r="F5" s="93"/>
      <c r="G5" s="75" t="s">
        <v>94</v>
      </c>
    </row>
    <row r="6" spans="1:7" ht="30" customHeight="1">
      <c r="A6" s="80"/>
      <c r="B6" s="81"/>
      <c r="C6" s="71" t="s">
        <v>3</v>
      </c>
      <c r="D6" s="72"/>
      <c r="E6" s="95" t="s">
        <v>4</v>
      </c>
      <c r="F6" s="72"/>
      <c r="G6" s="76"/>
    </row>
    <row r="7" spans="1:7" ht="30" customHeight="1">
      <c r="A7" s="82"/>
      <c r="B7" s="83"/>
      <c r="C7" s="16" t="s">
        <v>5</v>
      </c>
      <c r="D7" s="17" t="s">
        <v>6</v>
      </c>
      <c r="E7" s="18" t="s">
        <v>5</v>
      </c>
      <c r="F7" s="17" t="s">
        <v>6</v>
      </c>
      <c r="G7" s="77"/>
    </row>
    <row r="8" spans="1:7" ht="20.25" customHeight="1">
      <c r="A8" s="10" t="s">
        <v>0</v>
      </c>
      <c r="B8" s="23"/>
      <c r="C8" s="61">
        <f>SUM(C9:C21)+SUM('表91-13'!C8:C25)</f>
        <v>149371.00000999996</v>
      </c>
      <c r="D8" s="61">
        <f>SUM(D9:D21)+SUM('表91-13'!D8:D25)</f>
        <v>1140598866.99999</v>
      </c>
      <c r="E8" s="61">
        <f>SUM(E9:E21)+SUM('表91-13'!E8:E25)</f>
        <v>149123.99999</v>
      </c>
      <c r="F8" s="61">
        <f>SUM(F9:F21)+SUM('表91-13'!F8:F25)</f>
        <v>1150655384.00001</v>
      </c>
      <c r="G8" s="19" t="s">
        <v>1</v>
      </c>
    </row>
    <row r="9" spans="1:7" s="24" customFormat="1" ht="33" customHeight="1">
      <c r="A9" s="11"/>
      <c r="B9" s="34" t="s">
        <v>15</v>
      </c>
      <c r="C9" s="53">
        <v>100010.06468</v>
      </c>
      <c r="D9" s="53">
        <v>456258774.93223</v>
      </c>
      <c r="E9" s="55">
        <v>61885.39005</v>
      </c>
      <c r="F9" s="55">
        <v>248691116.30157</v>
      </c>
      <c r="G9" s="20" t="s">
        <v>25</v>
      </c>
    </row>
    <row r="10" spans="1:7" s="24" customFormat="1" ht="33" customHeight="1">
      <c r="A10" s="13"/>
      <c r="B10" s="34" t="s">
        <v>16</v>
      </c>
      <c r="C10" s="53">
        <v>0</v>
      </c>
      <c r="D10" s="53">
        <v>0</v>
      </c>
      <c r="E10" s="53">
        <v>5</v>
      </c>
      <c r="F10" s="53">
        <v>6377</v>
      </c>
      <c r="G10" s="20" t="s">
        <v>26</v>
      </c>
    </row>
    <row r="11" spans="1:7" s="24" customFormat="1" ht="33" customHeight="1">
      <c r="A11" s="13"/>
      <c r="B11" s="34" t="s">
        <v>17</v>
      </c>
      <c r="C11" s="53">
        <v>84</v>
      </c>
      <c r="D11" s="53">
        <v>1275501</v>
      </c>
      <c r="E11" s="55">
        <v>312</v>
      </c>
      <c r="F11" s="55">
        <v>2244292</v>
      </c>
      <c r="G11" s="20" t="s">
        <v>79</v>
      </c>
    </row>
    <row r="12" spans="1:7" s="24" customFormat="1" ht="33" customHeight="1">
      <c r="A12" s="13"/>
      <c r="B12" s="34" t="s">
        <v>18</v>
      </c>
      <c r="C12" s="53">
        <v>22271.19382</v>
      </c>
      <c r="D12" s="53">
        <v>585541443.33294</v>
      </c>
      <c r="E12" s="55">
        <v>32339.17195</v>
      </c>
      <c r="F12" s="55">
        <v>734694818.87866</v>
      </c>
      <c r="G12" s="20" t="s">
        <v>27</v>
      </c>
    </row>
    <row r="13" spans="1:7" s="24" customFormat="1" ht="33" customHeight="1">
      <c r="A13" s="13"/>
      <c r="B13" s="34" t="s">
        <v>19</v>
      </c>
      <c r="C13" s="53">
        <v>2056</v>
      </c>
      <c r="D13" s="53">
        <v>5462408.01443</v>
      </c>
      <c r="E13" s="55">
        <v>6990.46597</v>
      </c>
      <c r="F13" s="55">
        <v>18467664.19188</v>
      </c>
      <c r="G13" s="20" t="s">
        <v>28</v>
      </c>
    </row>
    <row r="14" spans="1:7" s="24" customFormat="1" ht="19.5" customHeight="1">
      <c r="A14" s="12"/>
      <c r="B14" s="34" t="s">
        <v>20</v>
      </c>
      <c r="C14" s="53">
        <v>13731.54234</v>
      </c>
      <c r="D14" s="53">
        <v>28876170.57014</v>
      </c>
      <c r="E14" s="55">
        <v>35840.02128</v>
      </c>
      <c r="F14" s="55">
        <v>73033673.96134</v>
      </c>
      <c r="G14" s="20" t="s">
        <v>29</v>
      </c>
    </row>
    <row r="15" spans="1:7" s="24" customFormat="1" ht="19.5" customHeight="1">
      <c r="A15" s="11"/>
      <c r="B15" s="34" t="s">
        <v>21</v>
      </c>
      <c r="C15" s="53">
        <v>6</v>
      </c>
      <c r="D15" s="53">
        <v>10141</v>
      </c>
      <c r="E15" s="53">
        <v>39</v>
      </c>
      <c r="F15" s="53">
        <v>67800</v>
      </c>
      <c r="G15" s="20" t="s">
        <v>30</v>
      </c>
    </row>
    <row r="16" spans="1:7" s="24" customFormat="1" ht="60" customHeight="1">
      <c r="A16" s="13"/>
      <c r="B16" s="34" t="s">
        <v>22</v>
      </c>
      <c r="C16" s="53">
        <v>113.41439</v>
      </c>
      <c r="D16" s="53">
        <v>363555.653</v>
      </c>
      <c r="E16" s="55">
        <v>149.34544</v>
      </c>
      <c r="F16" s="55">
        <v>365422.5525</v>
      </c>
      <c r="G16" s="20" t="s">
        <v>31</v>
      </c>
    </row>
    <row r="17" spans="1:7" s="24" customFormat="1" ht="81" customHeight="1">
      <c r="A17" s="13"/>
      <c r="B17" s="34" t="s">
        <v>34</v>
      </c>
      <c r="C17" s="53">
        <v>1</v>
      </c>
      <c r="D17" s="53">
        <v>620</v>
      </c>
      <c r="E17" s="55">
        <v>5</v>
      </c>
      <c r="F17" s="55">
        <v>8681</v>
      </c>
      <c r="G17" s="20" t="s">
        <v>38</v>
      </c>
    </row>
    <row r="18" spans="1:7" s="24" customFormat="1" ht="47.25" customHeight="1">
      <c r="A18" s="13"/>
      <c r="B18" s="34" t="s">
        <v>35</v>
      </c>
      <c r="C18" s="53">
        <v>4</v>
      </c>
      <c r="D18" s="53">
        <v>16399</v>
      </c>
      <c r="E18" s="53">
        <v>0</v>
      </c>
      <c r="F18" s="53">
        <v>0</v>
      </c>
      <c r="G18" s="20" t="s">
        <v>39</v>
      </c>
    </row>
    <row r="19" spans="1:7" s="24" customFormat="1" ht="72" customHeight="1">
      <c r="A19" s="13"/>
      <c r="B19" s="34" t="s">
        <v>23</v>
      </c>
      <c r="C19" s="53">
        <v>0</v>
      </c>
      <c r="D19" s="53">
        <v>1535</v>
      </c>
      <c r="E19" s="55">
        <v>141</v>
      </c>
      <c r="F19" s="55">
        <v>97293</v>
      </c>
      <c r="G19" s="20" t="s">
        <v>32</v>
      </c>
    </row>
    <row r="20" spans="1:7" s="24" customFormat="1" ht="33" customHeight="1">
      <c r="A20" s="13"/>
      <c r="B20" s="34" t="s">
        <v>36</v>
      </c>
      <c r="C20" s="53">
        <v>644.05105</v>
      </c>
      <c r="D20" s="53">
        <v>1192641.24413</v>
      </c>
      <c r="E20" s="55">
        <v>453.7395</v>
      </c>
      <c r="F20" s="55">
        <v>878352.16789</v>
      </c>
      <c r="G20" s="20" t="s">
        <v>33</v>
      </c>
    </row>
    <row r="21" spans="1:7" s="24" customFormat="1" ht="19.5" customHeight="1" thickBot="1">
      <c r="A21" s="15"/>
      <c r="B21" s="35" t="s">
        <v>24</v>
      </c>
      <c r="C21" s="56">
        <v>3034.47546</v>
      </c>
      <c r="D21" s="56">
        <v>42014929.43938</v>
      </c>
      <c r="E21" s="56">
        <v>4006.51849</v>
      </c>
      <c r="F21" s="56">
        <v>55588869.47652</v>
      </c>
      <c r="G21" s="42" t="s">
        <v>145</v>
      </c>
    </row>
  </sheetData>
  <sheetProtection/>
  <mergeCells count="12">
    <mergeCell ref="A1:D1"/>
    <mergeCell ref="E1:G1"/>
    <mergeCell ref="A2:D2"/>
    <mergeCell ref="E2:G2"/>
    <mergeCell ref="A3:D3"/>
    <mergeCell ref="E3:G3"/>
    <mergeCell ref="A5:B7"/>
    <mergeCell ref="C5:D5"/>
    <mergeCell ref="E5:F5"/>
    <mergeCell ref="G5:G7"/>
    <mergeCell ref="C6:D6"/>
    <mergeCell ref="E6:F6"/>
  </mergeCells>
  <printOptions horizontalCentered="1"/>
  <pageMargins left="0.7874015748031497" right="0.7874015748031497" top="1.3779527559055118" bottom="0.7086614173228347" header="0.3937007874015748" footer="0.3937007874015748"/>
  <pageSetup firstPageNumber="562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P5" sqref="A5:IV5"/>
    </sheetView>
  </sheetViews>
  <sheetFormatPr defaultColWidth="9.00390625" defaultRowHeight="16.5"/>
  <cols>
    <col min="1" max="1" width="2.50390625" style="0" customWidth="1"/>
    <col min="2" max="2" width="31.50390625" style="0" customWidth="1"/>
    <col min="3" max="3" width="26.75390625" style="0" customWidth="1"/>
    <col min="4" max="4" width="23.875" style="0" customWidth="1"/>
    <col min="5" max="6" width="26.25390625" style="0" customWidth="1"/>
    <col min="7" max="7" width="31.625" style="0" customWidth="1"/>
  </cols>
  <sheetData>
    <row r="1" spans="1:11" s="67" customFormat="1" ht="24.75" customHeight="1">
      <c r="A1" s="69" t="s">
        <v>123</v>
      </c>
      <c r="B1" s="69"/>
      <c r="C1" s="69"/>
      <c r="D1" s="69"/>
      <c r="E1" s="74" t="s">
        <v>121</v>
      </c>
      <c r="F1" s="74"/>
      <c r="G1" s="74"/>
      <c r="H1" s="63"/>
      <c r="I1" s="63"/>
      <c r="J1" s="63"/>
      <c r="K1" s="63"/>
    </row>
    <row r="2" spans="1:11" ht="24.75" customHeight="1">
      <c r="A2" s="70" t="s">
        <v>122</v>
      </c>
      <c r="B2" s="70"/>
      <c r="C2" s="70"/>
      <c r="D2" s="70"/>
      <c r="E2" s="91" t="s">
        <v>120</v>
      </c>
      <c r="F2" s="91"/>
      <c r="G2" s="91"/>
      <c r="H2" s="60"/>
      <c r="I2" s="60"/>
      <c r="J2" s="60"/>
      <c r="K2" s="60"/>
    </row>
    <row r="3" spans="1:11" s="67" customFormat="1" ht="21" customHeight="1">
      <c r="A3" s="92" t="s">
        <v>124</v>
      </c>
      <c r="B3" s="92"/>
      <c r="C3" s="92"/>
      <c r="D3" s="92"/>
      <c r="E3" s="92">
        <v>2011</v>
      </c>
      <c r="F3" s="92"/>
      <c r="G3" s="92"/>
      <c r="H3" s="65"/>
      <c r="I3" s="65"/>
      <c r="J3" s="65"/>
      <c r="K3" s="65"/>
    </row>
    <row r="4" spans="1:7" ht="21" customHeight="1" thickBot="1">
      <c r="A4" s="22" t="s">
        <v>112</v>
      </c>
      <c r="B4" s="7"/>
      <c r="D4" s="7"/>
      <c r="E4" s="4"/>
      <c r="G4" s="8" t="s">
        <v>113</v>
      </c>
    </row>
    <row r="5" spans="1:7" s="68" customFormat="1" ht="15.75" customHeight="1">
      <c r="A5" s="78" t="s">
        <v>114</v>
      </c>
      <c r="B5" s="79"/>
      <c r="C5" s="96" t="s">
        <v>126</v>
      </c>
      <c r="D5" s="97"/>
      <c r="E5" s="93"/>
      <c r="F5" s="93"/>
      <c r="G5" s="75" t="s">
        <v>115</v>
      </c>
    </row>
    <row r="6" spans="1:7" ht="30" customHeight="1">
      <c r="A6" s="80"/>
      <c r="B6" s="81"/>
      <c r="C6" s="71" t="s">
        <v>116</v>
      </c>
      <c r="D6" s="72"/>
      <c r="E6" s="95" t="s">
        <v>117</v>
      </c>
      <c r="F6" s="72"/>
      <c r="G6" s="76"/>
    </row>
    <row r="7" spans="1:7" ht="30" customHeight="1">
      <c r="A7" s="82"/>
      <c r="B7" s="83"/>
      <c r="C7" s="16" t="s">
        <v>5</v>
      </c>
      <c r="D7" s="17" t="s">
        <v>6</v>
      </c>
      <c r="E7" s="18" t="s">
        <v>5</v>
      </c>
      <c r="F7" s="17" t="s">
        <v>6</v>
      </c>
      <c r="G7" s="77"/>
    </row>
    <row r="8" spans="1:7" s="24" customFormat="1" ht="105" customHeight="1">
      <c r="A8" s="40"/>
      <c r="B8" s="34" t="s">
        <v>37</v>
      </c>
      <c r="C8" s="54">
        <v>60</v>
      </c>
      <c r="D8" s="54">
        <v>556321</v>
      </c>
      <c r="E8" s="54">
        <v>18</v>
      </c>
      <c r="F8" s="54">
        <v>195889</v>
      </c>
      <c r="G8" s="46" t="s">
        <v>78</v>
      </c>
    </row>
    <row r="9" spans="1:7" ht="94.5" customHeight="1">
      <c r="A9" s="41"/>
      <c r="B9" s="34" t="s">
        <v>45</v>
      </c>
      <c r="C9" s="53">
        <v>0</v>
      </c>
      <c r="D9" s="53">
        <v>0</v>
      </c>
      <c r="E9" s="53">
        <v>0</v>
      </c>
      <c r="F9" s="53">
        <v>0</v>
      </c>
      <c r="G9" s="43" t="s">
        <v>62</v>
      </c>
    </row>
    <row r="10" spans="1:7" s="24" customFormat="1" ht="15" customHeight="1">
      <c r="A10" s="11"/>
      <c r="B10" s="44" t="s">
        <v>46</v>
      </c>
      <c r="C10" s="53">
        <v>111</v>
      </c>
      <c r="D10" s="53">
        <v>229961</v>
      </c>
      <c r="E10" s="55">
        <v>258.28652</v>
      </c>
      <c r="F10" s="55">
        <v>525717.0349</v>
      </c>
      <c r="G10" s="43" t="s">
        <v>63</v>
      </c>
    </row>
    <row r="11" spans="1:7" s="24" customFormat="1" ht="15" customHeight="1">
      <c r="A11" s="13"/>
      <c r="B11" s="44" t="s">
        <v>47</v>
      </c>
      <c r="C11" s="53">
        <v>0</v>
      </c>
      <c r="D11" s="53">
        <v>0</v>
      </c>
      <c r="E11" s="53">
        <v>0</v>
      </c>
      <c r="F11" s="53">
        <v>0</v>
      </c>
      <c r="G11" s="43" t="s">
        <v>64</v>
      </c>
    </row>
    <row r="12" spans="1:7" s="24" customFormat="1" ht="79.5" customHeight="1">
      <c r="A12" s="13"/>
      <c r="B12" s="34" t="s">
        <v>48</v>
      </c>
      <c r="C12" s="53">
        <v>377</v>
      </c>
      <c r="D12" s="53">
        <v>551556</v>
      </c>
      <c r="E12" s="55">
        <v>822</v>
      </c>
      <c r="F12" s="55">
        <v>2099542</v>
      </c>
      <c r="G12" s="43" t="s">
        <v>65</v>
      </c>
    </row>
    <row r="13" spans="1:7" s="24" customFormat="1" ht="15" customHeight="1">
      <c r="A13" s="13"/>
      <c r="B13" s="44" t="s">
        <v>49</v>
      </c>
      <c r="C13" s="53">
        <v>2569.78109</v>
      </c>
      <c r="D13" s="53">
        <v>4934626.57409</v>
      </c>
      <c r="E13" s="55">
        <v>373</v>
      </c>
      <c r="F13" s="55">
        <v>593333</v>
      </c>
      <c r="G13" s="43" t="s">
        <v>66</v>
      </c>
    </row>
    <row r="14" spans="1:7" s="24" customFormat="1" ht="15" customHeight="1">
      <c r="A14" s="13"/>
      <c r="B14" s="44" t="s">
        <v>50</v>
      </c>
      <c r="C14" s="53">
        <v>2770.47718</v>
      </c>
      <c r="D14" s="53">
        <v>10660358.23965</v>
      </c>
      <c r="E14" s="55">
        <v>3505.16397</v>
      </c>
      <c r="F14" s="55">
        <v>9527904.04592</v>
      </c>
      <c r="G14" s="43" t="s">
        <v>67</v>
      </c>
    </row>
    <row r="15" spans="1:7" s="24" customFormat="1" ht="15" customHeight="1">
      <c r="A15" s="12"/>
      <c r="B15" s="44" t="s">
        <v>51</v>
      </c>
      <c r="C15" s="53">
        <v>0</v>
      </c>
      <c r="D15" s="53">
        <v>0</v>
      </c>
      <c r="E15" s="55">
        <v>6</v>
      </c>
      <c r="F15" s="55">
        <v>22076</v>
      </c>
      <c r="G15" s="43" t="s">
        <v>68</v>
      </c>
    </row>
    <row r="16" spans="1:7" s="24" customFormat="1" ht="15" customHeight="1">
      <c r="A16" s="11"/>
      <c r="B16" s="44" t="s">
        <v>52</v>
      </c>
      <c r="C16" s="53">
        <v>1</v>
      </c>
      <c r="D16" s="53">
        <v>2571</v>
      </c>
      <c r="E16" s="53">
        <v>0</v>
      </c>
      <c r="F16" s="53">
        <v>0</v>
      </c>
      <c r="G16" s="43" t="s">
        <v>69</v>
      </c>
    </row>
    <row r="17" spans="1:7" s="24" customFormat="1" ht="15" customHeight="1">
      <c r="A17" s="13"/>
      <c r="B17" s="34" t="s">
        <v>53</v>
      </c>
      <c r="C17" s="53">
        <v>0</v>
      </c>
      <c r="D17" s="53">
        <v>0</v>
      </c>
      <c r="E17" s="53">
        <v>0</v>
      </c>
      <c r="F17" s="53">
        <v>0</v>
      </c>
      <c r="G17" s="43" t="s">
        <v>70</v>
      </c>
    </row>
    <row r="18" spans="1:7" s="24" customFormat="1" ht="15" customHeight="1">
      <c r="A18" s="13"/>
      <c r="B18" s="44" t="s">
        <v>54</v>
      </c>
      <c r="C18" s="53">
        <v>897</v>
      </c>
      <c r="D18" s="53">
        <v>982655</v>
      </c>
      <c r="E18" s="55">
        <v>1035</v>
      </c>
      <c r="F18" s="55">
        <v>1099831</v>
      </c>
      <c r="G18" s="43" t="s">
        <v>71</v>
      </c>
    </row>
    <row r="19" spans="1:7" s="24" customFormat="1" ht="15" customHeight="1">
      <c r="A19" s="13"/>
      <c r="B19" s="44" t="s">
        <v>55</v>
      </c>
      <c r="C19" s="53">
        <v>430</v>
      </c>
      <c r="D19" s="53">
        <v>794674</v>
      </c>
      <c r="E19" s="55">
        <v>683.89682</v>
      </c>
      <c r="F19" s="55">
        <v>1331131.38883</v>
      </c>
      <c r="G19" s="43" t="s">
        <v>72</v>
      </c>
    </row>
    <row r="20" spans="1:7" s="24" customFormat="1" ht="38.25">
      <c r="A20" s="13"/>
      <c r="B20" s="34" t="s">
        <v>56</v>
      </c>
      <c r="C20" s="53">
        <v>0</v>
      </c>
      <c r="D20" s="53">
        <v>0</v>
      </c>
      <c r="E20" s="53">
        <v>0</v>
      </c>
      <c r="F20" s="53">
        <v>0</v>
      </c>
      <c r="G20" s="43" t="s">
        <v>73</v>
      </c>
    </row>
    <row r="21" spans="1:7" s="24" customFormat="1" ht="15" customHeight="1">
      <c r="A21" s="13"/>
      <c r="B21" s="44" t="s">
        <v>57</v>
      </c>
      <c r="C21" s="53">
        <v>11</v>
      </c>
      <c r="D21" s="53">
        <v>16234</v>
      </c>
      <c r="E21" s="55">
        <v>81</v>
      </c>
      <c r="F21" s="55">
        <v>356406</v>
      </c>
      <c r="G21" s="43" t="s">
        <v>118</v>
      </c>
    </row>
    <row r="22" spans="1:7" s="24" customFormat="1" ht="25.5">
      <c r="A22" s="11"/>
      <c r="B22" s="34" t="s">
        <v>58</v>
      </c>
      <c r="C22" s="53">
        <v>76</v>
      </c>
      <c r="D22" s="53">
        <v>551706</v>
      </c>
      <c r="E22" s="55">
        <v>32</v>
      </c>
      <c r="F22" s="55">
        <v>147619</v>
      </c>
      <c r="G22" s="43" t="s">
        <v>74</v>
      </c>
    </row>
    <row r="23" spans="1:7" s="24" customFormat="1" ht="15" customHeight="1">
      <c r="A23" s="13"/>
      <c r="B23" s="44" t="s">
        <v>59</v>
      </c>
      <c r="C23" s="53">
        <v>0</v>
      </c>
      <c r="D23" s="53">
        <v>0</v>
      </c>
      <c r="E23" s="53">
        <v>15</v>
      </c>
      <c r="F23" s="53">
        <v>60325</v>
      </c>
      <c r="G23" s="43" t="s">
        <v>75</v>
      </c>
    </row>
    <row r="24" spans="1:7" s="24" customFormat="1" ht="15" customHeight="1">
      <c r="A24" s="13"/>
      <c r="B24" s="44" t="s">
        <v>60</v>
      </c>
      <c r="C24" s="53">
        <v>27</v>
      </c>
      <c r="D24" s="53">
        <v>55177</v>
      </c>
      <c r="E24" s="55">
        <v>23</v>
      </c>
      <c r="F24" s="55">
        <v>206076</v>
      </c>
      <c r="G24" s="47" t="s">
        <v>76</v>
      </c>
    </row>
    <row r="25" spans="1:7" s="24" customFormat="1" ht="15" customHeight="1" thickBot="1">
      <c r="A25" s="14"/>
      <c r="B25" s="45" t="s">
        <v>61</v>
      </c>
      <c r="C25" s="56">
        <v>85</v>
      </c>
      <c r="D25" s="56">
        <v>248908</v>
      </c>
      <c r="E25" s="56">
        <v>105</v>
      </c>
      <c r="F25" s="56">
        <v>345174</v>
      </c>
      <c r="G25" s="48" t="s">
        <v>77</v>
      </c>
    </row>
    <row r="26" spans="1:7" ht="16.5">
      <c r="A26" s="5"/>
      <c r="B26" s="6"/>
      <c r="C26" s="25"/>
      <c r="D26" s="25"/>
      <c r="E26" s="3"/>
      <c r="F26" s="3"/>
      <c r="G26" s="1"/>
    </row>
    <row r="27" spans="1:7" ht="16.5">
      <c r="A27" s="9"/>
      <c r="B27" s="6"/>
      <c r="C27" s="25"/>
      <c r="D27" s="25"/>
      <c r="E27" s="3"/>
      <c r="F27" s="3"/>
      <c r="G27" s="1"/>
    </row>
    <row r="28" spans="1:7" ht="16.5">
      <c r="A28" s="9"/>
      <c r="B28" s="6"/>
      <c r="C28" s="25"/>
      <c r="D28" s="25"/>
      <c r="E28" s="3"/>
      <c r="F28" s="3"/>
      <c r="G28" s="1"/>
    </row>
  </sheetData>
  <sheetProtection/>
  <mergeCells count="12">
    <mergeCell ref="A1:D1"/>
    <mergeCell ref="E1:G1"/>
    <mergeCell ref="A2:D2"/>
    <mergeCell ref="E2:G2"/>
    <mergeCell ref="A3:D3"/>
    <mergeCell ref="E3:G3"/>
    <mergeCell ref="A5:B7"/>
    <mergeCell ref="C5:D5"/>
    <mergeCell ref="E5:F5"/>
    <mergeCell ref="G5:G7"/>
    <mergeCell ref="C6:D6"/>
    <mergeCell ref="E6:F6"/>
  </mergeCells>
  <printOptions horizontalCentered="1"/>
  <pageMargins left="0.7874015748031497" right="0.7874015748031497" top="1.3779527559055118" bottom="0.7086614173228347" header="0.3937007874015748" footer="0.3937007874015748"/>
  <pageSetup firstPageNumber="564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5" zoomScaleSheetLayoutView="100" zoomScalePageLayoutView="0" workbookViewId="0" topLeftCell="A1">
      <selection activeCell="P5" sqref="A5:IV5"/>
    </sheetView>
  </sheetViews>
  <sheetFormatPr defaultColWidth="9.00390625" defaultRowHeight="16.5"/>
  <cols>
    <col min="1" max="1" width="2.50390625" style="0" customWidth="1"/>
    <col min="2" max="2" width="32.00390625" style="0" customWidth="1"/>
    <col min="3" max="3" width="6.875" style="0" customWidth="1"/>
    <col min="4" max="4" width="10.625" style="0" customWidth="1"/>
    <col min="5" max="5" width="6.75390625" style="0" customWidth="1"/>
    <col min="6" max="6" width="10.625" style="0" customWidth="1"/>
    <col min="7" max="7" width="6.50390625" style="0" customWidth="1"/>
    <col min="8" max="8" width="9.37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96</v>
      </c>
      <c r="B2" s="70"/>
      <c r="C2" s="70"/>
      <c r="D2" s="70"/>
      <c r="E2" s="70"/>
      <c r="F2" s="70"/>
      <c r="G2" s="70"/>
      <c r="H2" s="70"/>
      <c r="I2" s="91" t="s">
        <v>97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84" t="s">
        <v>142</v>
      </c>
      <c r="D5" s="85"/>
      <c r="E5" s="85"/>
      <c r="F5" s="86"/>
      <c r="G5" s="87" t="s">
        <v>143</v>
      </c>
      <c r="H5" s="88"/>
      <c r="I5" s="89"/>
      <c r="J5" s="90"/>
      <c r="K5" s="89" t="s">
        <v>144</v>
      </c>
      <c r="L5" s="93"/>
      <c r="M5" s="93"/>
      <c r="N5" s="94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s="24" customFormat="1" ht="105" customHeight="1">
      <c r="A8" s="40"/>
      <c r="B8" s="34" t="s">
        <v>37</v>
      </c>
      <c r="C8" s="53">
        <f>SUM(G8,K8,'表91-3'!C8,'表91-3'!G8,'表91-3'!K8,'表91-5'!C8,'表91-5'!G8,'表91-5'!K8,'表91-7'!C8,'表91-7'!G8,'表91-7'!K8,'表91-9'!C8,'表91-9'!G8,'表91-9'!K8,'表91-11'!C8,'表91-11'!G8,'表91-11'!K8,'表91-13'!C8)</f>
        <v>656</v>
      </c>
      <c r="D8" s="53">
        <f>SUM(H8,L8,'表91-3'!D8,'表91-3'!H8,'表91-3'!L8,'表91-5'!D8,'表91-5'!H8,'表91-5'!L8,'表91-7'!D8,'表91-7'!H8,'表91-7'!L8,'表91-9'!D8,'表91-9'!H8,'表91-9'!L8,'表91-11'!D8,'表91-11'!H8,'表91-11'!L8,'表91-13'!D8)</f>
        <v>6322858</v>
      </c>
      <c r="E8" s="53">
        <f>SUM(I8,M8,'表91-3'!E8,'表91-3'!I8,'表91-3'!M8,'表91-5'!E8,'表91-5'!I8,'表91-5'!M8,'表91-7'!E8,'表91-7'!I8,'表91-7'!M8,'表91-9'!E8,'表91-9'!I8,'表91-9'!M8,'表91-11'!E8,'表91-11'!I8,'表91-11'!M8,'表91-13'!E8)</f>
        <v>372.99077</v>
      </c>
      <c r="F8" s="53">
        <f>SUM(J8,N8,'表91-3'!F8,'表91-3'!J8,'表91-3'!N8,'表91-5'!F8,'表91-5'!J8,'表91-5'!N8,'表91-7'!F8,'表91-7'!J8,'表91-7'!N8,'表91-9'!F8,'表91-9'!J8,'表91-9'!N8,'表91-11'!F8,'表91-11'!J8,'表91-11'!N8,'表91-13'!F8)</f>
        <v>3072370.92656</v>
      </c>
      <c r="G8" s="54">
        <v>127</v>
      </c>
      <c r="H8" s="54">
        <v>1160966</v>
      </c>
      <c r="I8" s="54">
        <v>14</v>
      </c>
      <c r="J8" s="54">
        <v>167183</v>
      </c>
      <c r="K8" s="54">
        <v>34</v>
      </c>
      <c r="L8" s="54">
        <v>629738</v>
      </c>
      <c r="M8" s="53">
        <v>21</v>
      </c>
      <c r="N8" s="53">
        <v>889901</v>
      </c>
      <c r="O8" s="46" t="s">
        <v>78</v>
      </c>
    </row>
    <row r="9" spans="1:15" ht="94.5" customHeight="1">
      <c r="A9" s="41"/>
      <c r="B9" s="34" t="s">
        <v>45</v>
      </c>
      <c r="C9" s="53">
        <f>SUM(G9,K9,'表91-3'!C9,'表91-3'!G9,'表91-3'!K9,'表91-5'!C9,'表91-5'!G9,'表91-5'!K9,'表91-7'!C9,'表91-7'!G9,'表91-7'!K9,'表91-9'!C9,'表91-9'!G9,'表91-9'!K9,'表91-11'!C9,'表91-11'!G9,'表91-11'!K9,'表91-13'!C9)</f>
        <v>25</v>
      </c>
      <c r="D9" s="53">
        <f>SUM(H9,L9,'表91-3'!D9,'表91-3'!H9,'表91-3'!L9,'表91-5'!D9,'表91-5'!H9,'表91-5'!L9,'表91-7'!D9,'表91-7'!H9,'表91-7'!L9,'表91-9'!D9,'表91-9'!H9,'表91-9'!L9,'表91-11'!D9,'表91-11'!H9,'表91-11'!L9,'表91-13'!D9)</f>
        <v>60241</v>
      </c>
      <c r="E9" s="53">
        <f>SUM(I9,M9,'表91-3'!E9,'表91-3'!I9,'表91-3'!M9,'表91-5'!E9,'表91-5'!I9,'表91-5'!M9,'表91-7'!E9,'表91-7'!I9,'表91-7'!M9,'表91-9'!E9,'表91-9'!I9,'表91-9'!M9,'表91-11'!E9,'表91-11'!I9,'表91-11'!M9,'表91-13'!E9)</f>
        <v>0</v>
      </c>
      <c r="F9" s="53">
        <f>SUM(J9,N9,'表91-3'!F9,'表91-3'!J9,'表91-3'!N9,'表91-5'!F9,'表91-5'!J9,'表91-5'!N9,'表91-7'!F9,'表91-7'!J9,'表91-7'!N9,'表91-9'!F9,'表91-9'!J9,'表91-9'!N9,'表91-11'!F9,'表91-11'!J9,'表91-11'!N9,'表91-13'!F9)</f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6">
        <v>0</v>
      </c>
      <c r="O9" s="43" t="s">
        <v>62</v>
      </c>
    </row>
    <row r="10" spans="1:15" s="24" customFormat="1" ht="15" customHeight="1">
      <c r="A10" s="11"/>
      <c r="B10" s="44" t="s">
        <v>46</v>
      </c>
      <c r="C10" s="53">
        <f>SUM(G10,K10,'表91-3'!C10,'表91-3'!G10,'表91-3'!K10,'表91-5'!C10,'表91-5'!G10,'表91-5'!K10,'表91-7'!C10,'表91-7'!G10,'表91-7'!K10,'表91-9'!C10,'表91-9'!G10,'表91-9'!K10,'表91-11'!C10,'表91-11'!G10,'表91-11'!K10,'表91-13'!C10)</f>
        <v>10728.06745</v>
      </c>
      <c r="D10" s="53">
        <f>SUM(H10,L10,'表91-3'!D10,'表91-3'!H10,'表91-3'!L10,'表91-5'!D10,'表91-5'!H10,'表91-5'!L10,'表91-7'!D10,'表91-7'!H10,'表91-7'!L10,'表91-9'!D10,'表91-9'!H10,'表91-9'!L10,'表91-11'!D10,'表91-11'!H10,'表91-11'!L10,'表91-13'!D10)</f>
        <v>21467389.896369997</v>
      </c>
      <c r="E10" s="53">
        <f>SUM(I10,M10,'表91-3'!E10,'表91-3'!I10,'表91-3'!M10,'表91-5'!E10,'表91-5'!I10,'表91-5'!M10,'表91-7'!E10,'表91-7'!I10,'表91-7'!M10,'表91-9'!E10,'表91-9'!I10,'表91-9'!M10,'表91-11'!E10,'表91-11'!I10,'表91-11'!M10,'表91-13'!E10)</f>
        <v>16922.80683</v>
      </c>
      <c r="F10" s="53">
        <f>SUM(J10,N10,'表91-3'!F10,'表91-3'!J10,'表91-3'!N10,'表91-5'!F10,'表91-5'!J10,'表91-5'!N10,'表91-7'!F10,'表91-7'!J10,'表91-7'!N10,'表91-9'!F10,'表91-9'!J10,'表91-9'!N10,'表91-11'!F10,'表91-11'!J10,'表91-11'!N10,'表91-13'!F10)</f>
        <v>32611365.256689996</v>
      </c>
      <c r="G10" s="55">
        <v>63</v>
      </c>
      <c r="H10" s="55">
        <v>66030</v>
      </c>
      <c r="I10" s="55">
        <v>160</v>
      </c>
      <c r="J10" s="55">
        <v>145532</v>
      </c>
      <c r="K10" s="55">
        <v>98</v>
      </c>
      <c r="L10" s="55">
        <v>96800</v>
      </c>
      <c r="M10" s="55">
        <v>142</v>
      </c>
      <c r="N10" s="55">
        <v>202805</v>
      </c>
      <c r="O10" s="43" t="s">
        <v>63</v>
      </c>
    </row>
    <row r="11" spans="1:15" s="24" customFormat="1" ht="15" customHeight="1">
      <c r="A11" s="13"/>
      <c r="B11" s="44" t="s">
        <v>47</v>
      </c>
      <c r="C11" s="53">
        <f>SUM(G11,K11,'表91-3'!C11,'表91-3'!G11,'表91-3'!K11,'表91-5'!C11,'表91-5'!G11,'表91-5'!K11,'表91-7'!C11,'表91-7'!G11,'表91-7'!K11,'表91-9'!C11,'表91-9'!G11,'表91-9'!K11,'表91-11'!C11,'表91-11'!G11,'表91-11'!K11,'表91-13'!C11)</f>
        <v>1660.1150400000001</v>
      </c>
      <c r="D11" s="53">
        <f>SUM(H11,L11,'表91-3'!D11,'表91-3'!H11,'表91-3'!L11,'表91-5'!D11,'表91-5'!H11,'表91-5'!L11,'表91-7'!D11,'表91-7'!H11,'表91-7'!L11,'表91-9'!D11,'表91-9'!H11,'表91-9'!L11,'表91-11'!D11,'表91-11'!H11,'表91-11'!L11,'表91-13'!D11)</f>
        <v>17454769.50747</v>
      </c>
      <c r="E11" s="53">
        <f>SUM(I11,M11,'表91-3'!E11,'表91-3'!I11,'表91-3'!M11,'表91-5'!E11,'表91-5'!I11,'表91-5'!M11,'表91-7'!E11,'表91-7'!I11,'表91-7'!M11,'表91-9'!E11,'表91-9'!I11,'表91-9'!M11,'表91-11'!E11,'表91-11'!I11,'表91-11'!M11,'表91-13'!E11)</f>
        <v>677</v>
      </c>
      <c r="F11" s="53">
        <f>SUM(J11,N11,'表91-3'!F11,'表91-3'!J11,'表91-3'!N11,'表91-5'!F11,'表91-5'!J11,'表91-5'!N11,'表91-7'!F11,'表91-7'!J11,'表91-7'!N11,'表91-9'!F11,'表91-9'!J11,'表91-9'!N11,'表91-11'!F11,'表91-11'!J11,'表91-11'!N11,'表91-13'!F11)</f>
        <v>6575674</v>
      </c>
      <c r="G11" s="55">
        <v>294.11504</v>
      </c>
      <c r="H11" s="55">
        <v>1073463.03463</v>
      </c>
      <c r="I11" s="55">
        <v>44</v>
      </c>
      <c r="J11" s="55">
        <v>195419</v>
      </c>
      <c r="K11" s="55">
        <v>339</v>
      </c>
      <c r="L11" s="55">
        <v>2862486</v>
      </c>
      <c r="M11" s="55">
        <v>178</v>
      </c>
      <c r="N11" s="55">
        <v>511434</v>
      </c>
      <c r="O11" s="43" t="s">
        <v>64</v>
      </c>
    </row>
    <row r="12" spans="1:15" s="24" customFormat="1" ht="79.5" customHeight="1">
      <c r="A12" s="13"/>
      <c r="B12" s="34" t="s">
        <v>48</v>
      </c>
      <c r="C12" s="53">
        <f>SUM(G12,K12,'表91-3'!C12,'表91-3'!G12,'表91-3'!K12,'表91-5'!C12,'表91-5'!G12,'表91-5'!K12,'表91-7'!C12,'表91-7'!G12,'表91-7'!K12,'表91-9'!C12,'表91-9'!G12,'表91-9'!K12,'表91-11'!C12,'表91-11'!G12,'表91-11'!K12,'表91-13'!C12)</f>
        <v>73079.57178</v>
      </c>
      <c r="D12" s="53">
        <f>SUM(H12,L12,'表91-3'!D12,'表91-3'!H12,'表91-3'!L12,'表91-5'!D12,'表91-5'!H12,'表91-5'!L12,'表91-7'!D12,'表91-7'!H12,'表91-7'!L12,'表91-9'!D12,'表91-9'!H12,'表91-9'!L12,'表91-11'!D12,'表91-11'!H12,'表91-11'!L12,'表91-13'!D12)</f>
        <v>138336369.34698</v>
      </c>
      <c r="E12" s="53">
        <f>SUM(I12,M12,'表91-3'!E12,'表91-3'!I12,'表91-3'!M12,'表91-5'!E12,'表91-5'!I12,'表91-5'!M12,'表91-7'!E12,'表91-7'!I12,'表91-7'!M12,'表91-9'!E12,'表91-9'!I12,'表91-9'!M12,'表91-11'!E12,'表91-11'!I12,'表91-11'!M12,'表91-13'!E12)</f>
        <v>25277.562860000005</v>
      </c>
      <c r="F12" s="53">
        <f>SUM(J12,N12,'表91-3'!F12,'表91-3'!J12,'表91-3'!N12,'表91-5'!F12,'表91-5'!J12,'表91-5'!N12,'表91-7'!F12,'表91-7'!J12,'表91-7'!N12,'表91-9'!F12,'表91-9'!J12,'表91-9'!N12,'表91-11'!F12,'表91-11'!J12,'表91-11'!N12,'表91-13'!F12)</f>
        <v>51333449.16656</v>
      </c>
      <c r="G12" s="55">
        <v>9</v>
      </c>
      <c r="H12" s="55">
        <v>10381</v>
      </c>
      <c r="I12" s="53">
        <v>82</v>
      </c>
      <c r="J12" s="53">
        <v>215198</v>
      </c>
      <c r="K12" s="55">
        <v>267</v>
      </c>
      <c r="L12" s="55">
        <v>712499</v>
      </c>
      <c r="M12" s="55">
        <v>86</v>
      </c>
      <c r="N12" s="55">
        <v>219159</v>
      </c>
      <c r="O12" s="43" t="s">
        <v>65</v>
      </c>
    </row>
    <row r="13" spans="1:15" s="24" customFormat="1" ht="15" customHeight="1">
      <c r="A13" s="13"/>
      <c r="B13" s="44" t="s">
        <v>49</v>
      </c>
      <c r="C13" s="53">
        <f>SUM(G13,K13,'表91-3'!C13,'表91-3'!G13,'表91-3'!K13,'表91-5'!C13,'表91-5'!G13,'表91-5'!K13,'表91-7'!C13,'表91-7'!G13,'表91-7'!K13,'表91-9'!C13,'表91-9'!G13,'表91-9'!K13,'表91-11'!C13,'表91-11'!G13,'表91-11'!K13,'表91-13'!C13)</f>
        <v>37603.645599999996</v>
      </c>
      <c r="D13" s="53">
        <f>SUM(H13,L13,'表91-3'!D13,'表91-3'!H13,'表91-3'!L13,'表91-5'!D13,'表91-5'!H13,'表91-5'!L13,'表91-7'!D13,'表91-7'!H13,'表91-7'!L13,'表91-9'!D13,'表91-9'!H13,'表91-9'!L13,'表91-11'!D13,'表91-11'!H13,'表91-11'!L13,'表91-13'!D13)</f>
        <v>66411155.61439</v>
      </c>
      <c r="E13" s="53">
        <f>SUM(I13,M13,'表91-3'!E13,'表91-3'!I13,'表91-3'!M13,'表91-5'!E13,'表91-5'!I13,'表91-5'!M13,'表91-7'!E13,'表91-7'!I13,'表91-7'!M13,'表91-9'!E13,'表91-9'!I13,'表91-9'!M13,'表91-11'!E13,'表91-11'!I13,'表91-11'!M13,'表91-13'!E13)</f>
        <v>3911.4429999999998</v>
      </c>
      <c r="F13" s="53">
        <f>SUM(J13,N13,'表91-3'!F13,'表91-3'!J13,'表91-3'!N13,'表91-5'!F13,'表91-5'!J13,'表91-5'!N13,'表91-7'!F13,'表91-7'!J13,'表91-7'!N13,'表91-9'!F13,'表91-9'!J13,'表91-9'!N13,'表91-11'!F13,'表91-11'!J13,'表91-11'!N13,'表91-13'!F13)</f>
        <v>5628431.26817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43" t="s">
        <v>66</v>
      </c>
    </row>
    <row r="14" spans="1:15" s="24" customFormat="1" ht="15" customHeight="1">
      <c r="A14" s="13"/>
      <c r="B14" s="44" t="s">
        <v>50</v>
      </c>
      <c r="C14" s="53">
        <f>SUM(G14,K14,'表91-3'!C14,'表91-3'!G14,'表91-3'!K14,'表91-5'!C14,'表91-5'!G14,'表91-5'!K14,'表91-7'!C14,'表91-7'!G14,'表91-7'!K14,'表91-9'!C14,'表91-9'!G14,'表91-9'!K14,'表91-11'!C14,'表91-11'!G14,'表91-11'!K14,'表91-13'!C14)</f>
        <v>52013.505150000005</v>
      </c>
      <c r="D14" s="53">
        <f>SUM(H14,L14,'表91-3'!D14,'表91-3'!H14,'表91-3'!L14,'表91-5'!D14,'表91-5'!H14,'表91-5'!L14,'表91-7'!D14,'表91-7'!H14,'表91-7'!L14,'表91-9'!D14,'表91-9'!H14,'表91-9'!L14,'表91-11'!D14,'表91-11'!H14,'表91-11'!L14,'表91-13'!D14)</f>
        <v>176431213.58839</v>
      </c>
      <c r="E14" s="53">
        <f>SUM(I14,M14,'表91-3'!E14,'表91-3'!I14,'表91-3'!M14,'表91-5'!E14,'表91-5'!I14,'表91-5'!M14,'表91-7'!E14,'表91-7'!I14,'表91-7'!M14,'表91-9'!E14,'表91-9'!I14,'表91-9'!M14,'表91-11'!E14,'表91-11'!I14,'表91-11'!M14,'表91-13'!E14)</f>
        <v>36821.608510000005</v>
      </c>
      <c r="F14" s="53">
        <f>SUM(J14,N14,'表91-3'!F14,'表91-3'!J14,'表91-3'!N14,'表91-5'!F14,'表91-5'!J14,'表91-5'!N14,'表91-7'!F14,'表91-7'!J14,'表91-7'!N14,'表91-9'!F14,'表91-9'!J14,'表91-9'!N14,'表91-11'!F14,'表91-11'!J14,'表91-11'!N14,'表91-13'!F14)</f>
        <v>115894100.03863001</v>
      </c>
      <c r="G14" s="55">
        <v>78</v>
      </c>
      <c r="H14" s="55">
        <v>233310</v>
      </c>
      <c r="I14" s="55">
        <v>59.4836</v>
      </c>
      <c r="J14" s="55">
        <v>218582.24171</v>
      </c>
      <c r="K14" s="55">
        <v>67</v>
      </c>
      <c r="L14" s="55">
        <v>151458</v>
      </c>
      <c r="M14" s="55">
        <v>150.26331</v>
      </c>
      <c r="N14" s="55">
        <v>488169.72817</v>
      </c>
      <c r="O14" s="43" t="s">
        <v>67</v>
      </c>
    </row>
    <row r="15" spans="1:15" s="24" customFormat="1" ht="15" customHeight="1">
      <c r="A15" s="12"/>
      <c r="B15" s="44" t="s">
        <v>51</v>
      </c>
      <c r="C15" s="53">
        <f>SUM(G15,K15,'表91-3'!C15,'表91-3'!G15,'表91-3'!K15,'表91-5'!C15,'表91-5'!G15,'表91-5'!K15,'表91-7'!C15,'表91-7'!G15,'表91-7'!K15,'表91-9'!C15,'表91-9'!G15,'表91-9'!K15,'表91-11'!C15,'表91-11'!G15,'表91-11'!K15,'表91-13'!C15)</f>
        <v>2484</v>
      </c>
      <c r="D15" s="53">
        <f>SUM(H15,L15,'表91-3'!D15,'表91-3'!H15,'表91-3'!L15,'表91-5'!D15,'表91-5'!H15,'表91-5'!L15,'表91-7'!D15,'表91-7'!H15,'表91-7'!L15,'表91-9'!D15,'表91-9'!H15,'表91-9'!L15,'表91-11'!D15,'表91-11'!H15,'表91-11'!L15,'表91-13'!D15)</f>
        <v>37882518</v>
      </c>
      <c r="E15" s="53">
        <f>SUM(I15,M15,'表91-3'!E15,'表91-3'!I15,'表91-3'!M15,'表91-5'!E15,'表91-5'!I15,'表91-5'!M15,'表91-7'!E15,'表91-7'!I15,'表91-7'!M15,'表91-9'!E15,'表91-9'!I15,'表91-9'!M15,'表91-11'!E15,'表91-11'!I15,'表91-11'!M15,'表91-13'!E15)</f>
        <v>9339.90276</v>
      </c>
      <c r="F15" s="53">
        <f>SUM(J15,N15,'表91-3'!F15,'表91-3'!J15,'表91-3'!N15,'表91-5'!F15,'表91-5'!J15,'表91-5'!N15,'表91-7'!F15,'表91-7'!J15,'表91-7'!N15,'表91-9'!F15,'表91-9'!J15,'表91-9'!N15,'表91-11'!F15,'表91-11'!J15,'表91-11'!N15,'表91-13'!F15)</f>
        <v>130760495.60858999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43" t="s">
        <v>68</v>
      </c>
    </row>
    <row r="16" spans="1:15" s="24" customFormat="1" ht="15" customHeight="1">
      <c r="A16" s="11"/>
      <c r="B16" s="44" t="s">
        <v>52</v>
      </c>
      <c r="C16" s="53">
        <f>SUM(G16,K16,'表91-3'!C16,'表91-3'!G16,'表91-3'!K16,'表91-5'!C16,'表91-5'!G16,'表91-5'!K16,'表91-7'!C16,'表91-7'!G16,'表91-7'!K16,'表91-9'!C16,'表91-9'!G16,'表91-9'!K16,'表91-11'!C16,'表91-11'!G16,'表91-11'!K16,'表91-13'!C16)</f>
        <v>3716.99583</v>
      </c>
      <c r="D16" s="53">
        <f>SUM(H16,L16,'表91-3'!D16,'表91-3'!H16,'表91-3'!L16,'表91-5'!D16,'表91-5'!H16,'表91-5'!L16,'表91-7'!D16,'表91-7'!H16,'表91-7'!L16,'表91-9'!D16,'表91-9'!H16,'表91-9'!L16,'表91-11'!D16,'表91-11'!H16,'表91-11'!L16,'表91-13'!D16)</f>
        <v>9608399.785559999</v>
      </c>
      <c r="E16" s="53">
        <f>SUM(I16,M16,'表91-3'!E16,'表91-3'!I16,'表91-3'!M16,'表91-5'!E16,'表91-5'!I16,'表91-5'!M16,'表91-7'!E16,'表91-7'!I16,'表91-7'!M16,'表91-9'!E16,'表91-9'!I16,'表91-9'!M16,'表91-11'!E16,'表91-11'!I16,'表91-11'!M16,'表91-13'!E16)</f>
        <v>1226.89397</v>
      </c>
      <c r="F16" s="53">
        <f>SUM(J16,N16,'表91-3'!F16,'表91-3'!J16,'表91-3'!N16,'表91-5'!F16,'表91-5'!J16,'表91-5'!N16,'表91-7'!F16,'表91-7'!J16,'表91-7'!N16,'表91-9'!F16,'表91-9'!J16,'表91-9'!N16,'表91-11'!F16,'表91-11'!J16,'表91-11'!N16,'表91-13'!F16)</f>
        <v>3598365.59345</v>
      </c>
      <c r="G16" s="55">
        <v>123</v>
      </c>
      <c r="H16" s="55">
        <v>229351</v>
      </c>
      <c r="I16" s="55">
        <v>105</v>
      </c>
      <c r="J16" s="55">
        <v>176869</v>
      </c>
      <c r="K16" s="55">
        <v>731</v>
      </c>
      <c r="L16" s="55">
        <v>2074239</v>
      </c>
      <c r="M16" s="55">
        <v>141.88527</v>
      </c>
      <c r="N16" s="55">
        <v>433846.47195</v>
      </c>
      <c r="O16" s="43" t="s">
        <v>69</v>
      </c>
    </row>
    <row r="17" spans="1:15" s="24" customFormat="1" ht="15" customHeight="1">
      <c r="A17" s="13"/>
      <c r="B17" s="34" t="s">
        <v>53</v>
      </c>
      <c r="C17" s="53">
        <f>SUM(G17,K17,'表91-3'!C17,'表91-3'!G17,'表91-3'!K17,'表91-5'!C17,'表91-5'!G17,'表91-5'!K17,'表91-7'!C17,'表91-7'!G17,'表91-7'!K17,'表91-9'!C17,'表91-9'!G17,'表91-9'!K17,'表91-11'!C17,'表91-11'!G17,'表91-11'!K17,'表91-13'!C17)</f>
        <v>521</v>
      </c>
      <c r="D17" s="53">
        <f>SUM(H17,L17,'表91-3'!D17,'表91-3'!H17,'表91-3'!L17,'表91-5'!D17,'表91-5'!H17,'表91-5'!L17,'表91-7'!D17,'表91-7'!H17,'表91-7'!L17,'表91-9'!D17,'表91-9'!H17,'表91-9'!L17,'表91-11'!D17,'表91-11'!H17,'表91-11'!L17,'表91-13'!D17)</f>
        <v>1645693</v>
      </c>
      <c r="E17" s="53">
        <f>SUM(I17,M17,'表91-3'!E17,'表91-3'!I17,'表91-3'!M17,'表91-5'!E17,'表91-5'!I17,'表91-5'!M17,'表91-7'!E17,'表91-7'!I17,'表91-7'!M17,'表91-9'!E17,'表91-9'!I17,'表91-9'!M17,'表91-11'!E17,'表91-11'!I17,'表91-11'!M17,'表91-13'!E17)</f>
        <v>461</v>
      </c>
      <c r="F17" s="53">
        <f>SUM(J17,N17,'表91-3'!F17,'表91-3'!J17,'表91-3'!N17,'表91-5'!F17,'表91-5'!J17,'表91-5'!N17,'表91-7'!F17,'表91-7'!J17,'表91-7'!N17,'表91-9'!F17,'表91-9'!J17,'表91-9'!N17,'表91-11'!F17,'表91-11'!J17,'表91-11'!N17,'表91-13'!F17)</f>
        <v>1999368</v>
      </c>
      <c r="G17" s="55">
        <v>33</v>
      </c>
      <c r="H17" s="55">
        <v>183166</v>
      </c>
      <c r="I17" s="55">
        <v>24</v>
      </c>
      <c r="J17" s="55">
        <v>28809</v>
      </c>
      <c r="K17" s="55">
        <v>85</v>
      </c>
      <c r="L17" s="55">
        <v>501008</v>
      </c>
      <c r="M17" s="55">
        <v>88</v>
      </c>
      <c r="N17" s="55">
        <v>230725</v>
      </c>
      <c r="O17" s="43" t="s">
        <v>70</v>
      </c>
    </row>
    <row r="18" spans="1:15" s="24" customFormat="1" ht="15" customHeight="1">
      <c r="A18" s="13"/>
      <c r="B18" s="44" t="s">
        <v>54</v>
      </c>
      <c r="C18" s="53">
        <f>SUM(G18,K18,'表91-3'!C18,'表91-3'!G18,'表91-3'!K18,'表91-5'!C18,'表91-5'!G18,'表91-5'!K18,'表91-7'!C18,'表91-7'!G18,'表91-7'!K18,'表91-9'!C18,'表91-9'!G18,'表91-9'!K18,'表91-11'!C18,'表91-11'!G18,'表91-11'!K18,'表91-13'!C18)</f>
        <v>7487</v>
      </c>
      <c r="D18" s="53">
        <f>SUM(H18,L18,'表91-3'!D18,'表91-3'!H18,'表91-3'!L18,'表91-5'!D18,'表91-5'!H18,'表91-5'!L18,'表91-7'!D18,'表91-7'!H18,'表91-7'!L18,'表91-9'!D18,'表91-9'!H18,'表91-9'!L18,'表91-11'!D18,'表91-11'!H18,'表91-11'!L18,'表91-13'!D18)</f>
        <v>8119122</v>
      </c>
      <c r="E18" s="53">
        <f>SUM(I18,M18,'表91-3'!E18,'表91-3'!I18,'表91-3'!M18,'表91-5'!E18,'表91-5'!I18,'表91-5'!M18,'表91-7'!E18,'表91-7'!I18,'表91-7'!M18,'表91-9'!E18,'表91-9'!I18,'表91-9'!M18,'表91-11'!E18,'表91-11'!I18,'表91-11'!M18,'表91-13'!E18)</f>
        <v>7132</v>
      </c>
      <c r="F18" s="53">
        <f>SUM(J18,N18,'表91-3'!F18,'表91-3'!J18,'表91-3'!N18,'表91-5'!F18,'表91-5'!J18,'表91-5'!N18,'表91-7'!F18,'表91-7'!J18,'表91-7'!N18,'表91-9'!F18,'表91-9'!J18,'表91-9'!N18,'表91-11'!F18,'表91-11'!J18,'表91-11'!N18,'表91-13'!F18)</f>
        <v>8197743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43" t="s">
        <v>71</v>
      </c>
    </row>
    <row r="19" spans="1:15" s="24" customFormat="1" ht="15" customHeight="1">
      <c r="A19" s="13"/>
      <c r="B19" s="44" t="s">
        <v>55</v>
      </c>
      <c r="C19" s="53">
        <f>SUM(G19,K19,'表91-3'!C19,'表91-3'!G19,'表91-3'!K19,'表91-5'!C19,'表91-5'!G19,'表91-5'!K19,'表91-7'!C19,'表91-7'!G19,'表91-7'!K19,'表91-9'!C19,'表91-9'!G19,'表91-9'!K19,'表91-11'!C19,'表91-11'!G19,'表91-11'!K19,'表91-13'!C19)</f>
        <v>98782.67730000001</v>
      </c>
      <c r="D19" s="53">
        <f>SUM(H19,L19,'表91-3'!D19,'表91-3'!H19,'表91-3'!L19,'表91-5'!D19,'表91-5'!H19,'表91-5'!L19,'表91-7'!D19,'表91-7'!H19,'表91-7'!L19,'表91-9'!D19,'表91-9'!H19,'表91-9'!L19,'表91-11'!D19,'表91-11'!H19,'表91-11'!L19,'表91-13'!D19)</f>
        <v>279699935.48782</v>
      </c>
      <c r="E19" s="53">
        <f>SUM(I19,M19,'表91-3'!E19,'表91-3'!I19,'表91-3'!M19,'表91-5'!E19,'表91-5'!I19,'表91-5'!M19,'表91-7'!E19,'表91-7'!I19,'表91-7'!M19,'表91-9'!E19,'表91-9'!I19,'表91-9'!M19,'表91-11'!E19,'表91-11'!I19,'表91-11'!M19,'表91-13'!E19)</f>
        <v>36933.182590000004</v>
      </c>
      <c r="F19" s="53">
        <f>SUM(J19,N19,'表91-3'!F19,'表91-3'!J19,'表91-3'!N19,'表91-5'!F19,'表91-5'!J19,'表91-5'!N19,'表91-7'!F19,'表91-7'!J19,'表91-7'!N19,'表91-9'!F19,'表91-9'!J19,'表91-9'!N19,'表91-11'!F19,'表91-11'!J19,'表91-11'!N19,'表91-13'!F19)</f>
        <v>99226942.71296</v>
      </c>
      <c r="G19" s="53">
        <v>0</v>
      </c>
      <c r="H19" s="53">
        <v>0</v>
      </c>
      <c r="I19" s="53">
        <v>11</v>
      </c>
      <c r="J19" s="53">
        <v>26465</v>
      </c>
      <c r="K19" s="55">
        <v>18</v>
      </c>
      <c r="L19" s="55">
        <v>25727</v>
      </c>
      <c r="M19" s="55">
        <v>30</v>
      </c>
      <c r="N19" s="55">
        <v>33503</v>
      </c>
      <c r="O19" s="43" t="s">
        <v>72</v>
      </c>
    </row>
    <row r="20" spans="1:15" s="24" customFormat="1" ht="38.25">
      <c r="A20" s="13"/>
      <c r="B20" s="34" t="s">
        <v>56</v>
      </c>
      <c r="C20" s="53">
        <f>SUM(G20,K20,'表91-3'!C20,'表91-3'!G20,'表91-3'!K20,'表91-5'!C20,'表91-5'!G20,'表91-5'!K20,'表91-7'!C20,'表91-7'!G20,'表91-7'!K20,'表91-9'!C20,'表91-9'!G20,'表91-9'!K20,'表91-11'!C20,'表91-11'!G20,'表91-11'!K20,'表91-13'!C20)</f>
        <v>693.37322</v>
      </c>
      <c r="D20" s="53">
        <f>SUM(H20,L20,'表91-3'!D20,'表91-3'!H20,'表91-3'!L20,'表91-5'!D20,'表91-5'!H20,'表91-5'!L20,'表91-7'!D20,'表91-7'!H20,'表91-7'!L20,'表91-9'!D20,'表91-9'!H20,'表91-9'!L20,'表91-11'!D20,'表91-11'!H20,'表91-11'!L20,'表91-13'!D20)</f>
        <v>3184476.39763</v>
      </c>
      <c r="E20" s="53">
        <f>SUM(I20,M20,'表91-3'!E20,'表91-3'!I20,'表91-3'!M20,'表91-5'!E20,'表91-5'!I20,'表91-5'!M20,'表91-7'!E20,'表91-7'!I20,'表91-7'!M20,'表91-9'!E20,'表91-9'!I20,'表91-9'!M20,'表91-11'!E20,'表91-11'!I20,'表91-11'!M20,'表91-13'!E20)</f>
        <v>297.24639</v>
      </c>
      <c r="F20" s="53">
        <f>SUM(J20,N20,'表91-3'!F20,'表91-3'!J20,'表91-3'!N20,'表91-5'!F20,'表91-5'!J20,'表91-5'!N20,'表91-7'!F20,'表91-7'!J20,'表91-7'!N20,'表91-9'!F20,'表91-9'!J20,'表91-9'!N20,'表91-11'!F20,'表91-11'!J20,'表91-11'!N20,'表91-13'!F20)</f>
        <v>1124770.80695</v>
      </c>
      <c r="G20" s="55">
        <v>319.34851</v>
      </c>
      <c r="H20" s="55">
        <v>1596270.00443</v>
      </c>
      <c r="I20" s="55">
        <v>107.63246</v>
      </c>
      <c r="J20" s="55">
        <v>623852.73533</v>
      </c>
      <c r="K20" s="55">
        <v>356.02471</v>
      </c>
      <c r="L20" s="55">
        <v>1554536.3932</v>
      </c>
      <c r="M20" s="55">
        <v>182.61393</v>
      </c>
      <c r="N20" s="55">
        <v>494606.07162</v>
      </c>
      <c r="O20" s="43" t="s">
        <v>73</v>
      </c>
    </row>
    <row r="21" spans="1:15" s="24" customFormat="1" ht="15" customHeight="1">
      <c r="A21" s="13"/>
      <c r="B21" s="44" t="s">
        <v>57</v>
      </c>
      <c r="C21" s="53">
        <f>SUM(G21,K21,'表91-3'!C21,'表91-3'!G21,'表91-3'!K21,'表91-5'!C21,'表91-5'!G21,'表91-5'!K21,'表91-7'!C21,'表91-7'!G21,'表91-7'!K21,'表91-9'!C21,'表91-9'!G21,'表91-9'!K21,'表91-11'!C21,'表91-11'!G21,'表91-11'!K21,'表91-13'!C21)</f>
        <v>449</v>
      </c>
      <c r="D21" s="53">
        <f>SUM(H21,L21,'表91-3'!D21,'表91-3'!H21,'表91-3'!L21,'表91-5'!D21,'表91-5'!H21,'表91-5'!L21,'表91-7'!D21,'表91-7'!H21,'表91-7'!L21,'表91-9'!D21,'表91-9'!H21,'表91-9'!L21,'表91-11'!D21,'表91-11'!H21,'表91-11'!L21,'表91-13'!D21)</f>
        <v>824950</v>
      </c>
      <c r="E21" s="53">
        <f>SUM(I21,M21,'表91-3'!E21,'表91-3'!I21,'表91-3'!M21,'表91-5'!E21,'表91-5'!I21,'表91-5'!M21,'表91-7'!E21,'表91-7'!I21,'表91-7'!M21,'表91-9'!E21,'表91-9'!I21,'表91-9'!M21,'表91-11'!E21,'表91-11'!I21,'表91-11'!M21,'表91-13'!E21)</f>
        <v>583</v>
      </c>
      <c r="F21" s="53">
        <f>SUM(J21,N21,'表91-3'!F21,'表91-3'!J21,'表91-3'!N21,'表91-5'!F21,'表91-5'!J21,'表91-5'!N21,'表91-7'!F21,'表91-7'!J21,'表91-7'!N21,'表91-9'!F21,'表91-9'!J21,'表91-9'!N21,'表91-11'!F21,'表91-11'!J21,'表91-11'!N21,'表91-13'!F21)</f>
        <v>1271624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6">
        <v>0</v>
      </c>
      <c r="O21" s="43" t="s">
        <v>118</v>
      </c>
    </row>
    <row r="22" spans="1:15" s="24" customFormat="1" ht="25.5">
      <c r="A22" s="11"/>
      <c r="B22" s="34" t="s">
        <v>58</v>
      </c>
      <c r="C22" s="53">
        <f>SUM(G22,K22,'表91-3'!C22,'表91-3'!G22,'表91-3'!K22,'表91-5'!C22,'表91-5'!G22,'表91-5'!K22,'表91-7'!C22,'表91-7'!G22,'表91-7'!K22,'表91-9'!C22,'表91-9'!G22,'表91-9'!K22,'表91-11'!C22,'表91-11'!G22,'表91-11'!K22,'表91-13'!C22)</f>
        <v>3370.14503</v>
      </c>
      <c r="D22" s="53">
        <f>SUM(H22,L22,'表91-3'!D22,'表91-3'!H22,'表91-3'!L22,'表91-5'!D22,'表91-5'!H22,'表91-5'!L22,'表91-7'!D22,'表91-7'!H22,'表91-7'!L22,'表91-9'!D22,'表91-9'!H22,'表91-9'!L22,'表91-11'!D22,'表91-11'!H22,'表91-11'!L22,'表91-13'!D22)</f>
        <v>24630275.985090002</v>
      </c>
      <c r="E22" s="53">
        <f>SUM(I22,M22,'表91-3'!E22,'表91-3'!I22,'表91-3'!M22,'表91-5'!E22,'表91-5'!I22,'表91-5'!M22,'表91-7'!E22,'表91-7'!I22,'表91-7'!M22,'表91-9'!E22,'表91-9'!I22,'表91-9'!M22,'表91-11'!E22,'表91-11'!I22,'表91-11'!M22,'表91-13'!E22)</f>
        <v>2659</v>
      </c>
      <c r="F22" s="53">
        <f>SUM(J22,N22,'表91-3'!F22,'表91-3'!J22,'表91-3'!N22,'表91-5'!F22,'表91-5'!J22,'表91-5'!N22,'表91-7'!F22,'表91-7'!J22,'表91-7'!N22,'表91-9'!F22,'表91-9'!J22,'表91-9'!N22,'表91-11'!F22,'表91-11'!J22,'表91-11'!N22,'表91-13'!F22)</f>
        <v>20744704.78339</v>
      </c>
      <c r="G22" s="53">
        <v>0</v>
      </c>
      <c r="H22" s="53">
        <v>0</v>
      </c>
      <c r="I22" s="53">
        <v>5</v>
      </c>
      <c r="J22" s="53">
        <v>7270</v>
      </c>
      <c r="K22" s="53">
        <v>0</v>
      </c>
      <c r="L22" s="53">
        <v>0</v>
      </c>
      <c r="M22" s="53">
        <v>0</v>
      </c>
      <c r="N22" s="66">
        <v>0</v>
      </c>
      <c r="O22" s="43" t="s">
        <v>74</v>
      </c>
    </row>
    <row r="23" spans="1:15" s="24" customFormat="1" ht="15" customHeight="1">
      <c r="A23" s="13"/>
      <c r="B23" s="44" t="s">
        <v>59</v>
      </c>
      <c r="C23" s="53">
        <f>SUM(G23,K23,'表91-3'!C23,'表91-3'!G23,'表91-3'!K23,'表91-5'!C23,'表91-5'!G23,'表91-5'!K23,'表91-7'!C23,'表91-7'!G23,'表91-7'!K23,'表91-9'!C23,'表91-9'!G23,'表91-9'!K23,'表91-11'!C23,'表91-11'!G23,'表91-11'!K23,'表91-13'!C23)</f>
        <v>143</v>
      </c>
      <c r="D23" s="53">
        <f>SUM(H23,L23,'表91-3'!D23,'表91-3'!H23,'表91-3'!L23,'表91-5'!D23,'表91-5'!H23,'表91-5'!L23,'表91-7'!D23,'表91-7'!H23,'表91-7'!L23,'表91-9'!D23,'表91-9'!H23,'表91-9'!L23,'表91-11'!D23,'表91-11'!H23,'表91-11'!L23,'表91-13'!D23)</f>
        <v>415394</v>
      </c>
      <c r="E23" s="53">
        <f>SUM(I23,M23,'表91-3'!E23,'表91-3'!I23,'表91-3'!M23,'表91-5'!E23,'表91-5'!I23,'表91-5'!M23,'表91-7'!E23,'表91-7'!I23,'表91-7'!M23,'表91-9'!E23,'表91-9'!I23,'表91-9'!M23,'表91-11'!E23,'表91-11'!I23,'表91-11'!M23,'表91-13'!E23)</f>
        <v>222</v>
      </c>
      <c r="F23" s="53">
        <f>SUM(J23,N23,'表91-3'!F23,'表91-3'!J23,'表91-3'!N23,'表91-5'!F23,'表91-5'!J23,'表91-5'!N23,'表91-7'!F23,'表91-7'!J23,'表91-7'!N23,'表91-9'!F23,'表91-9'!J23,'表91-9'!N23,'表91-11'!F23,'表91-11'!J23,'表91-11'!N23,'表91-13'!F23)</f>
        <v>450350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43" t="s">
        <v>75</v>
      </c>
    </row>
    <row r="24" spans="1:15" s="24" customFormat="1" ht="15" customHeight="1">
      <c r="A24" s="13"/>
      <c r="B24" s="44" t="s">
        <v>60</v>
      </c>
      <c r="C24" s="53">
        <f>SUM(G24,K24,'表91-3'!C24,'表91-3'!G24,'表91-3'!K24,'表91-5'!C24,'表91-5'!G24,'表91-5'!K24,'表91-7'!C24,'表91-7'!G24,'表91-7'!K24,'表91-9'!C24,'表91-9'!G24,'表91-9'!K24,'表91-11'!C24,'表91-11'!G24,'表91-11'!K24,'表91-13'!C24)</f>
        <v>13931.95229</v>
      </c>
      <c r="D24" s="53">
        <f>SUM(H24,L24,'表91-3'!D24,'表91-3'!H24,'表91-3'!L24,'表91-5'!D24,'表91-5'!H24,'表91-5'!L24,'表91-7'!D24,'表91-7'!H24,'表91-7'!L24,'表91-9'!D24,'表91-9'!H24,'表91-9'!L24,'表91-11'!D24,'表91-11'!H24,'表91-11'!L24,'表91-13'!D24)</f>
        <v>109651009.18295999</v>
      </c>
      <c r="E24" s="53">
        <f>SUM(I24,M24,'表91-3'!E24,'表91-3'!I24,'表91-3'!M24,'表91-5'!E24,'表91-5'!I24,'表91-5'!M24,'表91-7'!E24,'表91-7'!I24,'表91-7'!M24,'表91-9'!E24,'表91-9'!I24,'表91-9'!M24,'表91-11'!E24,'表91-11'!I24,'表91-11'!M24,'表91-13'!E24)</f>
        <v>16323.55385</v>
      </c>
      <c r="F24" s="53">
        <f>SUM(J24,N24,'表91-3'!F24,'表91-3'!J24,'表91-3'!N24,'表91-5'!F24,'表91-5'!J24,'表91-5'!N24,'表91-7'!F24,'表91-7'!J24,'表91-7'!N24,'表91-9'!F24,'表91-9'!J24,'表91-9'!N24,'表91-11'!F24,'表91-11'!J24,'表91-11'!N24,'表91-13'!F24)</f>
        <v>200632701.3929</v>
      </c>
      <c r="G24" s="55">
        <v>1788</v>
      </c>
      <c r="H24" s="55">
        <v>5381855</v>
      </c>
      <c r="I24" s="55">
        <v>1552.67243</v>
      </c>
      <c r="J24" s="55">
        <v>5239502.69929</v>
      </c>
      <c r="K24" s="55">
        <v>2653.83205</v>
      </c>
      <c r="L24" s="55">
        <v>12776418.34731</v>
      </c>
      <c r="M24" s="55">
        <v>3024.24712</v>
      </c>
      <c r="N24" s="55">
        <v>14726357.77355</v>
      </c>
      <c r="O24" s="47" t="s">
        <v>76</v>
      </c>
    </row>
    <row r="25" spans="1:15" s="24" customFormat="1" ht="15" customHeight="1" thickBot="1">
      <c r="A25" s="14"/>
      <c r="B25" s="45" t="s">
        <v>61</v>
      </c>
      <c r="C25" s="56">
        <f>SUM(G25,K25,'表91-3'!C25,'表91-3'!G25,'表91-3'!K25,'表91-5'!C25,'表91-5'!G25,'表91-5'!K25,'表91-7'!C25,'表91-7'!G25,'表91-7'!K25,'表91-9'!C25,'表91-9'!G25,'表91-9'!K25,'表91-11'!C25,'表91-11'!G25,'表91-11'!K25,'表91-13'!C25)</f>
        <v>1574</v>
      </c>
      <c r="D25" s="56">
        <f>SUM(H25,L25,'表91-3'!D25,'表91-3'!H25,'表91-3'!L25,'表91-5'!D25,'表91-5'!H25,'表91-5'!L25,'表91-7'!D25,'表91-7'!H25,'表91-7'!L25,'表91-9'!D25,'表91-9'!H25,'表91-9'!L25,'表91-11'!D25,'表91-11'!H25,'表91-11'!L25,'表91-13'!D25)</f>
        <v>4159724</v>
      </c>
      <c r="E25" s="56">
        <f>SUM(I25,M25,'表91-3'!E25,'表91-3'!I25,'表91-3'!M25,'表91-5'!E25,'表91-5'!I25,'表91-5'!M25,'表91-7'!E25,'表91-7'!I25,'表91-7'!M25,'表91-9'!E25,'表91-9'!I25,'表91-9'!M25,'表91-11'!E25,'表91-11'!I25,'表91-11'!M25,'表91-13'!E25)</f>
        <v>1630</v>
      </c>
      <c r="F25" s="56">
        <f>SUM(J25,N25,'表91-3'!F25,'表91-3'!J25,'表91-3'!N25,'表91-5'!F25,'表91-5'!J25,'表91-5'!N25,'表91-7'!F25,'表91-7'!J25,'表91-7'!N25,'表91-9'!F25,'表91-9'!J25,'表91-9'!N25,'表91-11'!F25,'表91-11'!J25,'表91-11'!N25,'表91-13'!F25)</f>
        <v>3456123</v>
      </c>
      <c r="G25" s="56">
        <v>49</v>
      </c>
      <c r="H25" s="56">
        <v>46062</v>
      </c>
      <c r="I25" s="56">
        <v>28</v>
      </c>
      <c r="J25" s="56">
        <v>36469</v>
      </c>
      <c r="K25" s="56">
        <v>63</v>
      </c>
      <c r="L25" s="56">
        <v>67460</v>
      </c>
      <c r="M25" s="56">
        <v>39</v>
      </c>
      <c r="N25" s="56">
        <v>49190</v>
      </c>
      <c r="O25" s="48" t="s">
        <v>77</v>
      </c>
    </row>
    <row r="26" spans="1:15" ht="16.5">
      <c r="A26" s="5"/>
      <c r="B26" s="6"/>
      <c r="C26" s="25"/>
      <c r="D26" s="25"/>
      <c r="E26" s="3"/>
      <c r="F26" s="3"/>
      <c r="H26" s="3"/>
      <c r="I26" s="26"/>
      <c r="J26" s="3"/>
      <c r="K26" s="3"/>
      <c r="L26" s="3"/>
      <c r="M26" s="3"/>
      <c r="N26" s="3"/>
      <c r="O26" s="1"/>
    </row>
    <row r="27" spans="1:15" ht="16.5">
      <c r="A27" s="9"/>
      <c r="B27" s="6"/>
      <c r="C27" s="25"/>
      <c r="D27" s="25"/>
      <c r="E27" s="3"/>
      <c r="F27" s="3"/>
      <c r="H27" s="3"/>
      <c r="I27" s="27"/>
      <c r="J27" s="3"/>
      <c r="K27" s="3"/>
      <c r="L27" s="3"/>
      <c r="M27" s="3"/>
      <c r="N27" s="3"/>
      <c r="O27" s="1"/>
    </row>
    <row r="28" spans="1:15" ht="16.5">
      <c r="A28" s="9"/>
      <c r="B28" s="6"/>
      <c r="C28" s="2"/>
      <c r="D28" s="2"/>
      <c r="E28" s="3"/>
      <c r="F28" s="3"/>
      <c r="H28" s="3"/>
      <c r="I28" s="26"/>
      <c r="J28" s="3"/>
      <c r="K28" s="3"/>
      <c r="L28" s="3"/>
      <c r="M28" s="3"/>
      <c r="N28" s="3"/>
      <c r="O28" s="1"/>
    </row>
    <row r="30" ht="16.5">
      <c r="H30" s="28"/>
    </row>
  </sheetData>
  <sheetProtection/>
  <mergeCells count="18">
    <mergeCell ref="A1:H1"/>
    <mergeCell ref="I1:O1"/>
    <mergeCell ref="A2:H2"/>
    <mergeCell ref="A3:H3"/>
    <mergeCell ref="I3:O3"/>
    <mergeCell ref="O5:O7"/>
    <mergeCell ref="C6:D6"/>
    <mergeCell ref="E6:F6"/>
    <mergeCell ref="G6:H6"/>
    <mergeCell ref="I6:J6"/>
    <mergeCell ref="I2:O2"/>
    <mergeCell ref="K6:L6"/>
    <mergeCell ref="M6:N6"/>
    <mergeCell ref="A5:B7"/>
    <mergeCell ref="C5:F5"/>
    <mergeCell ref="G5:H5"/>
    <mergeCell ref="I5:J5"/>
    <mergeCell ref="K5:N5"/>
  </mergeCells>
  <printOptions horizontalCentered="1"/>
  <pageMargins left="0.7874015748031497" right="0.7874015748031497" top="1.3779527559055118" bottom="0.7086614173228347" header="0.3937007874015748" footer="0.3937007874015748"/>
  <pageSetup firstPageNumber="540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75" zoomScaleNormal="50" zoomScaleSheetLayoutView="75" zoomScalePageLayoutView="0" workbookViewId="0" topLeftCell="A1">
      <selection activeCell="O21" sqref="O21"/>
    </sheetView>
  </sheetViews>
  <sheetFormatPr defaultColWidth="9.00390625" defaultRowHeight="16.5"/>
  <cols>
    <col min="1" max="1" width="2.50390625" style="0" customWidth="1"/>
    <col min="2" max="2" width="29.125" style="0" customWidth="1"/>
    <col min="3" max="3" width="7.25390625" style="0" customWidth="1"/>
    <col min="4" max="4" width="10.625" style="0" customWidth="1"/>
    <col min="5" max="5" width="7.25390625" style="0" customWidth="1"/>
    <col min="6" max="6" width="10.625" style="0" customWidth="1"/>
    <col min="7" max="7" width="7.25390625" style="0" customWidth="1"/>
    <col min="8" max="8" width="10.6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82</v>
      </c>
      <c r="B2" s="70"/>
      <c r="C2" s="70"/>
      <c r="D2" s="70"/>
      <c r="E2" s="70"/>
      <c r="F2" s="70"/>
      <c r="G2" s="70"/>
      <c r="H2" s="70"/>
      <c r="I2" s="91" t="s">
        <v>83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8" t="s">
        <v>139</v>
      </c>
      <c r="D5" s="93"/>
      <c r="E5" s="93"/>
      <c r="F5" s="94"/>
      <c r="G5" s="96" t="s">
        <v>140</v>
      </c>
      <c r="H5" s="97"/>
      <c r="I5" s="93"/>
      <c r="J5" s="94"/>
      <c r="K5" s="93" t="s">
        <v>141</v>
      </c>
      <c r="L5" s="93"/>
      <c r="M5" s="93"/>
      <c r="N5" s="94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ht="20.25" customHeight="1">
      <c r="A8" s="10" t="s">
        <v>0</v>
      </c>
      <c r="B8" s="23"/>
      <c r="C8" s="57">
        <f>SUM(C9:C21)+SUM('表91-3'!C8:C25)</f>
        <v>68397</v>
      </c>
      <c r="D8" s="57">
        <f>SUM(D9:D21)+SUM('表91-3'!D8:D25)</f>
        <v>518046797.00000006</v>
      </c>
      <c r="E8" s="57">
        <f>SUM(E9:E21)+SUM('表91-3'!E8:E25)</f>
        <v>48282</v>
      </c>
      <c r="F8" s="57">
        <f>SUM(F9:F21)+SUM('表91-3'!F8:F25)</f>
        <v>191154423.99999</v>
      </c>
      <c r="G8" s="57">
        <f>SUM(G9:G21)+SUM('表91-3'!G8:G25)</f>
        <v>57888.00001000001</v>
      </c>
      <c r="H8" s="57">
        <f>SUM(H9:H21)+SUM('表91-3'!H8:H25)</f>
        <v>751452599.00001</v>
      </c>
      <c r="I8" s="57">
        <f>SUM(I9:I21)+SUM('表91-3'!I8:I25)</f>
        <v>50793.00000000001</v>
      </c>
      <c r="J8" s="57">
        <f>SUM(J9:J21)+SUM('表91-3'!J8:J25)</f>
        <v>283626450.00000006</v>
      </c>
      <c r="K8" s="57">
        <f>SUM(K9:K21)+SUM('表91-3'!K8:K25)</f>
        <v>69015</v>
      </c>
      <c r="L8" s="57">
        <f>SUM(L9:L21)+SUM('表91-3'!L8:L25)</f>
        <v>588854113</v>
      </c>
      <c r="M8" s="57">
        <f>SUM(M9:M21)+SUM('表91-3'!M8:M25)</f>
        <v>66377</v>
      </c>
      <c r="N8" s="57">
        <f>SUM(N9:N21)+SUM('表91-3'!N8:N25)</f>
        <v>329120819</v>
      </c>
      <c r="O8" s="19" t="s">
        <v>1</v>
      </c>
    </row>
    <row r="9" spans="1:15" s="24" customFormat="1" ht="33" customHeight="1">
      <c r="A9" s="11"/>
      <c r="B9" s="34" t="s">
        <v>15</v>
      </c>
      <c r="C9" s="53">
        <v>8830.99538</v>
      </c>
      <c r="D9" s="53">
        <v>29343761.27459</v>
      </c>
      <c r="E9" s="53">
        <v>6226</v>
      </c>
      <c r="F9" s="53">
        <v>20304699</v>
      </c>
      <c r="G9" s="55">
        <v>10706.06424</v>
      </c>
      <c r="H9" s="55">
        <v>53245220.55916</v>
      </c>
      <c r="I9" s="55">
        <v>7988.84723</v>
      </c>
      <c r="J9" s="55">
        <v>34983168.78304</v>
      </c>
      <c r="K9" s="55">
        <v>10679</v>
      </c>
      <c r="L9" s="55">
        <v>70907206</v>
      </c>
      <c r="M9" s="55">
        <v>10265</v>
      </c>
      <c r="N9" s="55">
        <v>49130870.19543</v>
      </c>
      <c r="O9" s="20" t="s">
        <v>25</v>
      </c>
    </row>
    <row r="10" spans="1:15" s="24" customFormat="1" ht="33" customHeight="1">
      <c r="A10" s="13"/>
      <c r="B10" s="34" t="s">
        <v>16</v>
      </c>
      <c r="C10" s="53">
        <v>1721</v>
      </c>
      <c r="D10" s="53">
        <v>233972696</v>
      </c>
      <c r="E10" s="53">
        <v>62</v>
      </c>
      <c r="F10" s="53">
        <v>734363</v>
      </c>
      <c r="G10" s="55">
        <v>1469</v>
      </c>
      <c r="H10" s="55">
        <v>394848193</v>
      </c>
      <c r="I10" s="55">
        <v>80</v>
      </c>
      <c r="J10" s="55">
        <v>4120334</v>
      </c>
      <c r="K10" s="55">
        <v>1030</v>
      </c>
      <c r="L10" s="55">
        <v>180389426</v>
      </c>
      <c r="M10" s="55">
        <v>123</v>
      </c>
      <c r="N10" s="55">
        <v>13085663</v>
      </c>
      <c r="O10" s="20" t="s">
        <v>26</v>
      </c>
    </row>
    <row r="11" spans="1:15" s="24" customFormat="1" ht="33" customHeight="1">
      <c r="A11" s="13"/>
      <c r="B11" s="34" t="s">
        <v>17</v>
      </c>
      <c r="C11" s="53">
        <v>758</v>
      </c>
      <c r="D11" s="53">
        <v>6473031</v>
      </c>
      <c r="E11" s="53">
        <v>567</v>
      </c>
      <c r="F11" s="53">
        <v>3870456</v>
      </c>
      <c r="G11" s="55">
        <v>1303</v>
      </c>
      <c r="H11" s="55">
        <v>19752069</v>
      </c>
      <c r="I11" s="55">
        <v>1361</v>
      </c>
      <c r="J11" s="55">
        <v>16614122</v>
      </c>
      <c r="K11" s="55">
        <v>1763</v>
      </c>
      <c r="L11" s="55">
        <v>26948471</v>
      </c>
      <c r="M11" s="55">
        <v>1595</v>
      </c>
      <c r="N11" s="55">
        <v>23618786.73648</v>
      </c>
      <c r="O11" s="20" t="s">
        <v>79</v>
      </c>
    </row>
    <row r="12" spans="1:15" s="24" customFormat="1" ht="33" customHeight="1">
      <c r="A12" s="13"/>
      <c r="B12" s="34" t="s">
        <v>18</v>
      </c>
      <c r="C12" s="53">
        <v>311</v>
      </c>
      <c r="D12" s="53">
        <v>5985138</v>
      </c>
      <c r="E12" s="53">
        <v>265</v>
      </c>
      <c r="F12" s="53">
        <v>5501353</v>
      </c>
      <c r="G12" s="55">
        <v>1384.39632</v>
      </c>
      <c r="H12" s="55">
        <v>28698773.02342</v>
      </c>
      <c r="I12" s="55">
        <v>913</v>
      </c>
      <c r="J12" s="55">
        <v>18439709</v>
      </c>
      <c r="K12" s="55">
        <v>2709.65321</v>
      </c>
      <c r="L12" s="55">
        <v>65469981.75934</v>
      </c>
      <c r="M12" s="55">
        <v>2311.94499</v>
      </c>
      <c r="N12" s="55">
        <v>52621388.17323</v>
      </c>
      <c r="O12" s="20" t="s">
        <v>27</v>
      </c>
    </row>
    <row r="13" spans="1:15" s="24" customFormat="1" ht="33" customHeight="1">
      <c r="A13" s="13"/>
      <c r="B13" s="34" t="s">
        <v>19</v>
      </c>
      <c r="C13" s="53">
        <v>2075</v>
      </c>
      <c r="D13" s="53">
        <v>8508894</v>
      </c>
      <c r="E13" s="53">
        <v>3690</v>
      </c>
      <c r="F13" s="53">
        <v>11181512</v>
      </c>
      <c r="G13" s="55">
        <v>3569.6074</v>
      </c>
      <c r="H13" s="55">
        <v>18435088.73113</v>
      </c>
      <c r="I13" s="55">
        <v>8851.15277</v>
      </c>
      <c r="J13" s="55">
        <v>25942140.21696</v>
      </c>
      <c r="K13" s="55">
        <v>3915.19685</v>
      </c>
      <c r="L13" s="55">
        <v>15884306.51952</v>
      </c>
      <c r="M13" s="55">
        <v>13756.69149</v>
      </c>
      <c r="N13" s="55">
        <v>40589724.46913</v>
      </c>
      <c r="O13" s="20" t="s">
        <v>28</v>
      </c>
    </row>
    <row r="14" spans="1:15" s="24" customFormat="1" ht="19.5" customHeight="1">
      <c r="A14" s="12"/>
      <c r="B14" s="34" t="s">
        <v>20</v>
      </c>
      <c r="C14" s="53">
        <v>13963</v>
      </c>
      <c r="D14" s="53">
        <v>28551607</v>
      </c>
      <c r="E14" s="53">
        <v>3214.6034</v>
      </c>
      <c r="F14" s="53">
        <v>6867138.40718</v>
      </c>
      <c r="G14" s="55">
        <v>10609</v>
      </c>
      <c r="H14" s="55">
        <v>29339605</v>
      </c>
      <c r="I14" s="55">
        <v>5904</v>
      </c>
      <c r="J14" s="55">
        <v>18338393</v>
      </c>
      <c r="K14" s="55">
        <v>22950</v>
      </c>
      <c r="L14" s="55">
        <v>71074225.07279</v>
      </c>
      <c r="M14" s="55">
        <v>18334.57247</v>
      </c>
      <c r="N14" s="55">
        <v>56947695.58428</v>
      </c>
      <c r="O14" s="20" t="s">
        <v>29</v>
      </c>
    </row>
    <row r="15" spans="1:15" s="24" customFormat="1" ht="19.5" customHeight="1">
      <c r="A15" s="11"/>
      <c r="B15" s="34" t="s">
        <v>21</v>
      </c>
      <c r="C15" s="53">
        <v>6761.18484</v>
      </c>
      <c r="D15" s="53">
        <v>111020689.08997</v>
      </c>
      <c r="E15" s="53">
        <v>6629</v>
      </c>
      <c r="F15" s="53">
        <v>33482724.80563</v>
      </c>
      <c r="G15" s="55">
        <v>6228</v>
      </c>
      <c r="H15" s="55">
        <v>119435967.37148</v>
      </c>
      <c r="I15" s="55">
        <v>7552</v>
      </c>
      <c r="J15" s="55">
        <v>95473373.91425</v>
      </c>
      <c r="K15" s="55">
        <v>6202.80315</v>
      </c>
      <c r="L15" s="55">
        <v>77723882.01782</v>
      </c>
      <c r="M15" s="55">
        <v>6986</v>
      </c>
      <c r="N15" s="55">
        <v>38550106.47231</v>
      </c>
      <c r="O15" s="20" t="s">
        <v>30</v>
      </c>
    </row>
    <row r="16" spans="1:15" s="24" customFormat="1" ht="60" customHeight="1">
      <c r="A16" s="13"/>
      <c r="B16" s="34" t="s">
        <v>22</v>
      </c>
      <c r="C16" s="53">
        <v>12949.81566</v>
      </c>
      <c r="D16" s="53">
        <v>31233634.78649</v>
      </c>
      <c r="E16" s="53">
        <v>12110.3966</v>
      </c>
      <c r="F16" s="53">
        <v>55818736.78718</v>
      </c>
      <c r="G16" s="55">
        <v>7461.72514</v>
      </c>
      <c r="H16" s="55">
        <v>16110761.62315</v>
      </c>
      <c r="I16" s="55">
        <v>7494</v>
      </c>
      <c r="J16" s="55">
        <v>29391470</v>
      </c>
      <c r="K16" s="55">
        <v>4170.45027</v>
      </c>
      <c r="L16" s="55">
        <v>8199422.88313</v>
      </c>
      <c r="M16" s="55">
        <v>3733</v>
      </c>
      <c r="N16" s="55">
        <v>7678075.67019</v>
      </c>
      <c r="O16" s="20" t="s">
        <v>31</v>
      </c>
    </row>
    <row r="17" spans="1:15" s="24" customFormat="1" ht="81" customHeight="1">
      <c r="A17" s="13"/>
      <c r="B17" s="34" t="s">
        <v>34</v>
      </c>
      <c r="C17" s="53">
        <v>8</v>
      </c>
      <c r="D17" s="53">
        <v>3767</v>
      </c>
      <c r="E17" s="53">
        <v>18</v>
      </c>
      <c r="F17" s="53">
        <v>9349</v>
      </c>
      <c r="G17" s="55">
        <v>7</v>
      </c>
      <c r="H17" s="55">
        <v>3587</v>
      </c>
      <c r="I17" s="55">
        <v>21</v>
      </c>
      <c r="J17" s="55">
        <v>31107</v>
      </c>
      <c r="K17" s="55">
        <v>44</v>
      </c>
      <c r="L17" s="55">
        <v>35174</v>
      </c>
      <c r="M17" s="55">
        <v>11</v>
      </c>
      <c r="N17" s="55">
        <v>7677</v>
      </c>
      <c r="O17" s="20" t="s">
        <v>38</v>
      </c>
    </row>
    <row r="18" spans="1:15" s="24" customFormat="1" ht="47.25" customHeight="1">
      <c r="A18" s="13"/>
      <c r="B18" s="34" t="s">
        <v>35</v>
      </c>
      <c r="C18" s="53">
        <v>762</v>
      </c>
      <c r="D18" s="53">
        <v>6284928</v>
      </c>
      <c r="E18" s="53">
        <v>591</v>
      </c>
      <c r="F18" s="53">
        <v>3642673</v>
      </c>
      <c r="G18" s="55">
        <v>1002.93205</v>
      </c>
      <c r="H18" s="55">
        <v>11943497.68629</v>
      </c>
      <c r="I18" s="55">
        <v>881</v>
      </c>
      <c r="J18" s="55">
        <v>9287530</v>
      </c>
      <c r="K18" s="55">
        <v>1122.34679</v>
      </c>
      <c r="L18" s="55">
        <v>15637957.70332</v>
      </c>
      <c r="M18" s="55">
        <v>708.36352</v>
      </c>
      <c r="N18" s="55">
        <v>8341491.16221</v>
      </c>
      <c r="O18" s="20" t="s">
        <v>39</v>
      </c>
    </row>
    <row r="19" spans="1:15" s="24" customFormat="1" ht="72" customHeight="1">
      <c r="A19" s="13"/>
      <c r="B19" s="34" t="s">
        <v>23</v>
      </c>
      <c r="C19" s="53">
        <v>16180.04121</v>
      </c>
      <c r="D19" s="53">
        <v>35089853.67965</v>
      </c>
      <c r="E19" s="53">
        <v>11678</v>
      </c>
      <c r="F19" s="53">
        <v>25948389</v>
      </c>
      <c r="G19" s="55">
        <v>8079</v>
      </c>
      <c r="H19" s="55">
        <v>15421526</v>
      </c>
      <c r="I19" s="55">
        <v>5990.95952</v>
      </c>
      <c r="J19" s="55">
        <v>11573479.16241</v>
      </c>
      <c r="K19" s="55">
        <v>4982</v>
      </c>
      <c r="L19" s="55">
        <v>10430436.07761</v>
      </c>
      <c r="M19" s="55">
        <v>3496</v>
      </c>
      <c r="N19" s="55">
        <v>6350945.33547</v>
      </c>
      <c r="O19" s="20" t="s">
        <v>32</v>
      </c>
    </row>
    <row r="20" spans="1:15" s="24" customFormat="1" ht="33" customHeight="1">
      <c r="A20" s="13"/>
      <c r="B20" s="34" t="s">
        <v>36</v>
      </c>
      <c r="C20" s="53">
        <v>235</v>
      </c>
      <c r="D20" s="53">
        <v>398741</v>
      </c>
      <c r="E20" s="53">
        <v>161</v>
      </c>
      <c r="F20" s="53">
        <v>329032</v>
      </c>
      <c r="G20" s="55">
        <v>2323.67044</v>
      </c>
      <c r="H20" s="55">
        <v>4445342.70528</v>
      </c>
      <c r="I20" s="55">
        <v>1087</v>
      </c>
      <c r="J20" s="55">
        <v>1952260</v>
      </c>
      <c r="K20" s="55">
        <v>5481.46447</v>
      </c>
      <c r="L20" s="55">
        <v>12377839.39753</v>
      </c>
      <c r="M20" s="55">
        <v>2162.57576</v>
      </c>
      <c r="N20" s="55">
        <v>4526061.56571</v>
      </c>
      <c r="O20" s="20" t="s">
        <v>33</v>
      </c>
    </row>
    <row r="21" spans="1:15" s="24" customFormat="1" ht="19.5" customHeight="1" thickBot="1">
      <c r="A21" s="15"/>
      <c r="B21" s="35" t="s">
        <v>24</v>
      </c>
      <c r="C21" s="56">
        <v>355</v>
      </c>
      <c r="D21" s="56">
        <v>6910473.23224</v>
      </c>
      <c r="E21" s="56">
        <v>353</v>
      </c>
      <c r="F21" s="56">
        <v>6800079</v>
      </c>
      <c r="G21" s="56">
        <v>603.87541</v>
      </c>
      <c r="H21" s="56">
        <v>11741848.88231</v>
      </c>
      <c r="I21" s="56">
        <v>232</v>
      </c>
      <c r="J21" s="56">
        <v>4475027</v>
      </c>
      <c r="K21" s="56">
        <v>504.03966</v>
      </c>
      <c r="L21" s="56">
        <v>8853399.88768</v>
      </c>
      <c r="M21" s="56">
        <v>241</v>
      </c>
      <c r="N21" s="56">
        <v>4667489</v>
      </c>
      <c r="O21" s="42" t="s">
        <v>145</v>
      </c>
    </row>
    <row r="22" ht="16.5">
      <c r="G22" s="51"/>
    </row>
    <row r="23" spans="7:8" ht="16.5">
      <c r="G23" s="51"/>
      <c r="H23" s="28"/>
    </row>
  </sheetData>
  <sheetProtection/>
  <mergeCells count="18">
    <mergeCell ref="I2:O2"/>
    <mergeCell ref="A3:H3"/>
    <mergeCell ref="K5:N5"/>
    <mergeCell ref="G6:H6"/>
    <mergeCell ref="I6:J6"/>
    <mergeCell ref="K6:L6"/>
    <mergeCell ref="M6:N6"/>
    <mergeCell ref="I3:O3"/>
    <mergeCell ref="I1:O1"/>
    <mergeCell ref="A1:H1"/>
    <mergeCell ref="A2:H2"/>
    <mergeCell ref="G5:H5"/>
    <mergeCell ref="I5:J5"/>
    <mergeCell ref="C5:F5"/>
    <mergeCell ref="O5:O7"/>
    <mergeCell ref="C6:D6"/>
    <mergeCell ref="E6:F6"/>
    <mergeCell ref="A5:B7"/>
  </mergeCells>
  <printOptions horizontalCentered="1"/>
  <pageMargins left="0.7874015748031497" right="0.7874015748031497" top="1.3779527559055118" bottom="0.7086614173228347" header="0.3937007874015748" footer="0.3937007874015748"/>
  <pageSetup firstPageNumber="542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5" zoomScaleSheetLayoutView="100" zoomScalePageLayoutView="0" workbookViewId="0" topLeftCell="A1">
      <selection activeCell="P5" sqref="A5:IV5"/>
    </sheetView>
  </sheetViews>
  <sheetFormatPr defaultColWidth="9.00390625" defaultRowHeight="16.5"/>
  <cols>
    <col min="1" max="1" width="2.50390625" style="0" customWidth="1"/>
    <col min="2" max="2" width="31.50390625" style="0" customWidth="1"/>
    <col min="3" max="3" width="7.25390625" style="0" customWidth="1"/>
    <col min="4" max="4" width="10.625" style="0" customWidth="1"/>
    <col min="5" max="5" width="7.25390625" style="0" customWidth="1"/>
    <col min="6" max="6" width="9.625" style="0" customWidth="1"/>
    <col min="7" max="7" width="7.25390625" style="0" customWidth="1"/>
    <col min="8" max="8" width="8.753906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98</v>
      </c>
      <c r="B2" s="70"/>
      <c r="C2" s="70"/>
      <c r="D2" s="70"/>
      <c r="E2" s="70"/>
      <c r="F2" s="70"/>
      <c r="G2" s="70"/>
      <c r="H2" s="70"/>
      <c r="I2" s="91" t="s">
        <v>99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8" t="s">
        <v>139</v>
      </c>
      <c r="D5" s="93"/>
      <c r="E5" s="93"/>
      <c r="F5" s="94"/>
      <c r="G5" s="96" t="s">
        <v>140</v>
      </c>
      <c r="H5" s="97"/>
      <c r="I5" s="93"/>
      <c r="J5" s="94"/>
      <c r="K5" s="93" t="s">
        <v>141</v>
      </c>
      <c r="L5" s="93"/>
      <c r="M5" s="93"/>
      <c r="N5" s="94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s="24" customFormat="1" ht="105" customHeight="1">
      <c r="A8" s="40"/>
      <c r="B8" s="34" t="s">
        <v>37</v>
      </c>
      <c r="C8" s="53">
        <v>1</v>
      </c>
      <c r="D8" s="53">
        <v>905</v>
      </c>
      <c r="E8" s="53">
        <v>5</v>
      </c>
      <c r="F8" s="53">
        <v>180661</v>
      </c>
      <c r="G8" s="55">
        <v>17</v>
      </c>
      <c r="H8" s="55">
        <v>167741</v>
      </c>
      <c r="I8" s="55">
        <v>33</v>
      </c>
      <c r="J8" s="55">
        <v>472076</v>
      </c>
      <c r="K8" s="53">
        <v>29</v>
      </c>
      <c r="L8" s="53">
        <v>180763</v>
      </c>
      <c r="M8" s="55">
        <v>2</v>
      </c>
      <c r="N8" s="55">
        <v>12369</v>
      </c>
      <c r="O8" s="46" t="s">
        <v>78</v>
      </c>
    </row>
    <row r="9" spans="1:15" ht="94.5" customHeight="1">
      <c r="A9" s="41"/>
      <c r="B9" s="34" t="s">
        <v>45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43" t="s">
        <v>62</v>
      </c>
    </row>
    <row r="10" spans="1:15" s="24" customFormat="1" ht="15" customHeight="1">
      <c r="A10" s="11"/>
      <c r="B10" s="44" t="s">
        <v>46</v>
      </c>
      <c r="C10" s="53">
        <v>118</v>
      </c>
      <c r="D10" s="53">
        <v>152671</v>
      </c>
      <c r="E10" s="53">
        <v>244</v>
      </c>
      <c r="F10" s="53">
        <v>774666</v>
      </c>
      <c r="G10" s="55">
        <v>102</v>
      </c>
      <c r="H10" s="55">
        <v>158728</v>
      </c>
      <c r="I10" s="55">
        <v>186</v>
      </c>
      <c r="J10" s="55">
        <v>256268</v>
      </c>
      <c r="K10" s="55">
        <v>177</v>
      </c>
      <c r="L10" s="55">
        <v>337330</v>
      </c>
      <c r="M10" s="55">
        <v>337</v>
      </c>
      <c r="N10" s="55">
        <v>472352</v>
      </c>
      <c r="O10" s="43" t="s">
        <v>63</v>
      </c>
    </row>
    <row r="11" spans="1:15" s="24" customFormat="1" ht="15" customHeight="1">
      <c r="A11" s="13"/>
      <c r="B11" s="44" t="s">
        <v>47</v>
      </c>
      <c r="C11" s="53">
        <v>362</v>
      </c>
      <c r="D11" s="53">
        <v>3412799</v>
      </c>
      <c r="E11" s="53">
        <v>26</v>
      </c>
      <c r="F11" s="53">
        <v>587015</v>
      </c>
      <c r="G11" s="55">
        <v>264</v>
      </c>
      <c r="H11" s="55">
        <v>3764900</v>
      </c>
      <c r="I11" s="55">
        <v>84</v>
      </c>
      <c r="J11" s="55">
        <v>271618</v>
      </c>
      <c r="K11" s="55">
        <v>121</v>
      </c>
      <c r="L11" s="55">
        <v>1574467</v>
      </c>
      <c r="M11" s="55">
        <v>28</v>
      </c>
      <c r="N11" s="55">
        <v>511832</v>
      </c>
      <c r="O11" s="43" t="s">
        <v>64</v>
      </c>
    </row>
    <row r="12" spans="1:15" s="24" customFormat="1" ht="79.5" customHeight="1">
      <c r="A12" s="13"/>
      <c r="B12" s="34" t="s">
        <v>48</v>
      </c>
      <c r="C12" s="53">
        <v>205</v>
      </c>
      <c r="D12" s="53">
        <v>298522</v>
      </c>
      <c r="E12" s="53">
        <v>82</v>
      </c>
      <c r="F12" s="53">
        <v>95407</v>
      </c>
      <c r="G12" s="55">
        <v>396</v>
      </c>
      <c r="H12" s="55">
        <v>799475</v>
      </c>
      <c r="I12" s="55">
        <v>366</v>
      </c>
      <c r="J12" s="55">
        <v>898258</v>
      </c>
      <c r="K12" s="55">
        <v>758.91261</v>
      </c>
      <c r="L12" s="55">
        <v>1556920.46918</v>
      </c>
      <c r="M12" s="55">
        <v>324</v>
      </c>
      <c r="N12" s="55">
        <v>620188</v>
      </c>
      <c r="O12" s="43" t="s">
        <v>65</v>
      </c>
    </row>
    <row r="13" spans="1:15" s="24" customFormat="1" ht="15" customHeight="1">
      <c r="A13" s="13"/>
      <c r="B13" s="44" t="s">
        <v>49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43" t="s">
        <v>66</v>
      </c>
    </row>
    <row r="14" spans="1:15" s="24" customFormat="1" ht="15" customHeight="1">
      <c r="A14" s="13"/>
      <c r="B14" s="44" t="s">
        <v>50</v>
      </c>
      <c r="C14" s="53">
        <v>243.18896</v>
      </c>
      <c r="D14" s="53">
        <v>470908.90723</v>
      </c>
      <c r="E14" s="53">
        <v>152</v>
      </c>
      <c r="F14" s="53">
        <v>604867</v>
      </c>
      <c r="G14" s="55">
        <v>532.03562</v>
      </c>
      <c r="H14" s="55">
        <v>1287259.61393</v>
      </c>
      <c r="I14" s="55">
        <v>318.04048</v>
      </c>
      <c r="J14" s="55">
        <v>845380.92334</v>
      </c>
      <c r="K14" s="55">
        <v>962.13299</v>
      </c>
      <c r="L14" s="55">
        <v>3302408.36248</v>
      </c>
      <c r="M14" s="55">
        <v>332.85177</v>
      </c>
      <c r="N14" s="55">
        <v>795917.63556</v>
      </c>
      <c r="O14" s="43" t="s">
        <v>67</v>
      </c>
    </row>
    <row r="15" spans="1:15" s="24" customFormat="1" ht="15" customHeight="1">
      <c r="A15" s="12"/>
      <c r="B15" s="44" t="s">
        <v>51</v>
      </c>
      <c r="C15" s="53">
        <v>0</v>
      </c>
      <c r="D15" s="53">
        <v>0</v>
      </c>
      <c r="E15" s="53">
        <v>22</v>
      </c>
      <c r="F15" s="53">
        <v>46585</v>
      </c>
      <c r="G15" s="55">
        <v>81</v>
      </c>
      <c r="H15" s="55">
        <v>1156361</v>
      </c>
      <c r="I15" s="55">
        <v>179</v>
      </c>
      <c r="J15" s="55">
        <v>3824628</v>
      </c>
      <c r="K15" s="55">
        <v>113</v>
      </c>
      <c r="L15" s="55">
        <v>3112261</v>
      </c>
      <c r="M15" s="55">
        <v>411</v>
      </c>
      <c r="N15" s="55">
        <v>10065685</v>
      </c>
      <c r="O15" s="43" t="s">
        <v>68</v>
      </c>
    </row>
    <row r="16" spans="1:15" s="24" customFormat="1" ht="15" customHeight="1">
      <c r="A16" s="11"/>
      <c r="B16" s="44" t="s">
        <v>52</v>
      </c>
      <c r="C16" s="53">
        <v>935.77395</v>
      </c>
      <c r="D16" s="53">
        <v>1906825.02983</v>
      </c>
      <c r="E16" s="53">
        <v>120.0087</v>
      </c>
      <c r="F16" s="53">
        <v>791595.1215</v>
      </c>
      <c r="G16" s="55">
        <v>517</v>
      </c>
      <c r="H16" s="55">
        <v>1226825</v>
      </c>
      <c r="I16" s="55">
        <v>139</v>
      </c>
      <c r="J16" s="55">
        <v>366589</v>
      </c>
      <c r="K16" s="55">
        <v>374</v>
      </c>
      <c r="L16" s="55">
        <v>621877</v>
      </c>
      <c r="M16" s="55">
        <v>31</v>
      </c>
      <c r="N16" s="55">
        <v>28587</v>
      </c>
      <c r="O16" s="43" t="s">
        <v>69</v>
      </c>
    </row>
    <row r="17" spans="1:15" s="24" customFormat="1" ht="15" customHeight="1">
      <c r="A17" s="13"/>
      <c r="B17" s="34" t="s">
        <v>53</v>
      </c>
      <c r="C17" s="53">
        <v>37</v>
      </c>
      <c r="D17" s="53">
        <v>187763</v>
      </c>
      <c r="E17" s="53">
        <v>87</v>
      </c>
      <c r="F17" s="53">
        <v>895911</v>
      </c>
      <c r="G17" s="55">
        <v>27</v>
      </c>
      <c r="H17" s="55">
        <v>103598</v>
      </c>
      <c r="I17" s="55">
        <v>58</v>
      </c>
      <c r="J17" s="55">
        <v>93693</v>
      </c>
      <c r="K17" s="55">
        <v>36</v>
      </c>
      <c r="L17" s="55">
        <v>104712</v>
      </c>
      <c r="M17" s="55">
        <v>22</v>
      </c>
      <c r="N17" s="55">
        <v>152679</v>
      </c>
      <c r="O17" s="43" t="s">
        <v>70</v>
      </c>
    </row>
    <row r="18" spans="1:15" s="24" customFormat="1" ht="15" customHeight="1">
      <c r="A18" s="13"/>
      <c r="B18" s="44" t="s">
        <v>54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43" t="s">
        <v>71</v>
      </c>
    </row>
    <row r="19" spans="1:15" s="24" customFormat="1" ht="15" customHeight="1">
      <c r="A19" s="13"/>
      <c r="B19" s="44" t="s">
        <v>55</v>
      </c>
      <c r="C19" s="53">
        <v>59</v>
      </c>
      <c r="D19" s="53">
        <v>212119</v>
      </c>
      <c r="E19" s="53">
        <v>14</v>
      </c>
      <c r="F19" s="53">
        <v>12632</v>
      </c>
      <c r="G19" s="55">
        <v>32</v>
      </c>
      <c r="H19" s="55">
        <v>120911</v>
      </c>
      <c r="I19" s="55">
        <v>19</v>
      </c>
      <c r="J19" s="55">
        <v>22770</v>
      </c>
      <c r="K19" s="55">
        <v>42</v>
      </c>
      <c r="L19" s="55">
        <v>43956</v>
      </c>
      <c r="M19" s="55">
        <v>18</v>
      </c>
      <c r="N19" s="55">
        <v>18087</v>
      </c>
      <c r="O19" s="43" t="s">
        <v>72</v>
      </c>
    </row>
    <row r="20" spans="1:15" s="24" customFormat="1" ht="38.25">
      <c r="A20" s="13"/>
      <c r="B20" s="34" t="s">
        <v>56</v>
      </c>
      <c r="C20" s="53">
        <v>9</v>
      </c>
      <c r="D20" s="53">
        <v>17904</v>
      </c>
      <c r="E20" s="53">
        <v>7</v>
      </c>
      <c r="F20" s="53">
        <v>6312</v>
      </c>
      <c r="G20" s="53">
        <v>9</v>
      </c>
      <c r="H20" s="53">
        <v>15766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43" t="s">
        <v>73</v>
      </c>
    </row>
    <row r="21" spans="1:15" s="24" customFormat="1" ht="15" customHeight="1">
      <c r="A21" s="13"/>
      <c r="B21" s="44" t="s">
        <v>57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43" t="s">
        <v>118</v>
      </c>
    </row>
    <row r="22" spans="1:15" s="24" customFormat="1" ht="25.5">
      <c r="A22" s="11"/>
      <c r="B22" s="34" t="s">
        <v>58</v>
      </c>
      <c r="C22" s="53">
        <v>25</v>
      </c>
      <c r="D22" s="53">
        <v>30392</v>
      </c>
      <c r="E22" s="53">
        <v>31</v>
      </c>
      <c r="F22" s="53">
        <v>47358</v>
      </c>
      <c r="G22" s="55">
        <v>4</v>
      </c>
      <c r="H22" s="55">
        <v>3025</v>
      </c>
      <c r="I22" s="55">
        <v>0</v>
      </c>
      <c r="J22" s="55">
        <v>0</v>
      </c>
      <c r="K22" s="55">
        <v>0</v>
      </c>
      <c r="L22" s="55">
        <v>0</v>
      </c>
      <c r="M22" s="55">
        <v>55</v>
      </c>
      <c r="N22" s="55">
        <v>68278</v>
      </c>
      <c r="O22" s="43" t="s">
        <v>74</v>
      </c>
    </row>
    <row r="23" spans="1:15" s="24" customFormat="1" ht="15" customHeight="1">
      <c r="A23" s="13"/>
      <c r="B23" s="44" t="s">
        <v>59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43" t="s">
        <v>75</v>
      </c>
    </row>
    <row r="24" spans="1:15" s="24" customFormat="1" ht="15" customHeight="1">
      <c r="A24" s="13"/>
      <c r="B24" s="44" t="s">
        <v>60</v>
      </c>
      <c r="C24" s="53">
        <v>1387</v>
      </c>
      <c r="D24" s="53">
        <v>7466093</v>
      </c>
      <c r="E24" s="53">
        <v>1906.9913</v>
      </c>
      <c r="F24" s="53">
        <v>12594873.8785</v>
      </c>
      <c r="G24" s="55">
        <v>1114.69339</v>
      </c>
      <c r="H24" s="55">
        <v>19113174.80386</v>
      </c>
      <c r="I24" s="55">
        <v>1013</v>
      </c>
      <c r="J24" s="55">
        <v>5908719</v>
      </c>
      <c r="K24" s="55">
        <v>796</v>
      </c>
      <c r="L24" s="55">
        <v>13995678.8496</v>
      </c>
      <c r="M24" s="55">
        <v>1021</v>
      </c>
      <c r="N24" s="55">
        <v>10001177</v>
      </c>
      <c r="O24" s="47" t="s">
        <v>76</v>
      </c>
    </row>
    <row r="25" spans="1:15" s="24" customFormat="1" ht="15" customHeight="1" thickBot="1">
      <c r="A25" s="14"/>
      <c r="B25" s="45" t="s">
        <v>61</v>
      </c>
      <c r="C25" s="56">
        <v>105</v>
      </c>
      <c r="D25" s="56">
        <v>112681</v>
      </c>
      <c r="E25" s="56">
        <v>20</v>
      </c>
      <c r="F25" s="56">
        <v>26036</v>
      </c>
      <c r="G25" s="56">
        <v>45</v>
      </c>
      <c r="H25" s="56">
        <v>113354</v>
      </c>
      <c r="I25" s="56">
        <v>42</v>
      </c>
      <c r="J25" s="56">
        <v>44336</v>
      </c>
      <c r="K25" s="56">
        <v>52</v>
      </c>
      <c r="L25" s="56">
        <v>92011</v>
      </c>
      <c r="M25" s="56">
        <v>71</v>
      </c>
      <c r="N25" s="56">
        <v>257693</v>
      </c>
      <c r="O25" s="48" t="s">
        <v>77</v>
      </c>
    </row>
    <row r="26" spans="1:15" ht="16.5">
      <c r="A26" s="5"/>
      <c r="B26" s="6"/>
      <c r="C26" s="25"/>
      <c r="D26" s="25"/>
      <c r="E26" s="3"/>
      <c r="F26" s="3"/>
      <c r="H26" s="3"/>
      <c r="I26" s="26"/>
      <c r="J26" s="3"/>
      <c r="K26" s="3"/>
      <c r="L26" s="3"/>
      <c r="M26" s="3"/>
      <c r="N26" s="3"/>
      <c r="O26" s="1"/>
    </row>
    <row r="27" spans="1:15" ht="16.5">
      <c r="A27" s="9"/>
      <c r="B27" s="6"/>
      <c r="C27" s="25"/>
      <c r="D27" s="25"/>
      <c r="E27" s="3"/>
      <c r="F27" s="3"/>
      <c r="H27" s="3"/>
      <c r="I27" s="27"/>
      <c r="J27" s="3"/>
      <c r="K27" s="3"/>
      <c r="L27" s="3"/>
      <c r="M27" s="3"/>
      <c r="N27" s="3"/>
      <c r="O27" s="1"/>
    </row>
    <row r="28" spans="1:15" ht="16.5">
      <c r="A28" s="9"/>
      <c r="B28" s="6"/>
      <c r="C28" s="2"/>
      <c r="D28" s="2"/>
      <c r="E28" s="3"/>
      <c r="F28" s="3"/>
      <c r="H28" s="3"/>
      <c r="I28" s="26"/>
      <c r="J28" s="3"/>
      <c r="K28" s="3"/>
      <c r="L28" s="3"/>
      <c r="M28" s="3"/>
      <c r="N28" s="3"/>
      <c r="O28" s="1"/>
    </row>
    <row r="30" ht="16.5">
      <c r="H30" s="28"/>
    </row>
  </sheetData>
  <sheetProtection/>
  <mergeCells count="18">
    <mergeCell ref="A1:H1"/>
    <mergeCell ref="I1:O1"/>
    <mergeCell ref="A2:H2"/>
    <mergeCell ref="A3:H3"/>
    <mergeCell ref="I3:O3"/>
    <mergeCell ref="O5:O7"/>
    <mergeCell ref="C6:D6"/>
    <mergeCell ref="E6:F6"/>
    <mergeCell ref="G6:H6"/>
    <mergeCell ref="I6:J6"/>
    <mergeCell ref="I2:O2"/>
    <mergeCell ref="K6:L6"/>
    <mergeCell ref="M6:N6"/>
    <mergeCell ref="A5:B7"/>
    <mergeCell ref="C5:F5"/>
    <mergeCell ref="G5:H5"/>
    <mergeCell ref="I5:J5"/>
    <mergeCell ref="K5:N5"/>
  </mergeCells>
  <printOptions horizontalCentered="1"/>
  <pageMargins left="0.7874015748031497" right="0.7874015748031497" top="1.3779527559055118" bottom="0.7086614173228347" header="0.3937007874015748" footer="0.3937007874015748"/>
  <pageSetup firstPageNumber="544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Normal="50" zoomScaleSheetLayoutView="100" zoomScalePageLayoutView="0" workbookViewId="0" topLeftCell="G13">
      <selection activeCell="O21" sqref="O21"/>
    </sheetView>
  </sheetViews>
  <sheetFormatPr defaultColWidth="9.00390625" defaultRowHeight="16.5"/>
  <cols>
    <col min="1" max="1" width="2.50390625" style="0" customWidth="1"/>
    <col min="2" max="2" width="29.125" style="0" customWidth="1"/>
    <col min="3" max="3" width="7.25390625" style="0" customWidth="1"/>
    <col min="4" max="4" width="10.625" style="0" customWidth="1"/>
    <col min="5" max="5" width="7.25390625" style="0" customWidth="1"/>
    <col min="6" max="6" width="10.125" style="0" customWidth="1"/>
    <col min="7" max="7" width="7.875" style="0" customWidth="1"/>
    <col min="8" max="8" width="10.253906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84</v>
      </c>
      <c r="B2" s="70"/>
      <c r="C2" s="70"/>
      <c r="D2" s="70"/>
      <c r="E2" s="70"/>
      <c r="F2" s="70"/>
      <c r="G2" s="70"/>
      <c r="H2" s="70"/>
      <c r="I2" s="91" t="s">
        <v>85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9" t="s">
        <v>136</v>
      </c>
      <c r="D5" s="93"/>
      <c r="E5" s="93"/>
      <c r="F5" s="94"/>
      <c r="G5" s="96" t="s">
        <v>137</v>
      </c>
      <c r="H5" s="97"/>
      <c r="I5" s="93"/>
      <c r="J5" s="94"/>
      <c r="K5" s="93" t="s">
        <v>138</v>
      </c>
      <c r="L5" s="93"/>
      <c r="M5" s="93"/>
      <c r="N5" s="94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ht="20.25" customHeight="1">
      <c r="A8" s="10" t="s">
        <v>0</v>
      </c>
      <c r="B8" s="23"/>
      <c r="C8" s="57">
        <f>SUM(C9:C21)+SUM('表91-5'!C8:C25)</f>
        <v>103991.00000000001</v>
      </c>
      <c r="D8" s="57">
        <f>SUM(D9:D21)+SUM('表91-5'!D8:D25)</f>
        <v>947431086.00001</v>
      </c>
      <c r="E8" s="57">
        <f>SUM(E9:E21)+SUM('表91-5'!E8:E25)</f>
        <v>112203.00000000001</v>
      </c>
      <c r="F8" s="57">
        <f>SUM(F9:F21)+SUM('表91-5'!F8:F25)</f>
        <v>612255539.00001</v>
      </c>
      <c r="G8" s="57">
        <f>SUM(G9:G21)+SUM('表91-5'!G8:G25)</f>
        <v>164461.00001</v>
      </c>
      <c r="H8" s="57">
        <f>SUM(H9:H21)+SUM('表91-5'!H8:H25)</f>
        <v>1293126546</v>
      </c>
      <c r="I8" s="57">
        <f>SUM(I9:I21)+SUM('表91-5'!I8:I25)</f>
        <v>190431.00001000002</v>
      </c>
      <c r="J8" s="57">
        <f>SUM(J9:J21)+SUM('表91-5'!J8:J25)</f>
        <v>1009634994.00002</v>
      </c>
      <c r="K8" s="57">
        <f>SUM(K9:K21)+SUM('表91-5'!K8:K25)</f>
        <v>219290.99999999997</v>
      </c>
      <c r="L8" s="57">
        <f>SUM(L9:L21)+SUM('表91-5'!L8:L25)</f>
        <v>1692720929.99999</v>
      </c>
      <c r="M8" s="57">
        <f>SUM(M9:M21)+SUM('表91-5'!M8:M25)</f>
        <v>245914.99999999997</v>
      </c>
      <c r="N8" s="57">
        <f>SUM(N9:N21)+SUM('表91-5'!N8:N25)</f>
        <v>1370761263.0000098</v>
      </c>
      <c r="O8" s="19" t="s">
        <v>1</v>
      </c>
    </row>
    <row r="9" spans="1:15" s="24" customFormat="1" ht="33" customHeight="1">
      <c r="A9" s="11"/>
      <c r="B9" s="34" t="s">
        <v>15</v>
      </c>
      <c r="C9" s="53">
        <v>13649</v>
      </c>
      <c r="D9" s="53">
        <v>91186057</v>
      </c>
      <c r="E9" s="53">
        <v>19837</v>
      </c>
      <c r="F9" s="53">
        <v>111946591</v>
      </c>
      <c r="G9" s="55">
        <v>30278.98047</v>
      </c>
      <c r="H9" s="55">
        <v>200261549.29307</v>
      </c>
      <c r="I9" s="55">
        <v>47016.13457</v>
      </c>
      <c r="J9" s="55">
        <v>246544864.52172</v>
      </c>
      <c r="K9" s="55">
        <v>53655.04551</v>
      </c>
      <c r="L9" s="55">
        <v>305596295.77084</v>
      </c>
      <c r="M9" s="55">
        <v>82201.88674</v>
      </c>
      <c r="N9" s="55">
        <v>436919606.79442</v>
      </c>
      <c r="O9" s="20" t="s">
        <v>25</v>
      </c>
    </row>
    <row r="10" spans="1:15" s="24" customFormat="1" ht="33" customHeight="1">
      <c r="A10" s="13"/>
      <c r="B10" s="34" t="s">
        <v>16</v>
      </c>
      <c r="C10" s="53">
        <v>1920</v>
      </c>
      <c r="D10" s="53">
        <v>294830166</v>
      </c>
      <c r="E10" s="53">
        <v>15</v>
      </c>
      <c r="F10" s="53">
        <v>1077590</v>
      </c>
      <c r="G10" s="55">
        <v>1629</v>
      </c>
      <c r="H10" s="55">
        <v>253333010</v>
      </c>
      <c r="I10" s="55">
        <v>50</v>
      </c>
      <c r="J10" s="55">
        <v>10472467</v>
      </c>
      <c r="K10" s="55">
        <v>1574</v>
      </c>
      <c r="L10" s="55">
        <v>287231601</v>
      </c>
      <c r="M10" s="55">
        <v>39</v>
      </c>
      <c r="N10" s="55">
        <v>1413546</v>
      </c>
      <c r="O10" s="20" t="s">
        <v>26</v>
      </c>
    </row>
    <row r="11" spans="1:15" s="24" customFormat="1" ht="33" customHeight="1">
      <c r="A11" s="13"/>
      <c r="B11" s="34" t="s">
        <v>17</v>
      </c>
      <c r="C11" s="53">
        <v>1524</v>
      </c>
      <c r="D11" s="53">
        <v>24805903.27476</v>
      </c>
      <c r="E11" s="53">
        <v>1706</v>
      </c>
      <c r="F11" s="53">
        <v>27035721</v>
      </c>
      <c r="G11" s="55">
        <v>970</v>
      </c>
      <c r="H11" s="55">
        <v>17079525</v>
      </c>
      <c r="I11" s="55">
        <v>1423</v>
      </c>
      <c r="J11" s="55">
        <v>16375354</v>
      </c>
      <c r="K11" s="55">
        <v>654</v>
      </c>
      <c r="L11" s="55">
        <v>7693223</v>
      </c>
      <c r="M11" s="55">
        <v>1129</v>
      </c>
      <c r="N11" s="55">
        <v>12359862</v>
      </c>
      <c r="O11" s="20" t="s">
        <v>79</v>
      </c>
    </row>
    <row r="12" spans="1:15" s="24" customFormat="1" ht="33" customHeight="1">
      <c r="A12" s="13"/>
      <c r="B12" s="34" t="s">
        <v>18</v>
      </c>
      <c r="C12" s="53">
        <v>6625.20603</v>
      </c>
      <c r="D12" s="53">
        <v>178123460.65705</v>
      </c>
      <c r="E12" s="53">
        <v>4845.89799</v>
      </c>
      <c r="F12" s="53">
        <v>119156118.29702</v>
      </c>
      <c r="G12" s="55">
        <v>12618.86696</v>
      </c>
      <c r="H12" s="55">
        <v>337861012.60131</v>
      </c>
      <c r="I12" s="55">
        <v>12125.38026</v>
      </c>
      <c r="J12" s="55">
        <v>284767111.59468</v>
      </c>
      <c r="K12" s="55">
        <v>20343.18711</v>
      </c>
      <c r="L12" s="55">
        <v>553847373.23094</v>
      </c>
      <c r="M12" s="55">
        <v>15412.15597</v>
      </c>
      <c r="N12" s="55">
        <v>405185612.21512</v>
      </c>
      <c r="O12" s="20" t="s">
        <v>27</v>
      </c>
    </row>
    <row r="13" spans="1:15" s="24" customFormat="1" ht="33" customHeight="1">
      <c r="A13" s="13"/>
      <c r="B13" s="34" t="s">
        <v>19</v>
      </c>
      <c r="C13" s="53">
        <v>4679.41252</v>
      </c>
      <c r="D13" s="53">
        <v>15544475.3568</v>
      </c>
      <c r="E13" s="53">
        <v>23268.32494</v>
      </c>
      <c r="F13" s="53">
        <v>69147043.71689</v>
      </c>
      <c r="G13" s="55">
        <v>6482.28094</v>
      </c>
      <c r="H13" s="55">
        <v>23473323.51365</v>
      </c>
      <c r="I13" s="55">
        <v>37068.96249</v>
      </c>
      <c r="J13" s="55">
        <v>110245571.57717</v>
      </c>
      <c r="K13" s="55">
        <v>7350.59087</v>
      </c>
      <c r="L13" s="55">
        <v>29116738.58149</v>
      </c>
      <c r="M13" s="55">
        <v>39001.38395</v>
      </c>
      <c r="N13" s="55">
        <v>130490313.6552</v>
      </c>
      <c r="O13" s="20" t="s">
        <v>28</v>
      </c>
    </row>
    <row r="14" spans="1:15" s="24" customFormat="1" ht="19.5" customHeight="1">
      <c r="A14" s="12"/>
      <c r="B14" s="34" t="s">
        <v>20</v>
      </c>
      <c r="C14" s="53">
        <v>51722.4532</v>
      </c>
      <c r="D14" s="53">
        <v>170310093.65202</v>
      </c>
      <c r="E14" s="53">
        <v>40850.37738</v>
      </c>
      <c r="F14" s="53">
        <v>121836956.70961</v>
      </c>
      <c r="G14" s="55">
        <v>86399.7328</v>
      </c>
      <c r="H14" s="55">
        <v>265461351.51666</v>
      </c>
      <c r="I14" s="55">
        <v>71351.4852</v>
      </c>
      <c r="J14" s="55">
        <v>208892059.88565</v>
      </c>
      <c r="K14" s="55">
        <v>104495.70681</v>
      </c>
      <c r="L14" s="55">
        <v>321011197.56475</v>
      </c>
      <c r="M14" s="55">
        <v>88936.81263</v>
      </c>
      <c r="N14" s="55">
        <v>255497840.48152</v>
      </c>
      <c r="O14" s="20" t="s">
        <v>29</v>
      </c>
    </row>
    <row r="15" spans="1:15" s="24" customFormat="1" ht="19.5" customHeight="1">
      <c r="A15" s="11"/>
      <c r="B15" s="34" t="s">
        <v>21</v>
      </c>
      <c r="C15" s="53">
        <v>5660.91644</v>
      </c>
      <c r="D15" s="53">
        <v>93581053.99302</v>
      </c>
      <c r="E15" s="53">
        <v>7890.83301</v>
      </c>
      <c r="F15" s="53">
        <v>89062318.58918</v>
      </c>
      <c r="G15" s="55">
        <v>4672.0582</v>
      </c>
      <c r="H15" s="55">
        <v>96138128.63544</v>
      </c>
      <c r="I15" s="55">
        <v>6761.95299</v>
      </c>
      <c r="J15" s="55">
        <v>39184259.90865</v>
      </c>
      <c r="K15" s="55">
        <v>3875.76476</v>
      </c>
      <c r="L15" s="55">
        <v>56927606.87972</v>
      </c>
      <c r="M15" s="55">
        <v>4685.05281</v>
      </c>
      <c r="N15" s="55">
        <v>24423442.33366</v>
      </c>
      <c r="O15" s="20" t="s">
        <v>30</v>
      </c>
    </row>
    <row r="16" spans="1:15" s="24" customFormat="1" ht="60" customHeight="1">
      <c r="A16" s="13"/>
      <c r="B16" s="34" t="s">
        <v>22</v>
      </c>
      <c r="C16" s="53">
        <v>2588.78736</v>
      </c>
      <c r="D16" s="53">
        <v>5417685.60977</v>
      </c>
      <c r="E16" s="53">
        <v>3360.5629</v>
      </c>
      <c r="F16" s="53">
        <v>6267015.57719</v>
      </c>
      <c r="G16" s="55">
        <v>2313</v>
      </c>
      <c r="H16" s="55">
        <v>4694183.37853</v>
      </c>
      <c r="I16" s="55">
        <v>2781.95839</v>
      </c>
      <c r="J16" s="55">
        <v>6023773.11797</v>
      </c>
      <c r="K16" s="55">
        <v>2147.07093</v>
      </c>
      <c r="L16" s="55">
        <v>4864893.49327</v>
      </c>
      <c r="M16" s="55">
        <v>2688</v>
      </c>
      <c r="N16" s="55">
        <v>4690672.78807</v>
      </c>
      <c r="O16" s="20" t="s">
        <v>31</v>
      </c>
    </row>
    <row r="17" spans="1:15" s="24" customFormat="1" ht="81" customHeight="1">
      <c r="A17" s="13"/>
      <c r="B17" s="34" t="s">
        <v>34</v>
      </c>
      <c r="C17" s="53">
        <v>233</v>
      </c>
      <c r="D17" s="53">
        <v>246294</v>
      </c>
      <c r="E17" s="53">
        <v>188</v>
      </c>
      <c r="F17" s="53">
        <v>353986</v>
      </c>
      <c r="G17" s="55">
        <v>157</v>
      </c>
      <c r="H17" s="55">
        <v>202965</v>
      </c>
      <c r="I17" s="55">
        <v>88</v>
      </c>
      <c r="J17" s="55">
        <v>115955</v>
      </c>
      <c r="K17" s="55">
        <v>336.99016</v>
      </c>
      <c r="L17" s="55">
        <v>490060.87599</v>
      </c>
      <c r="M17" s="55">
        <v>107.60212</v>
      </c>
      <c r="N17" s="55">
        <v>99641.02223</v>
      </c>
      <c r="O17" s="20" t="s">
        <v>38</v>
      </c>
    </row>
    <row r="18" spans="1:15" s="24" customFormat="1" ht="47.25" customHeight="1">
      <c r="A18" s="13"/>
      <c r="B18" s="34" t="s">
        <v>35</v>
      </c>
      <c r="C18" s="53">
        <v>1685.01181</v>
      </c>
      <c r="D18" s="53">
        <v>23204927.22065</v>
      </c>
      <c r="E18" s="53">
        <v>1465.01647</v>
      </c>
      <c r="F18" s="53">
        <v>18624198.4243</v>
      </c>
      <c r="G18" s="55">
        <v>2802.32488</v>
      </c>
      <c r="H18" s="55">
        <v>39795615.75623</v>
      </c>
      <c r="I18" s="55">
        <v>2201.98164</v>
      </c>
      <c r="J18" s="55">
        <v>26166637.57814</v>
      </c>
      <c r="K18" s="55">
        <v>4369.65225</v>
      </c>
      <c r="L18" s="55">
        <v>60685578.06376</v>
      </c>
      <c r="M18" s="55">
        <v>3412.99185</v>
      </c>
      <c r="N18" s="55">
        <v>38550793.28513</v>
      </c>
      <c r="O18" s="20" t="s">
        <v>39</v>
      </c>
    </row>
    <row r="19" spans="1:15" s="24" customFormat="1" ht="72" customHeight="1">
      <c r="A19" s="13"/>
      <c r="B19" s="34" t="s">
        <v>23</v>
      </c>
      <c r="C19" s="53">
        <v>3886</v>
      </c>
      <c r="D19" s="53">
        <v>7921024</v>
      </c>
      <c r="E19" s="53">
        <v>2951</v>
      </c>
      <c r="F19" s="53">
        <v>5285155</v>
      </c>
      <c r="G19" s="55">
        <v>2414</v>
      </c>
      <c r="H19" s="55">
        <v>4646973</v>
      </c>
      <c r="I19" s="55">
        <v>2508</v>
      </c>
      <c r="J19" s="55">
        <v>4439987</v>
      </c>
      <c r="K19" s="55">
        <v>2177</v>
      </c>
      <c r="L19" s="55">
        <v>3795389</v>
      </c>
      <c r="M19" s="55">
        <v>1343</v>
      </c>
      <c r="N19" s="55">
        <v>2106778</v>
      </c>
      <c r="O19" s="20" t="s">
        <v>32</v>
      </c>
    </row>
    <row r="20" spans="1:15" s="24" customFormat="1" ht="33" customHeight="1">
      <c r="A20" s="13"/>
      <c r="B20" s="34" t="s">
        <v>36</v>
      </c>
      <c r="C20" s="53">
        <v>4239.41362</v>
      </c>
      <c r="D20" s="53">
        <v>9417729.61987</v>
      </c>
      <c r="E20" s="53">
        <v>1852.99878</v>
      </c>
      <c r="F20" s="53">
        <v>3559971.59197</v>
      </c>
      <c r="G20" s="55">
        <v>4146.79734</v>
      </c>
      <c r="H20" s="55">
        <v>8685116.05114</v>
      </c>
      <c r="I20" s="55">
        <v>1319.0582</v>
      </c>
      <c r="J20" s="55">
        <v>2513383.07072</v>
      </c>
      <c r="K20" s="55">
        <v>3692.03314</v>
      </c>
      <c r="L20" s="55">
        <v>7339196.06072</v>
      </c>
      <c r="M20" s="55">
        <v>1153</v>
      </c>
      <c r="N20" s="55">
        <v>2130613</v>
      </c>
      <c r="O20" s="20" t="s">
        <v>33</v>
      </c>
    </row>
    <row r="21" spans="1:15" s="24" customFormat="1" ht="19.5" customHeight="1" thickBot="1">
      <c r="A21" s="15"/>
      <c r="B21" s="35" t="s">
        <v>24</v>
      </c>
      <c r="C21" s="56">
        <v>305</v>
      </c>
      <c r="D21" s="56">
        <v>5464332</v>
      </c>
      <c r="E21" s="56">
        <v>259.96531</v>
      </c>
      <c r="F21" s="56">
        <v>4869024.61822</v>
      </c>
      <c r="G21" s="56">
        <v>462.99272</v>
      </c>
      <c r="H21" s="56">
        <v>7573415.42707</v>
      </c>
      <c r="I21" s="56">
        <v>299.94571</v>
      </c>
      <c r="J21" s="56">
        <v>5987629.17188</v>
      </c>
      <c r="K21" s="56">
        <v>439.95846</v>
      </c>
      <c r="L21" s="56">
        <v>7662479.18106</v>
      </c>
      <c r="M21" s="56">
        <v>336</v>
      </c>
      <c r="N21" s="56">
        <v>5258930</v>
      </c>
      <c r="O21" s="42" t="s">
        <v>145</v>
      </c>
    </row>
    <row r="22" ht="16.5">
      <c r="G22" s="51"/>
    </row>
    <row r="23" spans="7:8" ht="16.5">
      <c r="G23" s="51"/>
      <c r="H23" s="28"/>
    </row>
  </sheetData>
  <sheetProtection/>
  <mergeCells count="18">
    <mergeCell ref="I2:O2"/>
    <mergeCell ref="A2:H2"/>
    <mergeCell ref="O5:O7"/>
    <mergeCell ref="A5:B7"/>
    <mergeCell ref="I1:O1"/>
    <mergeCell ref="I3:O3"/>
    <mergeCell ref="A1:H1"/>
    <mergeCell ref="K5:N5"/>
    <mergeCell ref="G6:H6"/>
    <mergeCell ref="I6:J6"/>
    <mergeCell ref="K6:L6"/>
    <mergeCell ref="M6:N6"/>
    <mergeCell ref="A3:H3"/>
    <mergeCell ref="G5:H5"/>
    <mergeCell ref="I5:J5"/>
    <mergeCell ref="C5:F5"/>
    <mergeCell ref="C6:D6"/>
    <mergeCell ref="E6:F6"/>
  </mergeCells>
  <printOptions horizontalCentered="1"/>
  <pageMargins left="0.7874015748031497" right="0.7874015748031497" top="1.3779527559055118" bottom="0.7086614173228347" header="0.3937007874015748" footer="0.3937007874015748"/>
  <pageSetup firstPageNumber="546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5" zoomScaleSheetLayoutView="100" zoomScalePageLayoutView="0" workbookViewId="0" topLeftCell="A1">
      <selection activeCell="P5" sqref="A5:IV5"/>
    </sheetView>
  </sheetViews>
  <sheetFormatPr defaultColWidth="9.00390625" defaultRowHeight="16.5"/>
  <cols>
    <col min="1" max="1" width="2.50390625" style="0" customWidth="1"/>
    <col min="2" max="2" width="31.25390625" style="0" customWidth="1"/>
    <col min="3" max="3" width="7.25390625" style="0" customWidth="1"/>
    <col min="4" max="4" width="9.625" style="0" customWidth="1"/>
    <col min="5" max="5" width="7.25390625" style="0" customWidth="1"/>
    <col min="6" max="6" width="10.00390625" style="0" customWidth="1"/>
    <col min="7" max="7" width="7.25390625" style="0" customWidth="1"/>
    <col min="8" max="8" width="9.6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100</v>
      </c>
      <c r="B2" s="70"/>
      <c r="C2" s="70"/>
      <c r="D2" s="70"/>
      <c r="E2" s="70"/>
      <c r="F2" s="70"/>
      <c r="G2" s="70"/>
      <c r="H2" s="70"/>
      <c r="I2" s="91" t="s">
        <v>101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9" t="s">
        <v>136</v>
      </c>
      <c r="D5" s="93"/>
      <c r="E5" s="93"/>
      <c r="F5" s="94"/>
      <c r="G5" s="96" t="s">
        <v>137</v>
      </c>
      <c r="H5" s="97"/>
      <c r="I5" s="93"/>
      <c r="J5" s="94"/>
      <c r="K5" s="93" t="s">
        <v>138</v>
      </c>
      <c r="L5" s="93"/>
      <c r="M5" s="93"/>
      <c r="N5" s="94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s="24" customFormat="1" ht="105" customHeight="1">
      <c r="A8" s="40"/>
      <c r="B8" s="34" t="s">
        <v>37</v>
      </c>
      <c r="C8" s="53">
        <v>0</v>
      </c>
      <c r="D8" s="53">
        <v>0</v>
      </c>
      <c r="E8" s="53">
        <v>0</v>
      </c>
      <c r="F8" s="53">
        <v>0</v>
      </c>
      <c r="G8" s="54">
        <v>56</v>
      </c>
      <c r="H8" s="54">
        <v>456967</v>
      </c>
      <c r="I8" s="53">
        <v>0</v>
      </c>
      <c r="J8" s="53">
        <v>0</v>
      </c>
      <c r="K8" s="54">
        <v>36</v>
      </c>
      <c r="L8" s="54">
        <v>75846</v>
      </c>
      <c r="M8" s="54">
        <v>0</v>
      </c>
      <c r="N8" s="54">
        <v>0</v>
      </c>
      <c r="O8" s="46" t="s">
        <v>78</v>
      </c>
    </row>
    <row r="9" spans="1:15" ht="94.5" customHeight="1">
      <c r="A9" s="41"/>
      <c r="B9" s="34" t="s">
        <v>45</v>
      </c>
      <c r="C9" s="53">
        <v>2</v>
      </c>
      <c r="D9" s="53">
        <v>26861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43" t="s">
        <v>62</v>
      </c>
    </row>
    <row r="10" spans="1:15" s="24" customFormat="1" ht="15" customHeight="1">
      <c r="A10" s="11"/>
      <c r="B10" s="44" t="s">
        <v>46</v>
      </c>
      <c r="C10" s="53">
        <v>385</v>
      </c>
      <c r="D10" s="53">
        <v>573035</v>
      </c>
      <c r="E10" s="53">
        <v>763</v>
      </c>
      <c r="F10" s="53">
        <v>1385012</v>
      </c>
      <c r="G10" s="55">
        <v>461</v>
      </c>
      <c r="H10" s="55">
        <v>801669</v>
      </c>
      <c r="I10" s="55">
        <v>1336</v>
      </c>
      <c r="J10" s="55">
        <v>2333263</v>
      </c>
      <c r="K10" s="55">
        <v>583</v>
      </c>
      <c r="L10" s="55">
        <v>1065394</v>
      </c>
      <c r="M10" s="55">
        <v>1158</v>
      </c>
      <c r="N10" s="55">
        <v>1899094</v>
      </c>
      <c r="O10" s="43" t="s">
        <v>63</v>
      </c>
    </row>
    <row r="11" spans="1:15" s="24" customFormat="1" ht="15" customHeight="1">
      <c r="A11" s="13"/>
      <c r="B11" s="44" t="s">
        <v>47</v>
      </c>
      <c r="C11" s="53">
        <v>64</v>
      </c>
      <c r="D11" s="53">
        <v>1386970</v>
      </c>
      <c r="E11" s="53">
        <v>43</v>
      </c>
      <c r="F11" s="53">
        <v>586331</v>
      </c>
      <c r="G11" s="55">
        <v>110</v>
      </c>
      <c r="H11" s="55">
        <v>1065005</v>
      </c>
      <c r="I11" s="55">
        <v>20</v>
      </c>
      <c r="J11" s="55">
        <v>367340</v>
      </c>
      <c r="K11" s="55">
        <v>18</v>
      </c>
      <c r="L11" s="55">
        <v>461321</v>
      </c>
      <c r="M11" s="55">
        <v>42</v>
      </c>
      <c r="N11" s="55">
        <v>807178</v>
      </c>
      <c r="O11" s="43" t="s">
        <v>64</v>
      </c>
    </row>
    <row r="12" spans="1:15" s="24" customFormat="1" ht="79.5" customHeight="1">
      <c r="A12" s="13"/>
      <c r="B12" s="34" t="s">
        <v>48</v>
      </c>
      <c r="C12" s="53">
        <v>2105</v>
      </c>
      <c r="D12" s="53">
        <v>3982711</v>
      </c>
      <c r="E12" s="53">
        <v>782.83964</v>
      </c>
      <c r="F12" s="53">
        <v>1897838.22293</v>
      </c>
      <c r="G12" s="55">
        <v>4375</v>
      </c>
      <c r="H12" s="55">
        <v>7670591.08812</v>
      </c>
      <c r="I12" s="55">
        <v>887.18762</v>
      </c>
      <c r="J12" s="55">
        <v>1592091.7402</v>
      </c>
      <c r="K12" s="55">
        <v>5158.2002</v>
      </c>
      <c r="L12" s="55">
        <v>8912047.67723</v>
      </c>
      <c r="M12" s="55">
        <v>852.11246</v>
      </c>
      <c r="N12" s="55">
        <v>1658267.0581</v>
      </c>
      <c r="O12" s="43" t="s">
        <v>65</v>
      </c>
    </row>
    <row r="13" spans="1:15" s="24" customFormat="1" ht="15" customHeight="1">
      <c r="A13" s="13"/>
      <c r="B13" s="44" t="s">
        <v>49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2</v>
      </c>
      <c r="L13" s="55">
        <v>9584</v>
      </c>
      <c r="M13" s="53">
        <v>0</v>
      </c>
      <c r="N13" s="53">
        <v>0</v>
      </c>
      <c r="O13" s="43" t="s">
        <v>66</v>
      </c>
    </row>
    <row r="14" spans="1:15" s="24" customFormat="1" ht="15" customHeight="1">
      <c r="A14" s="13"/>
      <c r="B14" s="44" t="s">
        <v>50</v>
      </c>
      <c r="C14" s="53">
        <v>1178.79902</v>
      </c>
      <c r="D14" s="53">
        <v>3134769.61607</v>
      </c>
      <c r="E14" s="53">
        <v>298.94888</v>
      </c>
      <c r="F14" s="53">
        <v>690370.24949</v>
      </c>
      <c r="G14" s="55">
        <v>894.30458</v>
      </c>
      <c r="H14" s="55">
        <v>2499855.45014</v>
      </c>
      <c r="I14" s="55">
        <v>663.93458</v>
      </c>
      <c r="J14" s="55">
        <v>2148622.41138</v>
      </c>
      <c r="K14" s="55">
        <v>1160.65492</v>
      </c>
      <c r="L14" s="55">
        <v>3181586.07831</v>
      </c>
      <c r="M14" s="55">
        <v>548.14943</v>
      </c>
      <c r="N14" s="55">
        <v>1589082.42538</v>
      </c>
      <c r="O14" s="43" t="s">
        <v>67</v>
      </c>
    </row>
    <row r="15" spans="1:15" s="24" customFormat="1" ht="15" customHeight="1">
      <c r="A15" s="12"/>
      <c r="B15" s="44" t="s">
        <v>51</v>
      </c>
      <c r="C15" s="53">
        <v>283</v>
      </c>
      <c r="D15" s="53">
        <v>6597787</v>
      </c>
      <c r="E15" s="53">
        <v>801</v>
      </c>
      <c r="F15" s="53">
        <v>14575365</v>
      </c>
      <c r="G15" s="55">
        <v>288</v>
      </c>
      <c r="H15" s="55">
        <v>6242425</v>
      </c>
      <c r="I15" s="55">
        <v>983</v>
      </c>
      <c r="J15" s="55">
        <v>16714782</v>
      </c>
      <c r="K15" s="55">
        <v>365</v>
      </c>
      <c r="L15" s="55">
        <v>6407555</v>
      </c>
      <c r="M15" s="55">
        <v>1026</v>
      </c>
      <c r="N15" s="55">
        <v>17496975</v>
      </c>
      <c r="O15" s="43" t="s">
        <v>68</v>
      </c>
    </row>
    <row r="16" spans="1:15" s="24" customFormat="1" ht="15" customHeight="1">
      <c r="A16" s="11"/>
      <c r="B16" s="44" t="s">
        <v>52</v>
      </c>
      <c r="C16" s="53">
        <v>155</v>
      </c>
      <c r="D16" s="53">
        <v>1335741</v>
      </c>
      <c r="E16" s="53">
        <v>115</v>
      </c>
      <c r="F16" s="53">
        <v>551395</v>
      </c>
      <c r="G16" s="55">
        <v>100</v>
      </c>
      <c r="H16" s="55">
        <v>132305</v>
      </c>
      <c r="I16" s="55">
        <v>87</v>
      </c>
      <c r="J16" s="55">
        <v>96786</v>
      </c>
      <c r="K16" s="55">
        <v>61.04154</v>
      </c>
      <c r="L16" s="55">
        <v>89314.81894</v>
      </c>
      <c r="M16" s="55">
        <v>91</v>
      </c>
      <c r="N16" s="55">
        <v>139698</v>
      </c>
      <c r="O16" s="43" t="s">
        <v>69</v>
      </c>
    </row>
    <row r="17" spans="1:15" s="24" customFormat="1" ht="15" customHeight="1">
      <c r="A17" s="13"/>
      <c r="B17" s="34" t="s">
        <v>53</v>
      </c>
      <c r="C17" s="53">
        <v>21</v>
      </c>
      <c r="D17" s="53">
        <v>72981</v>
      </c>
      <c r="E17" s="53">
        <v>47</v>
      </c>
      <c r="F17" s="53">
        <v>93529</v>
      </c>
      <c r="G17" s="55">
        <v>29</v>
      </c>
      <c r="H17" s="55">
        <v>55768</v>
      </c>
      <c r="I17" s="55">
        <v>14</v>
      </c>
      <c r="J17" s="55">
        <v>45702</v>
      </c>
      <c r="K17" s="55">
        <v>36</v>
      </c>
      <c r="L17" s="55">
        <v>90431</v>
      </c>
      <c r="M17" s="55">
        <v>8</v>
      </c>
      <c r="N17" s="55">
        <v>9583</v>
      </c>
      <c r="O17" s="43" t="s">
        <v>70</v>
      </c>
    </row>
    <row r="18" spans="1:15" s="24" customFormat="1" ht="15" customHeight="1">
      <c r="A18" s="13"/>
      <c r="B18" s="44" t="s">
        <v>54</v>
      </c>
      <c r="C18" s="53">
        <v>0</v>
      </c>
      <c r="D18" s="53">
        <v>0</v>
      </c>
      <c r="E18" s="53">
        <v>9</v>
      </c>
      <c r="F18" s="53">
        <v>19188</v>
      </c>
      <c r="G18" s="53">
        <v>0</v>
      </c>
      <c r="H18" s="53">
        <v>0</v>
      </c>
      <c r="I18" s="55">
        <v>7</v>
      </c>
      <c r="J18" s="55">
        <v>5740</v>
      </c>
      <c r="K18" s="53">
        <v>0</v>
      </c>
      <c r="L18" s="53">
        <v>0</v>
      </c>
      <c r="M18" s="53">
        <v>14</v>
      </c>
      <c r="N18" s="53">
        <v>83961</v>
      </c>
      <c r="O18" s="43" t="s">
        <v>71</v>
      </c>
    </row>
    <row r="19" spans="1:15" s="24" customFormat="1" ht="15" customHeight="1">
      <c r="A19" s="13"/>
      <c r="B19" s="44" t="s">
        <v>55</v>
      </c>
      <c r="C19" s="53">
        <v>305</v>
      </c>
      <c r="D19" s="53">
        <v>1433203</v>
      </c>
      <c r="E19" s="53">
        <v>40</v>
      </c>
      <c r="F19" s="53">
        <v>212245</v>
      </c>
      <c r="G19" s="55">
        <v>2011.63488</v>
      </c>
      <c r="H19" s="55">
        <v>5809954.99352</v>
      </c>
      <c r="I19" s="55">
        <v>174.01836</v>
      </c>
      <c r="J19" s="55">
        <v>430578.42186</v>
      </c>
      <c r="K19" s="55">
        <v>5881.37993</v>
      </c>
      <c r="L19" s="55">
        <v>17034994.1082</v>
      </c>
      <c r="M19" s="55">
        <v>823</v>
      </c>
      <c r="N19" s="55">
        <v>2143218</v>
      </c>
      <c r="O19" s="43" t="s">
        <v>72</v>
      </c>
    </row>
    <row r="20" spans="1:15" s="24" customFormat="1" ht="38.25">
      <c r="A20" s="13"/>
      <c r="B20" s="34" t="s">
        <v>56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43" t="s">
        <v>73</v>
      </c>
    </row>
    <row r="21" spans="1:15" s="24" customFormat="1" ht="15" customHeight="1">
      <c r="A21" s="13"/>
      <c r="B21" s="44" t="s">
        <v>57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43" t="s">
        <v>118</v>
      </c>
    </row>
    <row r="22" spans="1:15" s="24" customFormat="1" ht="25.5">
      <c r="A22" s="11"/>
      <c r="B22" s="34" t="s">
        <v>58</v>
      </c>
      <c r="C22" s="53">
        <v>13</v>
      </c>
      <c r="D22" s="53">
        <v>330338</v>
      </c>
      <c r="E22" s="53">
        <v>5</v>
      </c>
      <c r="F22" s="53">
        <v>15691</v>
      </c>
      <c r="G22" s="55">
        <v>70</v>
      </c>
      <c r="H22" s="55">
        <v>335952</v>
      </c>
      <c r="I22" s="55">
        <v>26</v>
      </c>
      <c r="J22" s="55">
        <v>92265</v>
      </c>
      <c r="K22" s="55">
        <v>49</v>
      </c>
      <c r="L22" s="55">
        <v>229602</v>
      </c>
      <c r="M22" s="55">
        <v>28</v>
      </c>
      <c r="N22" s="55">
        <v>160867</v>
      </c>
      <c r="O22" s="43" t="s">
        <v>74</v>
      </c>
    </row>
    <row r="23" spans="1:15" s="24" customFormat="1" ht="15" customHeight="1">
      <c r="A23" s="13"/>
      <c r="B23" s="44" t="s">
        <v>59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43" t="s">
        <v>75</v>
      </c>
    </row>
    <row r="24" spans="1:15" s="24" customFormat="1" ht="15" customHeight="1">
      <c r="A24" s="13"/>
      <c r="B24" s="44" t="s">
        <v>60</v>
      </c>
      <c r="C24" s="53">
        <v>670</v>
      </c>
      <c r="D24" s="53">
        <v>8297875</v>
      </c>
      <c r="E24" s="53">
        <v>758.2347</v>
      </c>
      <c r="F24" s="53">
        <v>13977814.00321</v>
      </c>
      <c r="G24" s="55">
        <v>644.02624</v>
      </c>
      <c r="H24" s="55">
        <v>8701491.29512</v>
      </c>
      <c r="I24" s="55">
        <v>1156</v>
      </c>
      <c r="J24" s="55">
        <v>23925102</v>
      </c>
      <c r="K24" s="55">
        <v>748.72341</v>
      </c>
      <c r="L24" s="55">
        <v>8748998.61477</v>
      </c>
      <c r="M24" s="55">
        <v>829.85204</v>
      </c>
      <c r="N24" s="55">
        <v>25580216.94118</v>
      </c>
      <c r="O24" s="47" t="s">
        <v>76</v>
      </c>
    </row>
    <row r="25" spans="1:15" s="24" customFormat="1" ht="15" customHeight="1" thickBot="1">
      <c r="A25" s="14"/>
      <c r="B25" s="45" t="s">
        <v>61</v>
      </c>
      <c r="C25" s="56">
        <v>91</v>
      </c>
      <c r="D25" s="56">
        <v>205612</v>
      </c>
      <c r="E25" s="56">
        <v>49</v>
      </c>
      <c r="F25" s="56">
        <v>29070</v>
      </c>
      <c r="G25" s="56">
        <v>75</v>
      </c>
      <c r="H25" s="56">
        <v>148393</v>
      </c>
      <c r="I25" s="56">
        <v>81</v>
      </c>
      <c r="J25" s="56">
        <v>153668</v>
      </c>
      <c r="K25" s="56">
        <v>81</v>
      </c>
      <c r="L25" s="56">
        <v>152623</v>
      </c>
      <c r="M25" s="56">
        <v>49</v>
      </c>
      <c r="N25" s="56">
        <v>65471</v>
      </c>
      <c r="O25" s="48" t="s">
        <v>77</v>
      </c>
    </row>
    <row r="26" spans="1:15" ht="16.5">
      <c r="A26" s="5"/>
      <c r="B26" s="6"/>
      <c r="C26" s="25"/>
      <c r="D26" s="25"/>
      <c r="E26" s="3"/>
      <c r="F26" s="3"/>
      <c r="H26" s="3"/>
      <c r="I26" s="26"/>
      <c r="J26" s="3"/>
      <c r="K26" s="3"/>
      <c r="L26" s="3"/>
      <c r="M26" s="3"/>
      <c r="N26" s="3"/>
      <c r="O26" s="1"/>
    </row>
    <row r="27" spans="1:15" ht="16.5">
      <c r="A27" s="9"/>
      <c r="B27" s="6"/>
      <c r="C27" s="25"/>
      <c r="D27" s="25"/>
      <c r="E27" s="3"/>
      <c r="F27" s="3"/>
      <c r="H27" s="3"/>
      <c r="I27" s="27"/>
      <c r="J27" s="3"/>
      <c r="K27" s="3"/>
      <c r="L27" s="3"/>
      <c r="M27" s="3"/>
      <c r="N27" s="3"/>
      <c r="O27" s="1"/>
    </row>
    <row r="28" spans="1:15" ht="16.5">
      <c r="A28" s="9"/>
      <c r="B28" s="6"/>
      <c r="C28" s="2"/>
      <c r="D28" s="2"/>
      <c r="E28" s="3"/>
      <c r="F28" s="3"/>
      <c r="H28" s="3"/>
      <c r="I28" s="26"/>
      <c r="J28" s="3"/>
      <c r="K28" s="3"/>
      <c r="L28" s="3"/>
      <c r="M28" s="3"/>
      <c r="N28" s="3"/>
      <c r="O28" s="1"/>
    </row>
    <row r="30" ht="16.5">
      <c r="H30" s="28"/>
    </row>
  </sheetData>
  <sheetProtection/>
  <mergeCells count="18">
    <mergeCell ref="A1:H1"/>
    <mergeCell ref="I1:O1"/>
    <mergeCell ref="A2:H2"/>
    <mergeCell ref="A3:H3"/>
    <mergeCell ref="I3:O3"/>
    <mergeCell ref="O5:O7"/>
    <mergeCell ref="C6:D6"/>
    <mergeCell ref="E6:F6"/>
    <mergeCell ref="G6:H6"/>
    <mergeCell ref="I6:J6"/>
    <mergeCell ref="I2:O2"/>
    <mergeCell ref="K6:L6"/>
    <mergeCell ref="M6:N6"/>
    <mergeCell ref="A5:B7"/>
    <mergeCell ref="C5:F5"/>
    <mergeCell ref="G5:H5"/>
    <mergeCell ref="I5:J5"/>
    <mergeCell ref="K5:N5"/>
  </mergeCells>
  <printOptions horizontalCentered="1"/>
  <pageMargins left="0.7874015748031497" right="0.7874015748031497" top="1.3779527559055118" bottom="0.7086614173228347" header="0.3937007874015748" footer="0.3937007874015748"/>
  <pageSetup firstPageNumber="548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Normal="50" zoomScaleSheetLayoutView="100" zoomScalePageLayoutView="0" workbookViewId="0" topLeftCell="A1">
      <pane xSplit="2" ySplit="7" topLeftCell="C17" activePane="bottomRight" state="frozen"/>
      <selection pane="topLeft" activeCell="P5" sqref="A5:IV5"/>
      <selection pane="topRight" activeCell="P5" sqref="A5:IV5"/>
      <selection pane="bottomLeft" activeCell="P5" sqref="A5:IV5"/>
      <selection pane="bottomRight" activeCell="O21" sqref="O21"/>
    </sheetView>
  </sheetViews>
  <sheetFormatPr defaultColWidth="9.00390625" defaultRowHeight="16.5"/>
  <cols>
    <col min="1" max="1" width="2.50390625" style="0" customWidth="1"/>
    <col min="2" max="2" width="29.125" style="0" customWidth="1"/>
    <col min="3" max="3" width="7.25390625" style="0" customWidth="1"/>
    <col min="4" max="4" width="10.625" style="0" customWidth="1"/>
    <col min="5" max="5" width="6.75390625" style="0" customWidth="1"/>
    <col min="6" max="6" width="10.625" style="0" customWidth="1"/>
    <col min="7" max="7" width="7.875" style="0" customWidth="1"/>
    <col min="8" max="8" width="10.253906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86</v>
      </c>
      <c r="B2" s="70"/>
      <c r="C2" s="70"/>
      <c r="D2" s="70"/>
      <c r="E2" s="70"/>
      <c r="F2" s="70"/>
      <c r="G2" s="70"/>
      <c r="H2" s="70"/>
      <c r="I2" s="91" t="s">
        <v>87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9" t="s">
        <v>133</v>
      </c>
      <c r="D5" s="93"/>
      <c r="E5" s="93"/>
      <c r="F5" s="94"/>
      <c r="G5" s="96" t="s">
        <v>134</v>
      </c>
      <c r="H5" s="97"/>
      <c r="I5" s="93"/>
      <c r="J5" s="94"/>
      <c r="K5" s="93" t="s">
        <v>135</v>
      </c>
      <c r="L5" s="93"/>
      <c r="M5" s="93"/>
      <c r="N5" s="94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ht="20.25" customHeight="1">
      <c r="A8" s="10" t="s">
        <v>0</v>
      </c>
      <c r="B8" s="23"/>
      <c r="C8" s="57">
        <f>SUM(C9:C21)+SUM('表91-7'!C8:C25)</f>
        <v>300650.0000100001</v>
      </c>
      <c r="D8" s="57">
        <f>SUM(D9:D21)+SUM('表91-7'!D8:D25)</f>
        <v>2322871538.99999</v>
      </c>
      <c r="E8" s="57">
        <f>SUM(E9:E21)+SUM('表91-7'!E8:E25)</f>
        <v>358546.99998</v>
      </c>
      <c r="F8" s="57">
        <f>SUM(F9:F21)+SUM('表91-7'!F8:F25)</f>
        <v>2072514118.0000002</v>
      </c>
      <c r="G8" s="57">
        <f>SUM(G9:G21)+SUM('表91-7'!G8:G25)</f>
        <v>406617.00001</v>
      </c>
      <c r="H8" s="57">
        <f>SUM(H9:H21)+SUM('表91-7'!H8:H25)</f>
        <v>3228564289.99999</v>
      </c>
      <c r="I8" s="57">
        <f>SUM(I9:I21)+SUM('表91-7'!I8:I25)</f>
        <v>514597.00001</v>
      </c>
      <c r="J8" s="57">
        <f>SUM(J9:J21)+SUM('表91-7'!J8:J25)</f>
        <v>3334867072.0000005</v>
      </c>
      <c r="K8" s="57">
        <f>SUM(K9:K21)+SUM('表91-7'!K8:K25)</f>
        <v>493191.00000999996</v>
      </c>
      <c r="L8" s="57">
        <f>SUM(L9:L21)+SUM('表91-7'!L8:L25)</f>
        <v>4213489188</v>
      </c>
      <c r="M8" s="57">
        <f>SUM(M9:M21)+SUM('表91-7'!M8:M25)</f>
        <v>636507.99999</v>
      </c>
      <c r="N8" s="57">
        <f>SUM(N9:N21)+SUM('表91-7'!N8:N25)</f>
        <v>4577304526.999991</v>
      </c>
      <c r="O8" s="19" t="s">
        <v>1</v>
      </c>
    </row>
    <row r="9" spans="1:15" s="24" customFormat="1" ht="33" customHeight="1">
      <c r="A9" s="11"/>
      <c r="B9" s="34" t="s">
        <v>15</v>
      </c>
      <c r="C9" s="53">
        <v>106838.3245</v>
      </c>
      <c r="D9" s="53">
        <v>570860760.19958</v>
      </c>
      <c r="E9" s="53">
        <v>155709.50366</v>
      </c>
      <c r="F9" s="53">
        <v>794743458.1061</v>
      </c>
      <c r="G9" s="55">
        <v>176198.02702</v>
      </c>
      <c r="H9" s="55">
        <v>994238412.84926</v>
      </c>
      <c r="I9" s="55">
        <v>261192.04191</v>
      </c>
      <c r="J9" s="55">
        <v>1356083638.82795</v>
      </c>
      <c r="K9" s="55">
        <v>246837.53836</v>
      </c>
      <c r="L9" s="55">
        <v>1340051110.50318</v>
      </c>
      <c r="M9" s="55">
        <v>343316.78862</v>
      </c>
      <c r="N9" s="55">
        <v>1792490582.84071</v>
      </c>
      <c r="O9" s="20" t="s">
        <v>25</v>
      </c>
    </row>
    <row r="10" spans="1:15" s="24" customFormat="1" ht="33" customHeight="1">
      <c r="A10" s="13"/>
      <c r="B10" s="34" t="s">
        <v>16</v>
      </c>
      <c r="C10" s="53">
        <v>1604</v>
      </c>
      <c r="D10" s="53">
        <v>267774261</v>
      </c>
      <c r="E10" s="53">
        <v>95</v>
      </c>
      <c r="F10" s="53">
        <v>4274354</v>
      </c>
      <c r="G10" s="55">
        <v>1117.52219</v>
      </c>
      <c r="H10" s="55">
        <v>167520376.86383</v>
      </c>
      <c r="I10" s="55">
        <v>47</v>
      </c>
      <c r="J10" s="55">
        <v>184994</v>
      </c>
      <c r="K10" s="55">
        <v>954</v>
      </c>
      <c r="L10" s="55">
        <v>148184955.77215</v>
      </c>
      <c r="M10" s="55">
        <v>113</v>
      </c>
      <c r="N10" s="55">
        <v>503096</v>
      </c>
      <c r="O10" s="20" t="s">
        <v>26</v>
      </c>
    </row>
    <row r="11" spans="1:15" s="24" customFormat="1" ht="33" customHeight="1">
      <c r="A11" s="13"/>
      <c r="B11" s="34" t="s">
        <v>17</v>
      </c>
      <c r="C11" s="53">
        <v>631</v>
      </c>
      <c r="D11" s="53">
        <v>6763481</v>
      </c>
      <c r="E11" s="53">
        <v>846</v>
      </c>
      <c r="F11" s="53">
        <v>5467815</v>
      </c>
      <c r="G11" s="55">
        <v>615</v>
      </c>
      <c r="H11" s="55">
        <v>7575659</v>
      </c>
      <c r="I11" s="55">
        <v>1079</v>
      </c>
      <c r="J11" s="55">
        <v>8089773</v>
      </c>
      <c r="K11" s="55">
        <v>830</v>
      </c>
      <c r="L11" s="55">
        <v>7053783</v>
      </c>
      <c r="M11" s="55">
        <v>787</v>
      </c>
      <c r="N11" s="55">
        <v>6077052</v>
      </c>
      <c r="O11" s="20" t="s">
        <v>79</v>
      </c>
    </row>
    <row r="12" spans="1:15" s="24" customFormat="1" ht="33" customHeight="1">
      <c r="A12" s="13"/>
      <c r="B12" s="34" t="s">
        <v>18</v>
      </c>
      <c r="C12" s="53">
        <v>32946.60702</v>
      </c>
      <c r="D12" s="53">
        <v>871435545.73624</v>
      </c>
      <c r="E12" s="53">
        <v>25251.19854</v>
      </c>
      <c r="F12" s="53">
        <v>658240493.76803</v>
      </c>
      <c r="G12" s="55">
        <v>52277.40546</v>
      </c>
      <c r="H12" s="55">
        <v>1391773621.11554</v>
      </c>
      <c r="I12" s="55">
        <v>46612.51343</v>
      </c>
      <c r="J12" s="55">
        <v>1227881674.29204</v>
      </c>
      <c r="K12" s="55">
        <v>77989.89475</v>
      </c>
      <c r="L12" s="55">
        <v>2050721717.19548</v>
      </c>
      <c r="M12" s="55">
        <v>74074.04093</v>
      </c>
      <c r="N12" s="55">
        <v>1945739489.19715</v>
      </c>
      <c r="O12" s="20" t="s">
        <v>27</v>
      </c>
    </row>
    <row r="13" spans="1:15" s="24" customFormat="1" ht="33" customHeight="1">
      <c r="A13" s="13"/>
      <c r="B13" s="34" t="s">
        <v>19</v>
      </c>
      <c r="C13" s="53">
        <v>8178.93957</v>
      </c>
      <c r="D13" s="53">
        <v>29920710.13213</v>
      </c>
      <c r="E13" s="53">
        <v>47831.68469</v>
      </c>
      <c r="F13" s="53">
        <v>167233217.01437</v>
      </c>
      <c r="G13" s="55">
        <v>10484</v>
      </c>
      <c r="H13" s="55">
        <v>39831018.24267</v>
      </c>
      <c r="I13" s="55">
        <v>61176.99494</v>
      </c>
      <c r="J13" s="55">
        <v>236750490.71549</v>
      </c>
      <c r="K13" s="55">
        <v>13351.06253</v>
      </c>
      <c r="L13" s="55">
        <v>57848243.36754</v>
      </c>
      <c r="M13" s="55">
        <v>77004.28782</v>
      </c>
      <c r="N13" s="55">
        <v>322280909.31814</v>
      </c>
      <c r="O13" s="20" t="s">
        <v>28</v>
      </c>
    </row>
    <row r="14" spans="1:15" s="24" customFormat="1" ht="19.5" customHeight="1">
      <c r="A14" s="12"/>
      <c r="B14" s="34" t="s">
        <v>20</v>
      </c>
      <c r="C14" s="53">
        <v>113036.81683</v>
      </c>
      <c r="D14" s="53">
        <v>334166957.01078</v>
      </c>
      <c r="E14" s="53">
        <v>108725.67849</v>
      </c>
      <c r="F14" s="53">
        <v>303194689.80253</v>
      </c>
      <c r="G14" s="55">
        <v>113847.18487</v>
      </c>
      <c r="H14" s="55">
        <v>334407907.2759</v>
      </c>
      <c r="I14" s="55">
        <v>119274.26548</v>
      </c>
      <c r="J14" s="55">
        <v>318658164.67325</v>
      </c>
      <c r="K14" s="55">
        <v>93048.98777</v>
      </c>
      <c r="L14" s="55">
        <v>257316280.71625</v>
      </c>
      <c r="M14" s="55">
        <v>110123.94436</v>
      </c>
      <c r="N14" s="55">
        <v>290829393.69789</v>
      </c>
      <c r="O14" s="20" t="s">
        <v>29</v>
      </c>
    </row>
    <row r="15" spans="1:15" s="24" customFormat="1" ht="19.5" customHeight="1">
      <c r="A15" s="11"/>
      <c r="B15" s="34" t="s">
        <v>21</v>
      </c>
      <c r="C15" s="53">
        <v>3082.72759</v>
      </c>
      <c r="D15" s="53">
        <v>67661598.06002</v>
      </c>
      <c r="E15" s="53">
        <v>3491.23938</v>
      </c>
      <c r="F15" s="53">
        <v>27247193.24294</v>
      </c>
      <c r="G15" s="55">
        <v>2730.41084</v>
      </c>
      <c r="H15" s="55">
        <v>42989722.1489</v>
      </c>
      <c r="I15" s="55">
        <v>3165.12643</v>
      </c>
      <c r="J15" s="55">
        <v>35834792.4509</v>
      </c>
      <c r="K15" s="55">
        <v>1581.05566</v>
      </c>
      <c r="L15" s="55">
        <v>29439167.78412</v>
      </c>
      <c r="M15" s="55">
        <v>2000.86359</v>
      </c>
      <c r="N15" s="55">
        <v>46689477.56762</v>
      </c>
      <c r="O15" s="20" t="s">
        <v>30</v>
      </c>
    </row>
    <row r="16" spans="1:15" s="24" customFormat="1" ht="60" customHeight="1">
      <c r="A16" s="13"/>
      <c r="B16" s="34" t="s">
        <v>22</v>
      </c>
      <c r="C16" s="53">
        <v>2121.02981</v>
      </c>
      <c r="D16" s="53">
        <v>4920866.77442</v>
      </c>
      <c r="E16" s="53">
        <v>2280.64007</v>
      </c>
      <c r="F16" s="53">
        <v>6439039.36731</v>
      </c>
      <c r="G16" s="55">
        <v>2493.2476</v>
      </c>
      <c r="H16" s="55">
        <v>5903644.17301</v>
      </c>
      <c r="I16" s="55">
        <v>3012.86447</v>
      </c>
      <c r="J16" s="55">
        <v>7099724.98352</v>
      </c>
      <c r="K16" s="55">
        <v>2538.93241</v>
      </c>
      <c r="L16" s="55">
        <v>6203237.99882</v>
      </c>
      <c r="M16" s="55">
        <v>2861.31539</v>
      </c>
      <c r="N16" s="55">
        <v>5999147.03654</v>
      </c>
      <c r="O16" s="20" t="s">
        <v>31</v>
      </c>
    </row>
    <row r="17" spans="1:15" s="24" customFormat="1" ht="81" customHeight="1">
      <c r="A17" s="13"/>
      <c r="B17" s="34" t="s">
        <v>34</v>
      </c>
      <c r="C17" s="53">
        <v>212</v>
      </c>
      <c r="D17" s="53">
        <v>382662</v>
      </c>
      <c r="E17" s="53">
        <v>60</v>
      </c>
      <c r="F17" s="53">
        <v>76545</v>
      </c>
      <c r="G17" s="55">
        <v>291</v>
      </c>
      <c r="H17" s="55">
        <v>380037</v>
      </c>
      <c r="I17" s="55">
        <v>143</v>
      </c>
      <c r="J17" s="55">
        <v>154902</v>
      </c>
      <c r="K17" s="55">
        <v>269</v>
      </c>
      <c r="L17" s="55">
        <v>401975</v>
      </c>
      <c r="M17" s="55">
        <v>284.66153</v>
      </c>
      <c r="N17" s="55">
        <v>239939.5932</v>
      </c>
      <c r="O17" s="20" t="s">
        <v>38</v>
      </c>
    </row>
    <row r="18" spans="1:15" s="24" customFormat="1" ht="47.25" customHeight="1">
      <c r="A18" s="13"/>
      <c r="B18" s="34" t="s">
        <v>35</v>
      </c>
      <c r="C18" s="53">
        <v>6884.2885</v>
      </c>
      <c r="D18" s="53">
        <v>95352550.38794</v>
      </c>
      <c r="E18" s="53">
        <v>4384.62615</v>
      </c>
      <c r="F18" s="53">
        <v>49515933.51586</v>
      </c>
      <c r="G18" s="55">
        <v>10803.54365</v>
      </c>
      <c r="H18" s="55">
        <v>137297309.94788</v>
      </c>
      <c r="I18" s="55">
        <v>6431.57206</v>
      </c>
      <c r="J18" s="55">
        <v>72787822.22195</v>
      </c>
      <c r="K18" s="55">
        <v>14247.06481</v>
      </c>
      <c r="L18" s="55">
        <v>187310453.55491</v>
      </c>
      <c r="M18" s="55">
        <v>8879.35872</v>
      </c>
      <c r="N18" s="55">
        <v>95074339.28265</v>
      </c>
      <c r="O18" s="20" t="s">
        <v>39</v>
      </c>
    </row>
    <row r="19" spans="1:15" s="24" customFormat="1" ht="72" customHeight="1">
      <c r="A19" s="13"/>
      <c r="B19" s="34" t="s">
        <v>23</v>
      </c>
      <c r="C19" s="53">
        <v>1480</v>
      </c>
      <c r="D19" s="53">
        <v>2201847</v>
      </c>
      <c r="E19" s="53">
        <v>1319</v>
      </c>
      <c r="F19" s="53">
        <v>1988457.73269</v>
      </c>
      <c r="G19" s="55">
        <v>1501</v>
      </c>
      <c r="H19" s="55">
        <v>2300686.84274</v>
      </c>
      <c r="I19" s="55">
        <v>1773</v>
      </c>
      <c r="J19" s="55">
        <v>2644362</v>
      </c>
      <c r="K19" s="55">
        <v>1671</v>
      </c>
      <c r="L19" s="55">
        <v>2591544</v>
      </c>
      <c r="M19" s="55">
        <v>2411.24265</v>
      </c>
      <c r="N19" s="55">
        <v>3777335.56764</v>
      </c>
      <c r="O19" s="20" t="s">
        <v>32</v>
      </c>
    </row>
    <row r="20" spans="1:15" s="24" customFormat="1" ht="33" customHeight="1">
      <c r="A20" s="13"/>
      <c r="B20" s="34" t="s">
        <v>36</v>
      </c>
      <c r="C20" s="53">
        <v>3325.46622</v>
      </c>
      <c r="D20" s="53">
        <v>7058192.87579</v>
      </c>
      <c r="E20" s="53">
        <v>1003.22315</v>
      </c>
      <c r="F20" s="53">
        <v>1732091.25251</v>
      </c>
      <c r="G20" s="55">
        <v>3818.53191</v>
      </c>
      <c r="H20" s="55">
        <v>7583976.80703</v>
      </c>
      <c r="I20" s="55">
        <v>916.22326</v>
      </c>
      <c r="J20" s="55">
        <v>1821709.57009</v>
      </c>
      <c r="K20" s="55">
        <v>4245.70569</v>
      </c>
      <c r="L20" s="55">
        <v>9537054.23329</v>
      </c>
      <c r="M20" s="55">
        <v>1693.30652</v>
      </c>
      <c r="N20" s="55">
        <v>3526786.25701</v>
      </c>
      <c r="O20" s="20" t="s">
        <v>33</v>
      </c>
    </row>
    <row r="21" spans="1:15" s="24" customFormat="1" ht="19.5" customHeight="1" thickBot="1">
      <c r="A21" s="15"/>
      <c r="B21" s="35" t="s">
        <v>24</v>
      </c>
      <c r="C21" s="56">
        <v>541.0103</v>
      </c>
      <c r="D21" s="56">
        <v>8117714.846</v>
      </c>
      <c r="E21" s="56">
        <v>411</v>
      </c>
      <c r="F21" s="56">
        <v>5503883</v>
      </c>
      <c r="G21" s="56">
        <v>822.475</v>
      </c>
      <c r="H21" s="56">
        <v>11374302.8347</v>
      </c>
      <c r="I21" s="56">
        <v>516.7663</v>
      </c>
      <c r="J21" s="56">
        <v>8874869.35747</v>
      </c>
      <c r="K21" s="56">
        <v>982.97487</v>
      </c>
      <c r="L21" s="56">
        <v>14947829.20686</v>
      </c>
      <c r="M21" s="56">
        <v>655</v>
      </c>
      <c r="N21" s="56">
        <v>11374860</v>
      </c>
      <c r="O21" s="42" t="s">
        <v>145</v>
      </c>
    </row>
    <row r="22" ht="16.5">
      <c r="G22" s="51"/>
    </row>
    <row r="23" spans="7:8" ht="16.5">
      <c r="G23" s="51"/>
      <c r="H23" s="28"/>
    </row>
  </sheetData>
  <sheetProtection/>
  <mergeCells count="18">
    <mergeCell ref="I2:O2"/>
    <mergeCell ref="A2:H2"/>
    <mergeCell ref="O5:O7"/>
    <mergeCell ref="A3:H3"/>
    <mergeCell ref="I3:O3"/>
    <mergeCell ref="I1:O1"/>
    <mergeCell ref="A1:H1"/>
    <mergeCell ref="K5:N5"/>
    <mergeCell ref="G6:H6"/>
    <mergeCell ref="I6:J6"/>
    <mergeCell ref="K6:L6"/>
    <mergeCell ref="M6:N6"/>
    <mergeCell ref="G5:H5"/>
    <mergeCell ref="I5:J5"/>
    <mergeCell ref="A5:B7"/>
    <mergeCell ref="C5:F5"/>
    <mergeCell ref="C6:D6"/>
    <mergeCell ref="E6:F6"/>
  </mergeCells>
  <printOptions horizontalCentered="1"/>
  <pageMargins left="0.7874015748031497" right="0.7874015748031497" top="1.3779527559055118" bottom="0.7086614173228347" header="0.3937007874015748" footer="0.3937007874015748"/>
  <pageSetup firstPageNumber="550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5" zoomScaleSheetLayoutView="100" zoomScalePageLayoutView="0" workbookViewId="0" topLeftCell="A1">
      <selection activeCell="P5" sqref="A5:IV5"/>
    </sheetView>
  </sheetViews>
  <sheetFormatPr defaultColWidth="9.00390625" defaultRowHeight="16.5"/>
  <cols>
    <col min="1" max="1" width="2.50390625" style="0" customWidth="1"/>
    <col min="2" max="2" width="31.25390625" style="0" customWidth="1"/>
    <col min="3" max="3" width="7.25390625" style="0" customWidth="1"/>
    <col min="4" max="4" width="9.75390625" style="0" customWidth="1"/>
    <col min="5" max="5" width="7.25390625" style="0" customWidth="1"/>
    <col min="6" max="6" width="9.625" style="0" customWidth="1"/>
    <col min="7" max="7" width="7.25390625" style="0" customWidth="1"/>
    <col min="8" max="8" width="9.753906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102</v>
      </c>
      <c r="B2" s="70"/>
      <c r="C2" s="70"/>
      <c r="D2" s="70"/>
      <c r="E2" s="70"/>
      <c r="F2" s="70"/>
      <c r="G2" s="70"/>
      <c r="H2" s="70"/>
      <c r="I2" s="91" t="s">
        <v>103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9" t="s">
        <v>133</v>
      </c>
      <c r="D5" s="93"/>
      <c r="E5" s="93"/>
      <c r="F5" s="94"/>
      <c r="G5" s="96" t="s">
        <v>134</v>
      </c>
      <c r="H5" s="97"/>
      <c r="I5" s="93"/>
      <c r="J5" s="94"/>
      <c r="K5" s="93" t="s">
        <v>135</v>
      </c>
      <c r="L5" s="93"/>
      <c r="M5" s="93"/>
      <c r="N5" s="94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s="24" customFormat="1" ht="105" customHeight="1">
      <c r="A8" s="40"/>
      <c r="B8" s="34" t="s">
        <v>37</v>
      </c>
      <c r="C8" s="54">
        <v>49</v>
      </c>
      <c r="D8" s="54">
        <v>395315</v>
      </c>
      <c r="E8" s="53">
        <v>39</v>
      </c>
      <c r="F8" s="53">
        <v>166706</v>
      </c>
      <c r="G8" s="54">
        <v>0</v>
      </c>
      <c r="H8" s="54">
        <v>0</v>
      </c>
      <c r="I8" s="54">
        <v>27</v>
      </c>
      <c r="J8" s="54">
        <v>57771</v>
      </c>
      <c r="K8" s="54">
        <v>34</v>
      </c>
      <c r="L8" s="54">
        <v>182302</v>
      </c>
      <c r="M8" s="54">
        <v>16</v>
      </c>
      <c r="N8" s="54">
        <v>12401</v>
      </c>
      <c r="O8" s="46" t="s">
        <v>78</v>
      </c>
    </row>
    <row r="9" spans="1:15" ht="94.5" customHeight="1">
      <c r="A9" s="41"/>
      <c r="B9" s="34" t="s">
        <v>45</v>
      </c>
      <c r="C9" s="53">
        <v>3</v>
      </c>
      <c r="D9" s="53">
        <v>2323</v>
      </c>
      <c r="E9" s="53">
        <v>0</v>
      </c>
      <c r="F9" s="53">
        <v>0</v>
      </c>
      <c r="G9" s="53">
        <v>1</v>
      </c>
      <c r="H9" s="53">
        <v>2338</v>
      </c>
      <c r="I9" s="53">
        <v>0</v>
      </c>
      <c r="J9" s="53">
        <v>0</v>
      </c>
      <c r="K9" s="53">
        <v>12</v>
      </c>
      <c r="L9" s="53">
        <v>16770</v>
      </c>
      <c r="M9" s="53">
        <v>0</v>
      </c>
      <c r="N9" s="53">
        <v>0</v>
      </c>
      <c r="O9" s="43" t="s">
        <v>62</v>
      </c>
    </row>
    <row r="10" spans="1:15" s="24" customFormat="1" ht="15" customHeight="1">
      <c r="A10" s="11"/>
      <c r="B10" s="44" t="s">
        <v>46</v>
      </c>
      <c r="C10" s="53">
        <v>759</v>
      </c>
      <c r="D10" s="53">
        <v>1508760.05747</v>
      </c>
      <c r="E10" s="53">
        <v>1525.04446</v>
      </c>
      <c r="F10" s="53">
        <v>2933891.69448</v>
      </c>
      <c r="G10" s="55">
        <v>998</v>
      </c>
      <c r="H10" s="55">
        <v>1880322</v>
      </c>
      <c r="I10" s="55">
        <v>1562</v>
      </c>
      <c r="J10" s="55">
        <v>2690465</v>
      </c>
      <c r="K10" s="55">
        <v>1048</v>
      </c>
      <c r="L10" s="55">
        <v>2256346</v>
      </c>
      <c r="M10" s="55">
        <v>1824</v>
      </c>
      <c r="N10" s="55">
        <v>3617876.36674</v>
      </c>
      <c r="O10" s="43" t="s">
        <v>63</v>
      </c>
    </row>
    <row r="11" spans="1:15" s="24" customFormat="1" ht="15" customHeight="1">
      <c r="A11" s="13"/>
      <c r="B11" s="44" t="s">
        <v>47</v>
      </c>
      <c r="C11" s="53">
        <v>16</v>
      </c>
      <c r="D11" s="53">
        <v>628082</v>
      </c>
      <c r="E11" s="53">
        <v>73</v>
      </c>
      <c r="F11" s="53">
        <v>1039068</v>
      </c>
      <c r="G11" s="55">
        <v>16</v>
      </c>
      <c r="H11" s="55">
        <v>41427</v>
      </c>
      <c r="I11" s="55">
        <v>13</v>
      </c>
      <c r="J11" s="55">
        <v>449469</v>
      </c>
      <c r="K11" s="55">
        <v>37</v>
      </c>
      <c r="L11" s="55">
        <v>687526</v>
      </c>
      <c r="M11" s="55">
        <v>83</v>
      </c>
      <c r="N11" s="55">
        <v>1183045</v>
      </c>
      <c r="O11" s="43" t="s">
        <v>64</v>
      </c>
    </row>
    <row r="12" spans="1:15" s="24" customFormat="1" ht="79.5" customHeight="1">
      <c r="A12" s="13"/>
      <c r="B12" s="34" t="s">
        <v>48</v>
      </c>
      <c r="C12" s="53">
        <v>5277.8061</v>
      </c>
      <c r="D12" s="53">
        <v>9422364.90363</v>
      </c>
      <c r="E12" s="53">
        <v>1537</v>
      </c>
      <c r="F12" s="53">
        <v>3033508</v>
      </c>
      <c r="G12" s="55">
        <v>8039.05148</v>
      </c>
      <c r="H12" s="55">
        <v>14898630.99224</v>
      </c>
      <c r="I12" s="55">
        <v>1837.34313</v>
      </c>
      <c r="J12" s="55">
        <v>3556805.32609</v>
      </c>
      <c r="K12" s="55">
        <v>9479.0302</v>
      </c>
      <c r="L12" s="55">
        <v>17091392.8213</v>
      </c>
      <c r="M12" s="55">
        <v>2553.71914</v>
      </c>
      <c r="N12" s="55">
        <v>4943781.95</v>
      </c>
      <c r="O12" s="43" t="s">
        <v>65</v>
      </c>
    </row>
    <row r="13" spans="1:15" s="24" customFormat="1" ht="15" customHeight="1">
      <c r="A13" s="13"/>
      <c r="B13" s="44" t="s">
        <v>49</v>
      </c>
      <c r="C13" s="53">
        <v>0</v>
      </c>
      <c r="D13" s="53">
        <v>0</v>
      </c>
      <c r="E13" s="53">
        <v>0</v>
      </c>
      <c r="F13" s="53">
        <v>0</v>
      </c>
      <c r="G13" s="55">
        <v>7</v>
      </c>
      <c r="H13" s="55">
        <v>37839</v>
      </c>
      <c r="I13" s="53">
        <v>0</v>
      </c>
      <c r="J13" s="53">
        <v>0</v>
      </c>
      <c r="K13" s="55">
        <v>77</v>
      </c>
      <c r="L13" s="55">
        <v>184046</v>
      </c>
      <c r="M13" s="55">
        <v>2</v>
      </c>
      <c r="N13" s="55">
        <v>28075</v>
      </c>
      <c r="O13" s="43" t="s">
        <v>66</v>
      </c>
    </row>
    <row r="14" spans="1:15" s="24" customFormat="1" ht="15" customHeight="1">
      <c r="A14" s="13"/>
      <c r="B14" s="44" t="s">
        <v>50</v>
      </c>
      <c r="C14" s="53">
        <v>1400.25143</v>
      </c>
      <c r="D14" s="53">
        <v>4615042.42142</v>
      </c>
      <c r="E14" s="53">
        <v>861.14493</v>
      </c>
      <c r="F14" s="53">
        <v>2597765.89758</v>
      </c>
      <c r="G14" s="55">
        <v>2668.02637</v>
      </c>
      <c r="H14" s="55">
        <v>7785739.27523</v>
      </c>
      <c r="I14" s="55">
        <v>1486.91568</v>
      </c>
      <c r="J14" s="55">
        <v>5085938.89404</v>
      </c>
      <c r="K14" s="55">
        <v>4081.18837</v>
      </c>
      <c r="L14" s="55">
        <v>15460897.97665</v>
      </c>
      <c r="M14" s="55">
        <v>2124.52912</v>
      </c>
      <c r="N14" s="55">
        <v>6702865.20217</v>
      </c>
      <c r="O14" s="43" t="s">
        <v>67</v>
      </c>
    </row>
    <row r="15" spans="1:15" s="24" customFormat="1" ht="15" customHeight="1">
      <c r="A15" s="12"/>
      <c r="B15" s="44" t="s">
        <v>51</v>
      </c>
      <c r="C15" s="53">
        <v>340</v>
      </c>
      <c r="D15" s="53">
        <v>4509855</v>
      </c>
      <c r="E15" s="53">
        <v>1157</v>
      </c>
      <c r="F15" s="53">
        <v>16647854</v>
      </c>
      <c r="G15" s="55">
        <v>255</v>
      </c>
      <c r="H15" s="55">
        <v>1885585</v>
      </c>
      <c r="I15" s="55">
        <v>932</v>
      </c>
      <c r="J15" s="55">
        <v>14979035</v>
      </c>
      <c r="K15" s="55">
        <v>354</v>
      </c>
      <c r="L15" s="55">
        <v>2127339</v>
      </c>
      <c r="M15" s="55">
        <v>1109</v>
      </c>
      <c r="N15" s="55">
        <v>10495267</v>
      </c>
      <c r="O15" s="43" t="s">
        <v>68</v>
      </c>
    </row>
    <row r="16" spans="1:15" s="24" customFormat="1" ht="15" customHeight="1">
      <c r="A16" s="11"/>
      <c r="B16" s="44" t="s">
        <v>52</v>
      </c>
      <c r="C16" s="53">
        <v>59</v>
      </c>
      <c r="D16" s="53">
        <v>79986</v>
      </c>
      <c r="E16" s="53">
        <v>67</v>
      </c>
      <c r="F16" s="53">
        <v>59585</v>
      </c>
      <c r="G16" s="55">
        <v>91</v>
      </c>
      <c r="H16" s="55">
        <v>460592</v>
      </c>
      <c r="I16" s="55">
        <v>38</v>
      </c>
      <c r="J16" s="55">
        <v>59345</v>
      </c>
      <c r="K16" s="55">
        <v>155.18034</v>
      </c>
      <c r="L16" s="55">
        <v>226712.93679</v>
      </c>
      <c r="M16" s="55">
        <v>23</v>
      </c>
      <c r="N16" s="55">
        <v>17493</v>
      </c>
      <c r="O16" s="43" t="s">
        <v>69</v>
      </c>
    </row>
    <row r="17" spans="1:15" s="24" customFormat="1" ht="15" customHeight="1">
      <c r="A17" s="13"/>
      <c r="B17" s="34" t="s">
        <v>53</v>
      </c>
      <c r="C17" s="53">
        <v>26</v>
      </c>
      <c r="D17" s="53">
        <v>46193</v>
      </c>
      <c r="E17" s="53">
        <v>18</v>
      </c>
      <c r="F17" s="53">
        <v>44635</v>
      </c>
      <c r="G17" s="55">
        <v>14</v>
      </c>
      <c r="H17" s="55">
        <v>15021</v>
      </c>
      <c r="I17" s="55">
        <v>47</v>
      </c>
      <c r="J17" s="55">
        <v>311292</v>
      </c>
      <c r="K17" s="55">
        <v>11</v>
      </c>
      <c r="L17" s="55">
        <v>25694</v>
      </c>
      <c r="M17" s="55">
        <v>30</v>
      </c>
      <c r="N17" s="55">
        <v>52401</v>
      </c>
      <c r="O17" s="43" t="s">
        <v>70</v>
      </c>
    </row>
    <row r="18" spans="1:15" s="24" customFormat="1" ht="15" customHeight="1">
      <c r="A18" s="13"/>
      <c r="B18" s="44" t="s">
        <v>54</v>
      </c>
      <c r="C18" s="53">
        <v>6</v>
      </c>
      <c r="D18" s="53">
        <v>1909</v>
      </c>
      <c r="E18" s="53">
        <v>0</v>
      </c>
      <c r="F18" s="53">
        <v>0</v>
      </c>
      <c r="G18" s="53">
        <v>11</v>
      </c>
      <c r="H18" s="53">
        <v>71136</v>
      </c>
      <c r="I18" s="53">
        <v>0</v>
      </c>
      <c r="J18" s="53">
        <v>0</v>
      </c>
      <c r="K18" s="55">
        <v>102</v>
      </c>
      <c r="L18" s="55">
        <v>99786</v>
      </c>
      <c r="M18" s="55">
        <v>1</v>
      </c>
      <c r="N18" s="55">
        <v>428</v>
      </c>
      <c r="O18" s="43" t="s">
        <v>71</v>
      </c>
    </row>
    <row r="19" spans="1:15" s="24" customFormat="1" ht="15" customHeight="1">
      <c r="A19" s="13"/>
      <c r="B19" s="44" t="s">
        <v>55</v>
      </c>
      <c r="C19" s="53">
        <v>10935.28161</v>
      </c>
      <c r="D19" s="53">
        <v>30937578.50455</v>
      </c>
      <c r="E19" s="53">
        <v>905.01646</v>
      </c>
      <c r="F19" s="53">
        <v>3787494.6056</v>
      </c>
      <c r="G19" s="55">
        <v>16376.57081</v>
      </c>
      <c r="H19" s="55">
        <v>50119090.32959</v>
      </c>
      <c r="I19" s="55">
        <v>1999.37292</v>
      </c>
      <c r="J19" s="55">
        <v>5995567.68721</v>
      </c>
      <c r="K19" s="55">
        <v>17855.38425</v>
      </c>
      <c r="L19" s="55">
        <v>50659446.93266</v>
      </c>
      <c r="M19" s="55">
        <v>3375.70915</v>
      </c>
      <c r="N19" s="55">
        <v>10109669.70307</v>
      </c>
      <c r="O19" s="43" t="s">
        <v>72</v>
      </c>
    </row>
    <row r="20" spans="1:15" s="24" customFormat="1" ht="38.25">
      <c r="A20" s="13"/>
      <c r="B20" s="34" t="s">
        <v>56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43" t="s">
        <v>73</v>
      </c>
    </row>
    <row r="21" spans="1:15" s="24" customFormat="1" ht="15" customHeight="1">
      <c r="A21" s="13"/>
      <c r="B21" s="44" t="s">
        <v>57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43" t="s">
        <v>118</v>
      </c>
    </row>
    <row r="22" spans="1:15" s="24" customFormat="1" ht="25.5">
      <c r="A22" s="11"/>
      <c r="B22" s="34" t="s">
        <v>58</v>
      </c>
      <c r="C22" s="53">
        <v>174</v>
      </c>
      <c r="D22" s="53">
        <v>1080826</v>
      </c>
      <c r="E22" s="53">
        <v>184</v>
      </c>
      <c r="F22" s="53">
        <v>1316763</v>
      </c>
      <c r="G22" s="55">
        <v>353.00281</v>
      </c>
      <c r="H22" s="55">
        <v>1864822.30147</v>
      </c>
      <c r="I22" s="55">
        <v>240</v>
      </c>
      <c r="J22" s="55">
        <v>2589063</v>
      </c>
      <c r="K22" s="55">
        <v>541</v>
      </c>
      <c r="L22" s="55">
        <v>4375633</v>
      </c>
      <c r="M22" s="55">
        <v>249</v>
      </c>
      <c r="N22" s="55">
        <v>2404261</v>
      </c>
      <c r="O22" s="43" t="s">
        <v>74</v>
      </c>
    </row>
    <row r="23" spans="1:15" s="24" customFormat="1" ht="15" customHeight="1">
      <c r="A23" s="13"/>
      <c r="B23" s="44" t="s">
        <v>59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20</v>
      </c>
      <c r="J23" s="53">
        <v>29960</v>
      </c>
      <c r="K23" s="53">
        <v>22</v>
      </c>
      <c r="L23" s="53">
        <v>146865</v>
      </c>
      <c r="M23" s="53">
        <v>35</v>
      </c>
      <c r="N23" s="53">
        <v>38870</v>
      </c>
      <c r="O23" s="43" t="s">
        <v>75</v>
      </c>
    </row>
    <row r="24" spans="1:15" s="24" customFormat="1" ht="15" customHeight="1">
      <c r="A24" s="13"/>
      <c r="B24" s="44" t="s">
        <v>60</v>
      </c>
      <c r="C24" s="53">
        <v>614.45053</v>
      </c>
      <c r="D24" s="53">
        <v>2858023.09002</v>
      </c>
      <c r="E24" s="53">
        <v>713</v>
      </c>
      <c r="F24" s="53">
        <v>15171901</v>
      </c>
      <c r="G24" s="55">
        <v>726</v>
      </c>
      <c r="H24" s="55">
        <v>6215248</v>
      </c>
      <c r="I24" s="55">
        <v>943</v>
      </c>
      <c r="J24" s="55">
        <v>22048257</v>
      </c>
      <c r="K24" s="55">
        <v>717</v>
      </c>
      <c r="L24" s="55">
        <v>7508709</v>
      </c>
      <c r="M24" s="55">
        <v>739.23245</v>
      </c>
      <c r="N24" s="55">
        <v>12789745.41946</v>
      </c>
      <c r="O24" s="47" t="s">
        <v>76</v>
      </c>
    </row>
    <row r="25" spans="1:15" s="24" customFormat="1" ht="15" customHeight="1" thickBot="1">
      <c r="A25" s="14"/>
      <c r="B25" s="45" t="s">
        <v>61</v>
      </c>
      <c r="C25" s="56">
        <v>108</v>
      </c>
      <c r="D25" s="56">
        <v>168134</v>
      </c>
      <c r="E25" s="56">
        <v>59</v>
      </c>
      <c r="F25" s="56">
        <v>57775</v>
      </c>
      <c r="G25" s="56">
        <v>62</v>
      </c>
      <c r="H25" s="56">
        <v>109824</v>
      </c>
      <c r="I25" s="56">
        <v>111</v>
      </c>
      <c r="J25" s="56">
        <v>147185</v>
      </c>
      <c r="K25" s="56">
        <v>118</v>
      </c>
      <c r="L25" s="56">
        <v>832369</v>
      </c>
      <c r="M25" s="56">
        <v>138</v>
      </c>
      <c r="N25" s="56">
        <v>305939</v>
      </c>
      <c r="O25" s="48" t="s">
        <v>77</v>
      </c>
    </row>
    <row r="26" spans="1:15" ht="16.5">
      <c r="A26" s="5"/>
      <c r="B26" s="6"/>
      <c r="C26" s="25"/>
      <c r="D26" s="25"/>
      <c r="E26" s="3"/>
      <c r="F26" s="3"/>
      <c r="H26" s="3"/>
      <c r="I26" s="26"/>
      <c r="J26" s="3"/>
      <c r="K26" s="3"/>
      <c r="L26" s="3"/>
      <c r="M26" s="3"/>
      <c r="N26" s="3"/>
      <c r="O26" s="1"/>
    </row>
    <row r="27" spans="1:15" ht="16.5">
      <c r="A27" s="9"/>
      <c r="B27" s="6"/>
      <c r="C27" s="25"/>
      <c r="D27" s="25"/>
      <c r="E27" s="3"/>
      <c r="F27" s="3"/>
      <c r="H27" s="3"/>
      <c r="I27" s="27"/>
      <c r="J27" s="3"/>
      <c r="K27" s="3"/>
      <c r="L27" s="3"/>
      <c r="M27" s="3"/>
      <c r="N27" s="3"/>
      <c r="O27" s="1"/>
    </row>
    <row r="28" spans="1:15" ht="16.5">
      <c r="A28" s="9"/>
      <c r="B28" s="6"/>
      <c r="C28" s="2"/>
      <c r="D28" s="2"/>
      <c r="E28" s="3"/>
      <c r="F28" s="3"/>
      <c r="H28" s="3"/>
      <c r="I28" s="26"/>
      <c r="J28" s="3"/>
      <c r="K28" s="3"/>
      <c r="L28" s="3"/>
      <c r="M28" s="3"/>
      <c r="N28" s="3"/>
      <c r="O28" s="1"/>
    </row>
    <row r="30" ht="16.5">
      <c r="H30" s="28"/>
    </row>
  </sheetData>
  <sheetProtection/>
  <mergeCells count="18">
    <mergeCell ref="A1:H1"/>
    <mergeCell ref="I1:O1"/>
    <mergeCell ref="A2:H2"/>
    <mergeCell ref="A3:H3"/>
    <mergeCell ref="I3:O3"/>
    <mergeCell ref="O5:O7"/>
    <mergeCell ref="C6:D6"/>
    <mergeCell ref="E6:F6"/>
    <mergeCell ref="G6:H6"/>
    <mergeCell ref="I6:J6"/>
    <mergeCell ref="I2:O2"/>
    <mergeCell ref="K6:L6"/>
    <mergeCell ref="M6:N6"/>
    <mergeCell ref="A5:B7"/>
    <mergeCell ref="C5:F5"/>
    <mergeCell ref="G5:H5"/>
    <mergeCell ref="I5:J5"/>
    <mergeCell ref="K5:N5"/>
  </mergeCells>
  <printOptions horizontalCentered="1"/>
  <pageMargins left="0.7874015748031497" right="0.7874015748031497" top="1.3779527559055118" bottom="0.7086614173228347" header="0.3937007874015748" footer="0.3937007874015748"/>
  <pageSetup firstPageNumber="552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75" zoomScaleNormal="50" zoomScaleSheetLayoutView="75" zoomScalePageLayoutView="0" workbookViewId="0" topLeftCell="A1">
      <selection activeCell="O21" sqref="O21"/>
    </sheetView>
  </sheetViews>
  <sheetFormatPr defaultColWidth="9.00390625" defaultRowHeight="16.5"/>
  <cols>
    <col min="1" max="1" width="2.50390625" style="0" customWidth="1"/>
    <col min="2" max="2" width="29.125" style="0" customWidth="1"/>
    <col min="3" max="3" width="7.25390625" style="0" customWidth="1"/>
    <col min="4" max="4" width="10.125" style="0" customWidth="1"/>
    <col min="5" max="5" width="7.25390625" style="0" customWidth="1"/>
    <col min="6" max="6" width="10.125" style="0" customWidth="1"/>
    <col min="7" max="7" width="7.875" style="0" customWidth="1"/>
    <col min="8" max="8" width="10.625" style="0" customWidth="1"/>
    <col min="9" max="9" width="7.25390625" style="0" customWidth="1"/>
    <col min="10" max="10" width="10.625" style="0" customWidth="1"/>
    <col min="11" max="11" width="7.25390625" style="0" customWidth="1"/>
    <col min="12" max="12" width="10.625" style="0" customWidth="1"/>
    <col min="13" max="13" width="7.25390625" style="0" customWidth="1"/>
    <col min="14" max="14" width="10.625" style="0" customWidth="1"/>
    <col min="15" max="15" width="31.625" style="0" customWidth="1"/>
  </cols>
  <sheetData>
    <row r="1" spans="1:15" s="67" customFormat="1" ht="24.75" customHeight="1">
      <c r="A1" s="69" t="s">
        <v>123</v>
      </c>
      <c r="B1" s="69"/>
      <c r="C1" s="69"/>
      <c r="D1" s="69"/>
      <c r="E1" s="69"/>
      <c r="F1" s="69"/>
      <c r="G1" s="69"/>
      <c r="H1" s="69"/>
      <c r="I1" s="74" t="s">
        <v>121</v>
      </c>
      <c r="J1" s="74"/>
      <c r="K1" s="74"/>
      <c r="L1" s="74"/>
      <c r="M1" s="74"/>
      <c r="N1" s="74"/>
      <c r="O1" s="74"/>
    </row>
    <row r="2" spans="1:15" ht="24.75" customHeight="1">
      <c r="A2" s="70" t="s">
        <v>88</v>
      </c>
      <c r="B2" s="70"/>
      <c r="C2" s="70"/>
      <c r="D2" s="70"/>
      <c r="E2" s="70"/>
      <c r="F2" s="70"/>
      <c r="G2" s="70"/>
      <c r="H2" s="70"/>
      <c r="I2" s="91" t="s">
        <v>89</v>
      </c>
      <c r="J2" s="91"/>
      <c r="K2" s="91"/>
      <c r="L2" s="91"/>
      <c r="M2" s="91"/>
      <c r="N2" s="91"/>
      <c r="O2" s="91"/>
    </row>
    <row r="3" spans="1:15" s="67" customFormat="1" ht="21" customHeight="1">
      <c r="A3" s="92" t="s">
        <v>124</v>
      </c>
      <c r="B3" s="92"/>
      <c r="C3" s="92"/>
      <c r="D3" s="92"/>
      <c r="E3" s="92"/>
      <c r="F3" s="92"/>
      <c r="G3" s="92"/>
      <c r="H3" s="92"/>
      <c r="I3" s="92">
        <v>2011</v>
      </c>
      <c r="J3" s="92"/>
      <c r="K3" s="92"/>
      <c r="L3" s="92"/>
      <c r="M3" s="92"/>
      <c r="N3" s="92"/>
      <c r="O3" s="92"/>
    </row>
    <row r="4" spans="1:15" ht="21" customHeight="1" thickBot="1">
      <c r="A4" s="22" t="s">
        <v>2</v>
      </c>
      <c r="B4" s="7"/>
      <c r="D4" s="7"/>
      <c r="E4" s="7"/>
      <c r="G4" s="22"/>
      <c r="H4" s="4"/>
      <c r="J4" s="21"/>
      <c r="K4" s="21"/>
      <c r="L4" s="21"/>
      <c r="M4" s="4"/>
      <c r="O4" s="8" t="s">
        <v>14</v>
      </c>
    </row>
    <row r="5" spans="1:15" s="68" customFormat="1" ht="15.75" customHeight="1">
      <c r="A5" s="78" t="s">
        <v>93</v>
      </c>
      <c r="B5" s="79"/>
      <c r="C5" s="99" t="s">
        <v>130</v>
      </c>
      <c r="D5" s="93"/>
      <c r="E5" s="93"/>
      <c r="F5" s="94"/>
      <c r="G5" s="96" t="s">
        <v>131</v>
      </c>
      <c r="H5" s="97"/>
      <c r="I5" s="93"/>
      <c r="J5" s="94"/>
      <c r="K5" s="93" t="s">
        <v>132</v>
      </c>
      <c r="L5" s="93"/>
      <c r="M5" s="93"/>
      <c r="N5" s="94"/>
      <c r="O5" s="75" t="s">
        <v>95</v>
      </c>
    </row>
    <row r="6" spans="1:15" ht="30" customHeight="1">
      <c r="A6" s="80"/>
      <c r="B6" s="81"/>
      <c r="C6" s="71" t="s">
        <v>3</v>
      </c>
      <c r="D6" s="72"/>
      <c r="E6" s="73" t="s">
        <v>4</v>
      </c>
      <c r="F6" s="72"/>
      <c r="G6" s="71" t="s">
        <v>3</v>
      </c>
      <c r="H6" s="72"/>
      <c r="I6" s="95" t="s">
        <v>4</v>
      </c>
      <c r="J6" s="72"/>
      <c r="K6" s="71" t="s">
        <v>3</v>
      </c>
      <c r="L6" s="72"/>
      <c r="M6" s="73" t="s">
        <v>4</v>
      </c>
      <c r="N6" s="72"/>
      <c r="O6" s="76"/>
    </row>
    <row r="7" spans="1:15" ht="30" customHeight="1">
      <c r="A7" s="82"/>
      <c r="B7" s="83"/>
      <c r="C7" s="16" t="s">
        <v>5</v>
      </c>
      <c r="D7" s="17" t="s">
        <v>6</v>
      </c>
      <c r="E7" s="16" t="s">
        <v>5</v>
      </c>
      <c r="F7" s="17" t="s">
        <v>6</v>
      </c>
      <c r="G7" s="17" t="s">
        <v>5</v>
      </c>
      <c r="H7" s="17" t="s">
        <v>6</v>
      </c>
      <c r="I7" s="18" t="s">
        <v>5</v>
      </c>
      <c r="J7" s="17" t="s">
        <v>6</v>
      </c>
      <c r="K7" s="16" t="s">
        <v>5</v>
      </c>
      <c r="L7" s="17" t="s">
        <v>6</v>
      </c>
      <c r="M7" s="16" t="s">
        <v>5</v>
      </c>
      <c r="N7" s="17" t="s">
        <v>6</v>
      </c>
      <c r="O7" s="77"/>
    </row>
    <row r="8" spans="1:15" ht="20.25" customHeight="1">
      <c r="A8" s="10" t="s">
        <v>0</v>
      </c>
      <c r="B8" s="23"/>
      <c r="C8" s="57">
        <f>SUM(C9:C21)+SUM('表91-9'!C8:C25)</f>
        <v>577956.9999899999</v>
      </c>
      <c r="D8" s="57">
        <f>SUM(D9:D21)+SUM('表91-9'!D8:D25)</f>
        <v>5208220812.99999</v>
      </c>
      <c r="E8" s="57">
        <f>SUM(E9:E21)+SUM('表91-9'!E8:E25)</f>
        <v>692964</v>
      </c>
      <c r="F8" s="57">
        <f>SUM(F9:F21)+SUM('表91-9'!F8:F25)</f>
        <v>5380588355.99999</v>
      </c>
      <c r="G8" s="57">
        <f>SUM(G9:G21)+SUM('表91-9'!G8:G25)</f>
        <v>542146</v>
      </c>
      <c r="H8" s="57">
        <f>SUM(H9:H21)+SUM('表91-9'!H8:H25)</f>
        <v>4939778590.00002</v>
      </c>
      <c r="I8" s="57">
        <f>SUM(I9:I21)+SUM('表91-9'!I8:I25)</f>
        <v>610617.9999999999</v>
      </c>
      <c r="J8" s="57">
        <f>SUM(J9:J21)+SUM('表91-9'!J8:J25)</f>
        <v>5161950527.000011</v>
      </c>
      <c r="K8" s="57">
        <f>SUM(K9:K21)+SUM('表91-9'!K8:K25)</f>
        <v>418027</v>
      </c>
      <c r="L8" s="57">
        <f>SUM(L9:L21)+SUM('表91-9'!L8:L25)</f>
        <v>3759055341.0000095</v>
      </c>
      <c r="M8" s="57">
        <f>SUM(M9:M21)+SUM('表91-9'!M8:M25)</f>
        <v>441740</v>
      </c>
      <c r="N8" s="57">
        <f>SUM(N9:N21)+SUM('表91-9'!N8:N25)</f>
        <v>3972364488</v>
      </c>
      <c r="O8" s="19" t="s">
        <v>1</v>
      </c>
    </row>
    <row r="9" spans="1:15" s="24" customFormat="1" ht="33" customHeight="1">
      <c r="A9" s="11"/>
      <c r="B9" s="34" t="s">
        <v>15</v>
      </c>
      <c r="C9" s="53">
        <v>315759.88702</v>
      </c>
      <c r="D9" s="53">
        <v>1700106716.83886</v>
      </c>
      <c r="E9" s="53">
        <v>369129.46052</v>
      </c>
      <c r="F9" s="53">
        <v>1951916552.42481</v>
      </c>
      <c r="G9" s="55">
        <v>316310.49098</v>
      </c>
      <c r="H9" s="55">
        <v>1673808289.42968</v>
      </c>
      <c r="I9" s="55">
        <v>319194.46614</v>
      </c>
      <c r="J9" s="55">
        <v>1683749299.31943</v>
      </c>
      <c r="K9" s="55">
        <v>256639.07217</v>
      </c>
      <c r="L9" s="55">
        <v>1358618134.56939</v>
      </c>
      <c r="M9" s="55">
        <v>224487.84186</v>
      </c>
      <c r="N9" s="55">
        <v>1162742103.39628</v>
      </c>
      <c r="O9" s="20" t="s">
        <v>25</v>
      </c>
    </row>
    <row r="10" spans="1:15" s="24" customFormat="1" ht="33" customHeight="1">
      <c r="A10" s="13"/>
      <c r="B10" s="34" t="s">
        <v>16</v>
      </c>
      <c r="C10" s="53">
        <v>558</v>
      </c>
      <c r="D10" s="53">
        <v>54003775.49537</v>
      </c>
      <c r="E10" s="53">
        <v>84</v>
      </c>
      <c r="F10" s="53">
        <v>789341</v>
      </c>
      <c r="G10" s="55">
        <v>322</v>
      </c>
      <c r="H10" s="55">
        <v>57895591</v>
      </c>
      <c r="I10" s="55">
        <v>60</v>
      </c>
      <c r="J10" s="55">
        <v>362389</v>
      </c>
      <c r="K10" s="55">
        <v>187</v>
      </c>
      <c r="L10" s="55">
        <v>19723446</v>
      </c>
      <c r="M10" s="55">
        <v>17</v>
      </c>
      <c r="N10" s="55">
        <v>34217</v>
      </c>
      <c r="O10" s="20" t="s">
        <v>26</v>
      </c>
    </row>
    <row r="11" spans="1:15" s="24" customFormat="1" ht="33" customHeight="1">
      <c r="A11" s="13"/>
      <c r="B11" s="34" t="s">
        <v>17</v>
      </c>
      <c r="C11" s="53">
        <v>819</v>
      </c>
      <c r="D11" s="53">
        <v>8938881</v>
      </c>
      <c r="E11" s="53">
        <v>1036</v>
      </c>
      <c r="F11" s="53">
        <v>8977294</v>
      </c>
      <c r="G11" s="55">
        <v>551.23857</v>
      </c>
      <c r="H11" s="55">
        <v>5112287.50216</v>
      </c>
      <c r="I11" s="55">
        <v>858.03605</v>
      </c>
      <c r="J11" s="55">
        <v>5795497.09461</v>
      </c>
      <c r="K11" s="55">
        <v>437</v>
      </c>
      <c r="L11" s="55">
        <v>4956862</v>
      </c>
      <c r="M11" s="55">
        <v>641</v>
      </c>
      <c r="N11" s="55">
        <v>4330554</v>
      </c>
      <c r="O11" s="20" t="s">
        <v>79</v>
      </c>
    </row>
    <row r="12" spans="1:15" s="24" customFormat="1" ht="33" customHeight="1">
      <c r="A12" s="13"/>
      <c r="B12" s="34" t="s">
        <v>18</v>
      </c>
      <c r="C12" s="53">
        <v>108268.84478</v>
      </c>
      <c r="D12" s="53">
        <v>2778508295.32797</v>
      </c>
      <c r="E12" s="53">
        <v>101671.18333</v>
      </c>
      <c r="F12" s="53">
        <v>2562883275.65727</v>
      </c>
      <c r="G12" s="55">
        <v>108558.25975</v>
      </c>
      <c r="H12" s="55">
        <v>2695377603.69365</v>
      </c>
      <c r="I12" s="55">
        <v>111185.58151</v>
      </c>
      <c r="J12" s="55">
        <v>2767427252.1734</v>
      </c>
      <c r="K12" s="55">
        <v>83704.54477</v>
      </c>
      <c r="L12" s="55">
        <v>2078314922.23644</v>
      </c>
      <c r="M12" s="55">
        <v>96593.21553</v>
      </c>
      <c r="N12" s="55">
        <v>2353608248.62523</v>
      </c>
      <c r="O12" s="20" t="s">
        <v>27</v>
      </c>
    </row>
    <row r="13" spans="1:15" s="24" customFormat="1" ht="33" customHeight="1">
      <c r="A13" s="13"/>
      <c r="B13" s="34" t="s">
        <v>19</v>
      </c>
      <c r="C13" s="53">
        <v>16384.04512</v>
      </c>
      <c r="D13" s="53">
        <v>71191132.38496</v>
      </c>
      <c r="E13" s="53">
        <v>88858.60226</v>
      </c>
      <c r="F13" s="53">
        <v>378297338.03696</v>
      </c>
      <c r="G13" s="55">
        <v>15077.70114</v>
      </c>
      <c r="H13" s="55">
        <v>69136660.2067</v>
      </c>
      <c r="I13" s="55">
        <v>77205.12636</v>
      </c>
      <c r="J13" s="55">
        <v>328847115.99189</v>
      </c>
      <c r="K13" s="55">
        <v>12145.44394</v>
      </c>
      <c r="L13" s="55">
        <v>56509987.25583</v>
      </c>
      <c r="M13" s="55">
        <v>52943.06764</v>
      </c>
      <c r="N13" s="55">
        <v>216661511.39996</v>
      </c>
      <c r="O13" s="20" t="s">
        <v>28</v>
      </c>
    </row>
    <row r="14" spans="1:15" s="24" customFormat="1" ht="19.5" customHeight="1">
      <c r="A14" s="12"/>
      <c r="B14" s="34" t="s">
        <v>20</v>
      </c>
      <c r="C14" s="53">
        <v>71630.45055</v>
      </c>
      <c r="D14" s="53">
        <v>201247209.71016</v>
      </c>
      <c r="E14" s="53">
        <v>95042.72697</v>
      </c>
      <c r="F14" s="53">
        <v>242060889.45121</v>
      </c>
      <c r="G14" s="55">
        <v>49370.70699</v>
      </c>
      <c r="H14" s="55">
        <v>125628946.33892</v>
      </c>
      <c r="I14" s="55">
        <v>69105.45306</v>
      </c>
      <c r="J14" s="55">
        <v>172967555.52169</v>
      </c>
      <c r="K14" s="55">
        <v>26834.91382</v>
      </c>
      <c r="L14" s="55">
        <v>63564641.95438</v>
      </c>
      <c r="M14" s="55">
        <v>41665.38547</v>
      </c>
      <c r="N14" s="55">
        <v>96687735.78185</v>
      </c>
      <c r="O14" s="20" t="s">
        <v>29</v>
      </c>
    </row>
    <row r="15" spans="1:15" s="24" customFormat="1" ht="19.5" customHeight="1">
      <c r="A15" s="11"/>
      <c r="B15" s="34" t="s">
        <v>21</v>
      </c>
      <c r="C15" s="53">
        <v>1123.83381</v>
      </c>
      <c r="D15" s="53">
        <v>54290716.83125</v>
      </c>
      <c r="E15" s="53">
        <v>1299.53214</v>
      </c>
      <c r="F15" s="53">
        <v>34851619.14933</v>
      </c>
      <c r="G15" s="55">
        <v>658.57674</v>
      </c>
      <c r="H15" s="55">
        <v>49326941.51112</v>
      </c>
      <c r="I15" s="55">
        <v>710.6508</v>
      </c>
      <c r="J15" s="55">
        <v>27996236.82946</v>
      </c>
      <c r="K15" s="55">
        <v>290.81996</v>
      </c>
      <c r="L15" s="55">
        <v>15194786.503</v>
      </c>
      <c r="M15" s="55">
        <v>350.33555</v>
      </c>
      <c r="N15" s="55">
        <v>20913261.38533</v>
      </c>
      <c r="O15" s="20" t="s">
        <v>30</v>
      </c>
    </row>
    <row r="16" spans="1:15" s="24" customFormat="1" ht="60" customHeight="1">
      <c r="A16" s="13"/>
      <c r="B16" s="34" t="s">
        <v>22</v>
      </c>
      <c r="C16" s="53">
        <v>2530.29345</v>
      </c>
      <c r="D16" s="53">
        <v>6416526.70539</v>
      </c>
      <c r="E16" s="53">
        <v>3131.99557</v>
      </c>
      <c r="F16" s="53">
        <v>6628678.0023</v>
      </c>
      <c r="G16" s="55">
        <v>1959.0617</v>
      </c>
      <c r="H16" s="55">
        <v>4169467.13086</v>
      </c>
      <c r="I16" s="55">
        <v>2308.31807</v>
      </c>
      <c r="J16" s="55">
        <v>5466960.10109</v>
      </c>
      <c r="K16" s="55">
        <v>1604.05958</v>
      </c>
      <c r="L16" s="55">
        <v>3237419.01152</v>
      </c>
      <c r="M16" s="55">
        <v>2237.77403</v>
      </c>
      <c r="N16" s="55">
        <v>4624662.68647</v>
      </c>
      <c r="O16" s="20" t="s">
        <v>31</v>
      </c>
    </row>
    <row r="17" spans="1:15" s="24" customFormat="1" ht="81" customHeight="1">
      <c r="A17" s="13"/>
      <c r="B17" s="34" t="s">
        <v>34</v>
      </c>
      <c r="C17" s="53">
        <v>193.11213</v>
      </c>
      <c r="D17" s="53">
        <v>234119.66796</v>
      </c>
      <c r="E17" s="53">
        <v>151</v>
      </c>
      <c r="F17" s="53">
        <v>238264</v>
      </c>
      <c r="G17" s="55">
        <v>128</v>
      </c>
      <c r="H17" s="55">
        <v>160013</v>
      </c>
      <c r="I17" s="55">
        <v>71</v>
      </c>
      <c r="J17" s="55">
        <v>69842</v>
      </c>
      <c r="K17" s="55">
        <v>52</v>
      </c>
      <c r="L17" s="55">
        <v>44114</v>
      </c>
      <c r="M17" s="55">
        <v>11</v>
      </c>
      <c r="N17" s="55">
        <v>6962</v>
      </c>
      <c r="O17" s="20" t="s">
        <v>38</v>
      </c>
    </row>
    <row r="18" spans="1:15" s="24" customFormat="1" ht="47.25" customHeight="1">
      <c r="A18" s="13"/>
      <c r="B18" s="34" t="s">
        <v>35</v>
      </c>
      <c r="C18" s="53">
        <v>15750.34671</v>
      </c>
      <c r="D18" s="53">
        <v>193729206.69209</v>
      </c>
      <c r="E18" s="53">
        <v>10690.7192</v>
      </c>
      <c r="F18" s="53">
        <v>108252559.94946</v>
      </c>
      <c r="G18" s="55">
        <v>12598.97495</v>
      </c>
      <c r="H18" s="55">
        <v>142328061.18824</v>
      </c>
      <c r="I18" s="55">
        <v>8618.13909</v>
      </c>
      <c r="J18" s="55">
        <v>86990485.98341</v>
      </c>
      <c r="K18" s="55">
        <v>5730.62133</v>
      </c>
      <c r="L18" s="55">
        <v>65095153.12705</v>
      </c>
      <c r="M18" s="55">
        <v>3729.99079</v>
      </c>
      <c r="N18" s="55">
        <v>36476000.90718</v>
      </c>
      <c r="O18" s="20" t="s">
        <v>39</v>
      </c>
    </row>
    <row r="19" spans="1:15" s="24" customFormat="1" ht="72" customHeight="1">
      <c r="A19" s="13"/>
      <c r="B19" s="34" t="s">
        <v>23</v>
      </c>
      <c r="C19" s="53">
        <v>1080.22038</v>
      </c>
      <c r="D19" s="53">
        <v>1931191.26365</v>
      </c>
      <c r="E19" s="53">
        <v>1200.99983</v>
      </c>
      <c r="F19" s="53">
        <v>1603588.42327</v>
      </c>
      <c r="G19" s="55">
        <v>435</v>
      </c>
      <c r="H19" s="55">
        <v>677258</v>
      </c>
      <c r="I19" s="55">
        <v>627.10352</v>
      </c>
      <c r="J19" s="55">
        <v>1122103.69801</v>
      </c>
      <c r="K19" s="55">
        <v>586.33577</v>
      </c>
      <c r="L19" s="55">
        <v>757871.06622</v>
      </c>
      <c r="M19" s="55">
        <v>173</v>
      </c>
      <c r="N19" s="55">
        <v>278405.83649</v>
      </c>
      <c r="O19" s="20" t="s">
        <v>32</v>
      </c>
    </row>
    <row r="20" spans="1:15" s="24" customFormat="1" ht="33" customHeight="1">
      <c r="A20" s="13"/>
      <c r="B20" s="34" t="s">
        <v>36</v>
      </c>
      <c r="C20" s="53">
        <v>4260.04677</v>
      </c>
      <c r="D20" s="53">
        <v>9324405.43528</v>
      </c>
      <c r="E20" s="53">
        <v>2315.99264</v>
      </c>
      <c r="F20" s="53">
        <v>4862215.83842</v>
      </c>
      <c r="G20" s="55">
        <v>4352.7628</v>
      </c>
      <c r="H20" s="55">
        <v>10112198.36907</v>
      </c>
      <c r="I20" s="55">
        <v>1744.56413</v>
      </c>
      <c r="J20" s="55">
        <v>3852214.22213</v>
      </c>
      <c r="K20" s="55">
        <v>3020.39574</v>
      </c>
      <c r="L20" s="55">
        <v>6035444.41123</v>
      </c>
      <c r="M20" s="55">
        <v>1962.44398</v>
      </c>
      <c r="N20" s="55">
        <v>4169545.85099</v>
      </c>
      <c r="O20" s="20" t="s">
        <v>33</v>
      </c>
    </row>
    <row r="21" spans="1:15" s="24" customFormat="1" ht="19.5" customHeight="1" thickBot="1">
      <c r="A21" s="15"/>
      <c r="B21" s="35" t="s">
        <v>24</v>
      </c>
      <c r="C21" s="56">
        <v>1375.89873</v>
      </c>
      <c r="D21" s="56">
        <v>21109754.00999</v>
      </c>
      <c r="E21" s="56">
        <v>1142.32021</v>
      </c>
      <c r="F21" s="56">
        <v>18537288.18539</v>
      </c>
      <c r="G21" s="56">
        <v>1387.54841</v>
      </c>
      <c r="H21" s="56">
        <v>19369318.53778</v>
      </c>
      <c r="I21" s="56">
        <v>1247.02217</v>
      </c>
      <c r="J21" s="56">
        <v>18076723.22559</v>
      </c>
      <c r="K21" s="56">
        <v>1577.57412</v>
      </c>
      <c r="L21" s="56">
        <v>22083047.59103</v>
      </c>
      <c r="M21" s="56">
        <v>1433.47941</v>
      </c>
      <c r="N21" s="56">
        <v>20608263.01189</v>
      </c>
      <c r="O21" s="42" t="s">
        <v>145</v>
      </c>
    </row>
    <row r="22" ht="16.5">
      <c r="G22" s="51"/>
    </row>
    <row r="23" spans="7:8" ht="16.5">
      <c r="G23" s="51"/>
      <c r="H23" s="28"/>
    </row>
  </sheetData>
  <sheetProtection/>
  <mergeCells count="18">
    <mergeCell ref="I2:O2"/>
    <mergeCell ref="K5:N5"/>
    <mergeCell ref="G6:H6"/>
    <mergeCell ref="I6:J6"/>
    <mergeCell ref="K6:L6"/>
    <mergeCell ref="M6:N6"/>
    <mergeCell ref="G5:H5"/>
    <mergeCell ref="I5:J5"/>
    <mergeCell ref="C5:F5"/>
    <mergeCell ref="C6:D6"/>
    <mergeCell ref="E6:F6"/>
    <mergeCell ref="O5:O7"/>
    <mergeCell ref="A5:B7"/>
    <mergeCell ref="I1:O1"/>
    <mergeCell ref="A3:H3"/>
    <mergeCell ref="I3:O3"/>
    <mergeCell ref="A1:H1"/>
    <mergeCell ref="A2:H2"/>
  </mergeCells>
  <printOptions horizontalCentered="1"/>
  <pageMargins left="0.7874015748031497" right="0.7874015748031497" top="1.3779527559055118" bottom="0.7086614173228347" header="0.3937007874015748" footer="0.3937007874015748"/>
  <pageSetup firstPageNumber="554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2012-10-09T00:38:50Z</cp:lastPrinted>
  <dcterms:created xsi:type="dcterms:W3CDTF">2001-06-11T09:35:31Z</dcterms:created>
  <dcterms:modified xsi:type="dcterms:W3CDTF">2012-10-11T06:45:34Z</dcterms:modified>
  <cp:category/>
  <cp:version/>
  <cp:contentType/>
  <cp:contentStatus/>
</cp:coreProperties>
</file>