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601" activeTab="0"/>
  </bookViews>
  <sheets>
    <sheet name="表111" sheetId="1" r:id="rId1"/>
  </sheets>
  <definedNames>
    <definedName name="_xlnm.Print_Area" localSheetId="0">'表111'!$A$1:$H$37</definedName>
  </definedNames>
  <calcPr fullCalcOnLoad="1"/>
</workbook>
</file>

<file path=xl/sharedStrings.xml><?xml version="1.0" encoding="utf-8"?>
<sst xmlns="http://schemas.openxmlformats.org/spreadsheetml/2006/main" count="73" uniqueCount="73">
  <si>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</si>
  <si>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</si>
  <si>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</si>
  <si>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</si>
  <si>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</si>
  <si>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</si>
  <si>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</si>
  <si>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</si>
  <si>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</si>
  <si>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>Yunlin County</t>
  </si>
  <si>
    <t>Chiayi County</t>
  </si>
  <si>
    <t>Penghu County</t>
  </si>
  <si>
    <t>Hualien County</t>
  </si>
  <si>
    <t>Taitung County</t>
  </si>
  <si>
    <t>New Taipei City</t>
  </si>
  <si>
    <t>Yilan County</t>
  </si>
  <si>
    <t>Kinmen County</t>
  </si>
  <si>
    <t>Lienchiang County</t>
  </si>
  <si>
    <t xml:space="preserve">Tainan City </t>
  </si>
  <si>
    <t xml:space="preserve">Chiayi City </t>
  </si>
  <si>
    <t xml:space="preserve">Kaohsiung City </t>
  </si>
  <si>
    <t>Pingtung County</t>
  </si>
  <si>
    <t>Division &amp; Locale</t>
  </si>
  <si>
    <t xml:space="preserve">Grand Total </t>
  </si>
  <si>
    <t>Taipei Division</t>
  </si>
  <si>
    <t>Northern Division</t>
  </si>
  <si>
    <t>Central Division</t>
  </si>
  <si>
    <t>Southern Division</t>
  </si>
  <si>
    <t>KaoPing Division</t>
  </si>
  <si>
    <t>Eastern Division</t>
  </si>
  <si>
    <t xml:space="preserve">                                 by NHI Regional Division and Locale</t>
  </si>
  <si>
    <r>
      <rPr>
        <b/>
        <sz val="11"/>
        <rFont val="華康楷書體 Std W5"/>
        <family val="1"/>
      </rPr>
      <t>臺北業務組</t>
    </r>
  </si>
  <si>
    <r>
      <rPr>
        <sz val="11"/>
        <rFont val="華康楷書體 Std W5"/>
        <family val="1"/>
      </rPr>
      <t>臺北市</t>
    </r>
  </si>
  <si>
    <r>
      <rPr>
        <sz val="11"/>
        <rFont val="華康楷書體 Std W5"/>
        <family val="1"/>
      </rPr>
      <t>新北市</t>
    </r>
  </si>
  <si>
    <r>
      <rPr>
        <sz val="11"/>
        <rFont val="華康楷書體 Std W5"/>
        <family val="1"/>
      </rPr>
      <t>基隆市</t>
    </r>
  </si>
  <si>
    <r>
      <rPr>
        <sz val="11"/>
        <rFont val="華康楷書體 Std W5"/>
        <family val="1"/>
      </rPr>
      <t>宜蘭縣</t>
    </r>
  </si>
  <si>
    <r>
      <rPr>
        <sz val="11"/>
        <rFont val="華康楷書體 Std W5"/>
        <family val="1"/>
      </rPr>
      <t>金門縣</t>
    </r>
  </si>
  <si>
    <r>
      <rPr>
        <sz val="11"/>
        <rFont val="華康楷書體 Std W5"/>
        <family val="1"/>
      </rPr>
      <t>連江縣</t>
    </r>
  </si>
  <si>
    <r>
      <rPr>
        <b/>
        <sz val="11"/>
        <rFont val="華康楷書體 Std W5"/>
        <family val="1"/>
      </rPr>
      <t>北區業務組</t>
    </r>
  </si>
  <si>
    <r>
      <rPr>
        <sz val="11"/>
        <rFont val="華康楷書體 Std W5"/>
        <family val="1"/>
      </rPr>
      <t>新竹市</t>
    </r>
  </si>
  <si>
    <r>
      <rPr>
        <sz val="11"/>
        <rFont val="華康楷書體 Std W5"/>
        <family val="1"/>
      </rPr>
      <t>桃園縣</t>
    </r>
  </si>
  <si>
    <r>
      <rPr>
        <sz val="11"/>
        <rFont val="華康楷書體 Std W5"/>
        <family val="1"/>
      </rPr>
      <t>新竹縣</t>
    </r>
  </si>
  <si>
    <r>
      <rPr>
        <sz val="11"/>
        <rFont val="華康楷書體 Std W5"/>
        <family val="1"/>
      </rPr>
      <t>苗栗縣</t>
    </r>
  </si>
  <si>
    <r>
      <rPr>
        <b/>
        <sz val="11"/>
        <rFont val="華康楷書體 Std W5"/>
        <family val="1"/>
      </rPr>
      <t>中區業務組</t>
    </r>
  </si>
  <si>
    <r>
      <rPr>
        <sz val="11"/>
        <rFont val="華康楷書體 Std W5"/>
        <family val="1"/>
      </rPr>
      <t>臺中市</t>
    </r>
  </si>
  <si>
    <r>
      <rPr>
        <sz val="11"/>
        <rFont val="華康楷書體 Std W5"/>
        <family val="1"/>
      </rPr>
      <t>彰化縣</t>
    </r>
  </si>
  <si>
    <r>
      <rPr>
        <sz val="11"/>
        <rFont val="華康楷書體 Std W5"/>
        <family val="1"/>
      </rPr>
      <t>南投縣</t>
    </r>
  </si>
  <si>
    <r>
      <rPr>
        <b/>
        <sz val="11"/>
        <rFont val="華康楷書體 Std W5"/>
        <family val="1"/>
      </rPr>
      <t>南區業務組</t>
    </r>
  </si>
  <si>
    <r>
      <rPr>
        <sz val="11"/>
        <rFont val="華康楷書體 Std W5"/>
        <family val="1"/>
      </rPr>
      <t>臺南市</t>
    </r>
  </si>
  <si>
    <r>
      <rPr>
        <sz val="11"/>
        <rFont val="華康楷書體 Std W5"/>
        <family val="1"/>
      </rPr>
      <t>嘉義市</t>
    </r>
  </si>
  <si>
    <r>
      <rPr>
        <sz val="11"/>
        <rFont val="華康楷書體 Std W5"/>
        <family val="1"/>
      </rPr>
      <t>雲林縣</t>
    </r>
  </si>
  <si>
    <r>
      <rPr>
        <sz val="11"/>
        <rFont val="華康楷書體 Std W5"/>
        <family val="1"/>
      </rPr>
      <t>嘉義縣</t>
    </r>
  </si>
  <si>
    <r>
      <rPr>
        <b/>
        <sz val="11"/>
        <rFont val="華康楷書體 Std W5"/>
        <family val="1"/>
      </rPr>
      <t>高屏業務組</t>
    </r>
  </si>
  <si>
    <r>
      <rPr>
        <sz val="11"/>
        <rFont val="華康楷書體 Std W5"/>
        <family val="1"/>
      </rPr>
      <t>高雄市</t>
    </r>
  </si>
  <si>
    <r>
      <rPr>
        <sz val="11"/>
        <rFont val="華康楷書體 Std W5"/>
        <family val="1"/>
      </rPr>
      <t>屏東縣</t>
    </r>
  </si>
  <si>
    <r>
      <rPr>
        <sz val="11"/>
        <rFont val="華康楷書體 Std W5"/>
        <family val="1"/>
      </rPr>
      <t>澎湖縣</t>
    </r>
  </si>
  <si>
    <r>
      <rPr>
        <b/>
        <sz val="11"/>
        <rFont val="華康楷書體 Std W5"/>
        <family val="1"/>
      </rPr>
      <t>東區業務組</t>
    </r>
  </si>
  <si>
    <r>
      <rPr>
        <sz val="11"/>
        <rFont val="華康楷書體 Std W5"/>
        <family val="1"/>
      </rPr>
      <t>花蓮縣</t>
    </r>
  </si>
  <si>
    <r>
      <rPr>
        <sz val="11"/>
        <rFont val="華康楷書體 Std W5"/>
        <family val="1"/>
      </rPr>
      <t>臺東縣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</si>
  <si>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</si>
  <si>
    <r>
      <rPr>
        <sz val="17"/>
        <rFont val="華康楷書體 Std W5"/>
        <family val="1"/>
      </rPr>
      <t>　　　</t>
    </r>
    <r>
      <rPr>
        <sz val="17"/>
        <rFont val="Times New Roman"/>
        <family val="1"/>
      </rPr>
      <t xml:space="preserve">              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</si>
  <si>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</si>
  <si>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1,000Cases,Million NT$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</si>
  <si>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</si>
  <si>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Expenditures</t>
    </r>
  </si>
  <si>
    <r>
      <rPr>
        <sz val="11"/>
        <rFont val="華康楷書體 Std W5"/>
        <family val="1"/>
      </rPr>
      <t xml:space="preserve">平均每件費用（元）
</t>
    </r>
    <r>
      <rPr>
        <sz val="11"/>
        <rFont val="Times New Roman"/>
        <family val="1"/>
      </rPr>
      <t>Average Cost Per Case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</si>
  <si>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t>業務組
縣市別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</si>
  <si>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111</t>
    </r>
    <r>
      <rPr>
        <sz val="17"/>
        <rFont val="華康楷書體 Std W5"/>
        <family val="1"/>
      </rPr>
      <t>　門診醫療費用核付金額狀況－按業務組縣市別分</t>
    </r>
  </si>
  <si>
    <t xml:space="preserve">             Table 111   Approved Outpatient Medical Benefit Payments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</si>
  <si>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</si>
  <si>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備註：本表"件數"欄總計不含藥局及醫事檢驗機構等交付機構件數。</t>
  </si>
  <si>
    <t xml:space="preserve">Notes : Figures of the "Cases" columns in this table exclude cases to delivery institutions, such as pharmacies </t>
  </si>
  <si>
    <t xml:space="preserve">             and laboratory institutions.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</si>
</sst>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#,###,"/>
    <numFmt numFmtId="186" formatCode="##,###,,"/>
    <numFmt numFmtId="187" formatCode="##,##0,"/>
    <numFmt numFmtId="188" formatCode="##,##0,,"/>
    <numFmt numFmtId="189" formatCode="0.00_ 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10" xfId="33" applyFont="1" applyBorder="1" applyAlignment="1">
      <alignment horizontal="right"/>
      <protection/>
    </xf>
    <xf numFmtId="186" fontId="6" fillId="0" borderId="0" xfId="0" applyNumberFormat="1" applyFont="1" applyBorder="1" applyAlignment="1" applyProtection="1">
      <alignment horizontal="left"/>
      <protection locked="0"/>
    </xf>
    <xf numFmtId="187" fontId="12" fillId="0" borderId="11" xfId="0" applyNumberFormat="1" applyFont="1" applyBorder="1" applyAlignment="1" applyProtection="1">
      <alignment horizontal="right"/>
      <protection locked="0"/>
    </xf>
    <xf numFmtId="188" fontId="12" fillId="0" borderId="0" xfId="0" applyNumberFormat="1" applyFont="1" applyBorder="1" applyAlignment="1" applyProtection="1">
      <alignment horizontal="right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187" fontId="6" fillId="0" borderId="11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8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188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Alignment="1" applyProtection="1">
      <alignment/>
      <protection locked="0"/>
    </xf>
    <xf numFmtId="188" fontId="6" fillId="0" borderId="0" xfId="0" applyNumberFormat="1" applyFont="1" applyAlignment="1" applyProtection="1">
      <alignment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right"/>
      <protection locked="0"/>
    </xf>
    <xf numFmtId="188" fontId="6" fillId="0" borderId="10" xfId="0" applyNumberFormat="1" applyFont="1" applyBorder="1" applyAlignment="1" applyProtection="1">
      <alignment horizontal="right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0" xfId="35" applyFont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 quotePrefix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12" fillId="0" borderId="13" xfId="0" applyFont="1" applyFill="1" applyBorder="1" applyAlignment="1" quotePrefix="1">
      <alignment horizontal="left" indent="1"/>
    </xf>
    <xf numFmtId="0" fontId="12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 indent="3"/>
    </xf>
    <xf numFmtId="0" fontId="6" fillId="0" borderId="14" xfId="0" applyFont="1" applyFill="1" applyBorder="1" applyAlignment="1">
      <alignment horizontal="left" indent="3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3" fontId="4" fillId="0" borderId="15" xfId="34" applyNumberFormat="1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 quotePrefix="1">
      <alignment horizontal="left" wrapText="1"/>
      <protection locked="0"/>
    </xf>
    <xf numFmtId="0" fontId="1" fillId="0" borderId="0" xfId="0" applyFont="1" applyAlignment="1" applyProtection="1" quotePrefix="1">
      <alignment horizontal="left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 quotePrefix="1">
      <alignment horizontal="left"/>
      <protection locked="0"/>
    </xf>
    <xf numFmtId="0" fontId="0" fillId="0" borderId="17" xfId="0" applyFont="1" applyBorder="1" applyAlignment="1" applyProtection="1" quotePrefix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33" applyFont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/>
    </xf>
    <xf numFmtId="0" fontId="11" fillId="0" borderId="0" xfId="0" applyFont="1" applyAlignment="1" applyProtection="1">
      <alignment vertical="top"/>
      <protection locked="0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3" fontId="4" fillId="0" borderId="19" xfId="33" applyNumberFormat="1" applyFont="1" applyBorder="1" applyAlignment="1" quotePrefix="1">
      <alignment horizontal="center" vertical="center" wrapText="1"/>
      <protection/>
    </xf>
    <xf numFmtId="3" fontId="4" fillId="0" borderId="20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view="pageBreakPreview" zoomScale="75" zoomScaleNormal="75" zoomScaleSheetLayoutView="75" zoomScalePageLayoutView="0" workbookViewId="0" topLeftCell="A1">
      <selection activeCell="F35" sqref="F35:F36"/>
    </sheetView>
  </sheetViews>
  <sheetFormatPr defaultColWidth="9.00390625" defaultRowHeight="15.75"/>
  <cols>
    <col min="1" max="1" width="4.625" style="65" customWidth="1"/>
    <col min="2" max="2" width="15.50390625" style="65" customWidth="1"/>
    <col min="3" max="3" width="2.625" style="65" customWidth="1"/>
    <col min="4" max="5" width="28.625" style="62" customWidth="1"/>
    <col min="6" max="6" width="39.25390625" style="62" customWidth="1"/>
    <col min="7" max="7" width="1.875" style="62" customWidth="1"/>
    <col min="8" max="8" width="37.875" style="62" customWidth="1"/>
    <col min="9" max="9" width="18.75390625" style="45" customWidth="1"/>
    <col min="10" max="16384" width="9.00390625" style="45" customWidth="1"/>
  </cols>
  <sheetData>
    <row r="1" spans="1:8" s="31" customFormat="1" ht="24.75" customHeight="1">
      <c r="A1" s="70" t="s">
        <v>67</v>
      </c>
      <c r="B1" s="70"/>
      <c r="C1" s="70"/>
      <c r="D1" s="70"/>
      <c r="E1" s="70"/>
      <c r="F1" s="71" t="s">
        <v>68</v>
      </c>
      <c r="G1" s="71"/>
      <c r="H1" s="72"/>
    </row>
    <row r="2" spans="1:8" s="31" customFormat="1" ht="24.75" customHeight="1">
      <c r="A2" s="75" t="s">
        <v>60</v>
      </c>
      <c r="B2" s="75"/>
      <c r="C2" s="75"/>
      <c r="D2" s="75"/>
      <c r="E2" s="75"/>
      <c r="F2" s="73" t="s">
        <v>30</v>
      </c>
      <c r="G2" s="73"/>
      <c r="H2" s="74"/>
    </row>
    <row r="3" spans="1:8" s="31" customFormat="1" ht="21" customHeight="1">
      <c r="A3" s="85" t="s">
        <v>69</v>
      </c>
      <c r="B3" s="86"/>
      <c r="C3" s="86"/>
      <c r="D3" s="86"/>
      <c r="E3" s="86"/>
      <c r="F3" s="83">
        <v>2011</v>
      </c>
      <c r="G3" s="84"/>
      <c r="H3" s="84"/>
    </row>
    <row r="4" spans="1:8" s="34" customFormat="1" ht="21" customHeight="1" thickBot="1">
      <c r="A4" s="76" t="s">
        <v>61</v>
      </c>
      <c r="B4" s="77"/>
      <c r="C4" s="77"/>
      <c r="D4" s="33"/>
      <c r="F4" s="35"/>
      <c r="G4" s="35"/>
      <c r="H4" s="1" t="s">
        <v>62</v>
      </c>
    </row>
    <row r="5" spans="1:9" s="30" customFormat="1" ht="32.25" customHeight="1">
      <c r="A5" s="78" t="s">
        <v>66</v>
      </c>
      <c r="B5" s="79"/>
      <c r="C5" s="80"/>
      <c r="D5" s="36" t="s">
        <v>63</v>
      </c>
      <c r="E5" s="37" t="s">
        <v>64</v>
      </c>
      <c r="F5" s="81" t="s">
        <v>65</v>
      </c>
      <c r="G5" s="82"/>
      <c r="H5" s="18" t="s">
        <v>22</v>
      </c>
      <c r="I5" s="38"/>
    </row>
    <row r="6" spans="1:9" s="42" customFormat="1" ht="18.75" customHeight="1">
      <c r="A6" s="39" t="s">
        <v>59</v>
      </c>
      <c r="B6" s="40"/>
      <c r="C6" s="41"/>
      <c r="D6" s="3">
        <f>SUM(D7,D14,D19,D23,D28,D32)</f>
        <v>375008070</v>
      </c>
      <c r="E6" s="4">
        <f>SUM(E7,E14,E19,E23,E28,E32)</f>
        <v>322088793280</v>
      </c>
      <c r="F6" s="5">
        <f>E6/D6</f>
        <v>858.8849655422082</v>
      </c>
      <c r="G6" s="5"/>
      <c r="H6" s="26" t="s">
        <v>23</v>
      </c>
      <c r="I6" s="20"/>
    </row>
    <row r="7" spans="1:9" s="42" customFormat="1" ht="18.75" customHeight="1">
      <c r="A7" s="43" t="s">
        <v>31</v>
      </c>
      <c r="B7" s="40"/>
      <c r="C7" s="41"/>
      <c r="D7" s="3">
        <f>SUM(D8:D13)</f>
        <v>117266619</v>
      </c>
      <c r="E7" s="4">
        <f>SUM(E8:E13)</f>
        <v>106575824763</v>
      </c>
      <c r="F7" s="5">
        <f aca="true" t="shared" si="0" ref="F7:F34">E7/D7</f>
        <v>908.8334401710687</v>
      </c>
      <c r="G7" s="5"/>
      <c r="H7" s="27" t="s">
        <v>24</v>
      </c>
      <c r="I7" s="21"/>
    </row>
    <row r="8" spans="1:9" ht="18.75" customHeight="1">
      <c r="A8" s="44"/>
      <c r="B8" s="22" t="s">
        <v>32</v>
      </c>
      <c r="C8" s="32"/>
      <c r="D8" s="6">
        <v>50424208</v>
      </c>
      <c r="E8" s="7">
        <v>57518583095</v>
      </c>
      <c r="F8" s="8">
        <f t="shared" si="0"/>
        <v>1140.6938329105735</v>
      </c>
      <c r="G8" s="8"/>
      <c r="H8" s="28" t="s">
        <v>0</v>
      </c>
      <c r="I8" s="22"/>
    </row>
    <row r="9" spans="1:9" ht="18.75" customHeight="1">
      <c r="A9" s="44"/>
      <c r="B9" s="22" t="s">
        <v>33</v>
      </c>
      <c r="C9" s="32"/>
      <c r="D9" s="6">
        <v>52890955</v>
      </c>
      <c r="E9" s="7">
        <v>37539591809</v>
      </c>
      <c r="F9" s="8">
        <f t="shared" si="0"/>
        <v>709.7544714214368</v>
      </c>
      <c r="G9" s="8"/>
      <c r="H9" s="28" t="s">
        <v>14</v>
      </c>
      <c r="I9" s="22"/>
    </row>
    <row r="10" spans="1:9" ht="18.75" customHeight="1">
      <c r="A10" s="46"/>
      <c r="B10" s="47" t="s">
        <v>34</v>
      </c>
      <c r="C10" s="48"/>
      <c r="D10" s="6">
        <v>6104390</v>
      </c>
      <c r="E10" s="9">
        <v>5006080580</v>
      </c>
      <c r="F10" s="10">
        <f t="shared" si="0"/>
        <v>820.0787597122727</v>
      </c>
      <c r="G10" s="10"/>
      <c r="H10" s="28" t="s">
        <v>1</v>
      </c>
      <c r="I10" s="22"/>
    </row>
    <row r="11" spans="1:9" ht="18.75" customHeight="1">
      <c r="A11" s="46"/>
      <c r="B11" s="47" t="s">
        <v>35</v>
      </c>
      <c r="C11" s="48"/>
      <c r="D11" s="6">
        <v>6746508</v>
      </c>
      <c r="E11" s="9">
        <v>5744800914</v>
      </c>
      <c r="F11" s="10">
        <f t="shared" si="0"/>
        <v>851.5221376747793</v>
      </c>
      <c r="G11" s="10"/>
      <c r="H11" s="28" t="s">
        <v>15</v>
      </c>
      <c r="I11" s="22"/>
    </row>
    <row r="12" spans="1:9" ht="18.75" customHeight="1">
      <c r="A12" s="46"/>
      <c r="B12" s="47" t="s">
        <v>36</v>
      </c>
      <c r="C12" s="48"/>
      <c r="D12" s="6">
        <v>980157</v>
      </c>
      <c r="E12" s="9">
        <v>647610320</v>
      </c>
      <c r="F12" s="10">
        <f t="shared" si="0"/>
        <v>660.7210069407248</v>
      </c>
      <c r="G12" s="10"/>
      <c r="H12" s="28" t="s">
        <v>16</v>
      </c>
      <c r="I12" s="22"/>
    </row>
    <row r="13" spans="1:9" ht="18.75" customHeight="1">
      <c r="A13" s="46"/>
      <c r="B13" s="47" t="s">
        <v>37</v>
      </c>
      <c r="C13" s="48"/>
      <c r="D13" s="6">
        <v>120401</v>
      </c>
      <c r="E13" s="9">
        <v>119158045</v>
      </c>
      <c r="F13" s="10">
        <f t="shared" si="0"/>
        <v>989.6765392314018</v>
      </c>
      <c r="G13" s="10"/>
      <c r="H13" s="28" t="s">
        <v>17</v>
      </c>
      <c r="I13" s="22"/>
    </row>
    <row r="14" spans="1:9" s="42" customFormat="1" ht="18.75" customHeight="1">
      <c r="A14" s="43" t="s">
        <v>38</v>
      </c>
      <c r="B14" s="49"/>
      <c r="C14" s="50"/>
      <c r="D14" s="3">
        <f>SUM(D15:D18)</f>
        <v>52633829</v>
      </c>
      <c r="E14" s="11">
        <f>SUM(E15:E18)</f>
        <v>43497232493</v>
      </c>
      <c r="F14" s="12">
        <f>E14/D14</f>
        <v>826.4120874238505</v>
      </c>
      <c r="G14" s="12"/>
      <c r="H14" s="27" t="s">
        <v>25</v>
      </c>
      <c r="I14" s="20"/>
    </row>
    <row r="15" spans="1:9" ht="18.75" customHeight="1">
      <c r="A15" s="46"/>
      <c r="B15" s="47" t="s">
        <v>39</v>
      </c>
      <c r="C15" s="48"/>
      <c r="D15" s="6">
        <v>8085825</v>
      </c>
      <c r="E15" s="9">
        <v>5970919115</v>
      </c>
      <c r="F15" s="10">
        <f t="shared" si="0"/>
        <v>738.4427828947572</v>
      </c>
      <c r="G15" s="10"/>
      <c r="H15" s="28" t="s">
        <v>2</v>
      </c>
      <c r="I15" s="22"/>
    </row>
    <row r="16" spans="1:9" ht="18.75" customHeight="1">
      <c r="A16" s="46"/>
      <c r="B16" s="47" t="s">
        <v>40</v>
      </c>
      <c r="C16" s="48"/>
      <c r="D16" s="6">
        <v>31473390</v>
      </c>
      <c r="E16" s="9">
        <v>28296869858</v>
      </c>
      <c r="F16" s="10">
        <f t="shared" si="0"/>
        <v>899.072831302888</v>
      </c>
      <c r="G16" s="10"/>
      <c r="H16" s="28" t="s">
        <v>3</v>
      </c>
      <c r="I16" s="22"/>
    </row>
    <row r="17" spans="1:9" ht="18.75" customHeight="1">
      <c r="A17" s="51"/>
      <c r="B17" s="47" t="s">
        <v>41</v>
      </c>
      <c r="C17" s="48"/>
      <c r="D17" s="6">
        <v>5882277</v>
      </c>
      <c r="E17" s="9">
        <v>3833886140</v>
      </c>
      <c r="F17" s="10">
        <f t="shared" si="0"/>
        <v>651.7690581385406</v>
      </c>
      <c r="G17" s="10"/>
      <c r="H17" s="28" t="s">
        <v>4</v>
      </c>
      <c r="I17" s="22"/>
    </row>
    <row r="18" spans="1:9" ht="18.75" customHeight="1">
      <c r="A18" s="46"/>
      <c r="B18" s="52" t="s">
        <v>42</v>
      </c>
      <c r="C18" s="53"/>
      <c r="D18" s="6">
        <v>7192337</v>
      </c>
      <c r="E18" s="9">
        <v>5395557380</v>
      </c>
      <c r="F18" s="10">
        <f t="shared" si="0"/>
        <v>750.1813916672703</v>
      </c>
      <c r="G18" s="10"/>
      <c r="H18" s="28" t="s">
        <v>5</v>
      </c>
      <c r="I18" s="23"/>
    </row>
    <row r="19" spans="1:9" s="42" customFormat="1" ht="18.75" customHeight="1">
      <c r="A19" s="54" t="s">
        <v>43</v>
      </c>
      <c r="B19" s="55"/>
      <c r="C19" s="56"/>
      <c r="D19" s="3">
        <f>SUM(D20:D22)</f>
        <v>79195358</v>
      </c>
      <c r="E19" s="11">
        <f>SUM(E20:E22)</f>
        <v>64832106588</v>
      </c>
      <c r="F19" s="12">
        <f>E19/D19</f>
        <v>818.6351855117568</v>
      </c>
      <c r="G19" s="12"/>
      <c r="H19" s="27" t="s">
        <v>26</v>
      </c>
      <c r="I19" s="24"/>
    </row>
    <row r="20" spans="1:9" ht="18.75" customHeight="1">
      <c r="A20" s="51"/>
      <c r="B20" s="52" t="s">
        <v>44</v>
      </c>
      <c r="C20" s="53"/>
      <c r="D20" s="6">
        <v>50797569</v>
      </c>
      <c r="E20" s="13">
        <v>41678078936</v>
      </c>
      <c r="F20" s="10">
        <f t="shared" si="0"/>
        <v>820.4738879531814</v>
      </c>
      <c r="G20" s="10"/>
      <c r="H20" s="28" t="s">
        <v>6</v>
      </c>
      <c r="I20" s="23"/>
    </row>
    <row r="21" spans="1:9" ht="18.75" customHeight="1">
      <c r="A21" s="51"/>
      <c r="B21" s="52" t="s">
        <v>45</v>
      </c>
      <c r="C21" s="53"/>
      <c r="D21" s="6">
        <v>20706319</v>
      </c>
      <c r="E21" s="13">
        <v>17279196857</v>
      </c>
      <c r="F21" s="10">
        <f t="shared" si="0"/>
        <v>834.4890686268284</v>
      </c>
      <c r="G21" s="10"/>
      <c r="H21" s="28" t="s">
        <v>7</v>
      </c>
      <c r="I21" s="23"/>
    </row>
    <row r="22" spans="1:9" ht="18.75" customHeight="1">
      <c r="A22" s="51"/>
      <c r="B22" s="52" t="s">
        <v>46</v>
      </c>
      <c r="C22" s="53"/>
      <c r="D22" s="6">
        <v>7691470</v>
      </c>
      <c r="E22" s="13">
        <v>5874830795</v>
      </c>
      <c r="F22" s="10">
        <f t="shared" si="0"/>
        <v>763.8111823877621</v>
      </c>
      <c r="G22" s="10"/>
      <c r="H22" s="28" t="s">
        <v>8</v>
      </c>
      <c r="I22" s="23"/>
    </row>
    <row r="23" spans="1:9" s="42" customFormat="1" ht="18.75" customHeight="1">
      <c r="A23" s="54" t="s">
        <v>47</v>
      </c>
      <c r="B23" s="55"/>
      <c r="C23" s="56"/>
      <c r="D23" s="3">
        <f>SUM(D24:D27)</f>
        <v>55388760</v>
      </c>
      <c r="E23" s="11">
        <f>SUM(E24:E27)</f>
        <v>47336551650</v>
      </c>
      <c r="F23" s="12">
        <f t="shared" si="0"/>
        <v>854.6237837785139</v>
      </c>
      <c r="G23" s="12"/>
      <c r="H23" s="27" t="s">
        <v>27</v>
      </c>
      <c r="I23" s="20"/>
    </row>
    <row r="24" spans="1:9" ht="18.75" customHeight="1">
      <c r="A24" s="22"/>
      <c r="B24" s="47" t="s">
        <v>48</v>
      </c>
      <c r="C24" s="48"/>
      <c r="D24" s="6">
        <v>30935333</v>
      </c>
      <c r="E24" s="9">
        <v>26396107689</v>
      </c>
      <c r="F24" s="10">
        <f t="shared" si="0"/>
        <v>853.2672878937492</v>
      </c>
      <c r="G24" s="10"/>
      <c r="H24" s="28" t="s">
        <v>18</v>
      </c>
      <c r="I24" s="23"/>
    </row>
    <row r="25" spans="1:9" ht="18.75" customHeight="1">
      <c r="A25" s="22"/>
      <c r="B25" s="47" t="s">
        <v>49</v>
      </c>
      <c r="C25" s="48"/>
      <c r="D25" s="6">
        <v>7710738</v>
      </c>
      <c r="E25" s="9">
        <v>7318007783</v>
      </c>
      <c r="F25" s="10">
        <f t="shared" si="0"/>
        <v>949.067103952955</v>
      </c>
      <c r="G25" s="10"/>
      <c r="H25" s="28" t="s">
        <v>19</v>
      </c>
      <c r="I25" s="23"/>
    </row>
    <row r="26" spans="1:9" ht="18.75" customHeight="1">
      <c r="A26" s="22"/>
      <c r="B26" s="47" t="s">
        <v>50</v>
      </c>
      <c r="C26" s="48"/>
      <c r="D26" s="6">
        <v>10703227</v>
      </c>
      <c r="E26" s="9">
        <v>7838777292</v>
      </c>
      <c r="F26" s="10">
        <f t="shared" si="0"/>
        <v>732.3751324717302</v>
      </c>
      <c r="G26" s="10"/>
      <c r="H26" s="28" t="s">
        <v>9</v>
      </c>
      <c r="I26" s="23"/>
    </row>
    <row r="27" spans="1:9" ht="18.75" customHeight="1">
      <c r="A27" s="22"/>
      <c r="B27" s="47" t="s">
        <v>51</v>
      </c>
      <c r="C27" s="48"/>
      <c r="D27" s="6">
        <v>6039462</v>
      </c>
      <c r="E27" s="9">
        <v>5783658886</v>
      </c>
      <c r="F27" s="10">
        <f t="shared" si="0"/>
        <v>957.6447183540521</v>
      </c>
      <c r="G27" s="10"/>
      <c r="H27" s="28" t="s">
        <v>10</v>
      </c>
      <c r="I27" s="23"/>
    </row>
    <row r="28" spans="1:9" s="42" customFormat="1" ht="18.75" customHeight="1">
      <c r="A28" s="43" t="s">
        <v>52</v>
      </c>
      <c r="B28" s="43"/>
      <c r="D28" s="3">
        <f>SUM(D29:D31)</f>
        <v>62278833</v>
      </c>
      <c r="E28" s="4">
        <f>SUM(E29:E31)</f>
        <v>51952498939</v>
      </c>
      <c r="F28" s="5">
        <f t="shared" si="0"/>
        <v>834.191914594803</v>
      </c>
      <c r="G28" s="5"/>
      <c r="H28" s="27" t="s">
        <v>28</v>
      </c>
      <c r="I28" s="25"/>
    </row>
    <row r="29" spans="1:9" ht="18.75" customHeight="1">
      <c r="A29" s="46"/>
      <c r="B29" s="47" t="s">
        <v>53</v>
      </c>
      <c r="C29" s="48"/>
      <c r="D29" s="6">
        <v>48064009</v>
      </c>
      <c r="E29" s="9">
        <v>41459124219</v>
      </c>
      <c r="F29" s="10">
        <f t="shared" si="0"/>
        <v>862.5814841828945</v>
      </c>
      <c r="G29" s="10"/>
      <c r="H29" s="28" t="s">
        <v>20</v>
      </c>
      <c r="I29" s="22"/>
    </row>
    <row r="30" spans="1:9" ht="18.75" customHeight="1">
      <c r="A30" s="47"/>
      <c r="B30" s="47" t="s">
        <v>54</v>
      </c>
      <c r="C30" s="48"/>
      <c r="D30" s="6">
        <v>12374813</v>
      </c>
      <c r="E30" s="9">
        <v>9327718261</v>
      </c>
      <c r="F30" s="10">
        <f t="shared" si="0"/>
        <v>753.76640123774</v>
      </c>
      <c r="G30" s="10"/>
      <c r="H30" s="28" t="s">
        <v>21</v>
      </c>
      <c r="I30" s="22"/>
    </row>
    <row r="31" spans="1:9" ht="18.75" customHeight="1">
      <c r="A31" s="47"/>
      <c r="B31" s="47" t="s">
        <v>55</v>
      </c>
      <c r="C31" s="48"/>
      <c r="D31" s="6">
        <v>1840011</v>
      </c>
      <c r="E31" s="9">
        <v>1165656459</v>
      </c>
      <c r="F31" s="10">
        <f t="shared" si="0"/>
        <v>633.5051578495999</v>
      </c>
      <c r="G31" s="10"/>
      <c r="H31" s="28" t="s">
        <v>11</v>
      </c>
      <c r="I31" s="22"/>
    </row>
    <row r="32" spans="1:9" s="42" customFormat="1" ht="18.75" customHeight="1">
      <c r="A32" s="54" t="s">
        <v>56</v>
      </c>
      <c r="B32" s="57"/>
      <c r="D32" s="3">
        <f>SUM(D33:D34)</f>
        <v>8244671</v>
      </c>
      <c r="E32" s="11">
        <f>SUM(E33:E34)</f>
        <v>7894578847</v>
      </c>
      <c r="F32" s="12">
        <f t="shared" si="0"/>
        <v>957.5371590934313</v>
      </c>
      <c r="G32" s="12"/>
      <c r="H32" s="27" t="s">
        <v>29</v>
      </c>
      <c r="I32" s="25"/>
    </row>
    <row r="33" spans="1:9" ht="18.75" customHeight="1">
      <c r="A33" s="22"/>
      <c r="B33" s="47" t="s">
        <v>57</v>
      </c>
      <c r="C33" s="58"/>
      <c r="D33" s="14">
        <v>5420011</v>
      </c>
      <c r="E33" s="9">
        <v>5401816259</v>
      </c>
      <c r="F33" s="10">
        <f t="shared" si="0"/>
        <v>996.6430435288785</v>
      </c>
      <c r="G33" s="10"/>
      <c r="H33" s="28" t="s">
        <v>12</v>
      </c>
      <c r="I33" s="22"/>
    </row>
    <row r="34" spans="1:9" ht="18.75" customHeight="1" thickBot="1">
      <c r="A34" s="59"/>
      <c r="B34" s="60" t="s">
        <v>58</v>
      </c>
      <c r="C34" s="61"/>
      <c r="D34" s="15">
        <v>2824660</v>
      </c>
      <c r="E34" s="16">
        <v>2492762588</v>
      </c>
      <c r="F34" s="17">
        <f t="shared" si="0"/>
        <v>882.5000488554375</v>
      </c>
      <c r="G34" s="17"/>
      <c r="H34" s="29" t="s">
        <v>13</v>
      </c>
      <c r="I34" s="22"/>
    </row>
    <row r="35" spans="1:8" ht="15" customHeight="1">
      <c r="A35" s="68" t="s">
        <v>70</v>
      </c>
      <c r="B35" s="69"/>
      <c r="C35" s="69"/>
      <c r="D35" s="69"/>
      <c r="F35" s="67" t="s">
        <v>71</v>
      </c>
      <c r="G35" s="2"/>
      <c r="H35" s="63"/>
    </row>
    <row r="36" spans="1:8" ht="15" customHeight="1">
      <c r="A36" s="64"/>
      <c r="B36" s="66"/>
      <c r="C36" s="66"/>
      <c r="D36" s="66"/>
      <c r="F36" s="67" t="s">
        <v>72</v>
      </c>
      <c r="G36" s="2"/>
      <c r="H36" s="63"/>
    </row>
    <row r="37" spans="1:6" ht="15" customHeight="1">
      <c r="A37" s="64"/>
      <c r="F37" s="19"/>
    </row>
  </sheetData>
  <sheetProtection/>
  <mergeCells count="10">
    <mergeCell ref="A35:D35"/>
    <mergeCell ref="A1:E1"/>
    <mergeCell ref="F1:H1"/>
    <mergeCell ref="F2:H2"/>
    <mergeCell ref="A2:E2"/>
    <mergeCell ref="A4:C4"/>
    <mergeCell ref="A5:C5"/>
    <mergeCell ref="F5:G5"/>
    <mergeCell ref="F3:H3"/>
    <mergeCell ref="A3:E3"/>
  </mergeCells>
  <printOptions horizontalCentered="1"/>
  <pageMargins left="0.7874015748031497" right="0.7874015748031497" top="1.3779527559055118" bottom="0.7086614173228347" header="0.3937007874015748" footer="0.3937007874015748"/>
  <pageSetup firstPageNumber="634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2012-10-09T08:51:35Z</cp:lastPrinted>
  <dcterms:created xsi:type="dcterms:W3CDTF">1996-12-13T07:18:32Z</dcterms:created>
  <dcterms:modified xsi:type="dcterms:W3CDTF">2012-10-11T04:05:00Z</dcterms:modified>
  <cp:category/>
  <cp:version/>
  <cp:contentType/>
  <cp:contentStatus/>
</cp:coreProperties>
</file>