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820" activeTab="0"/>
  </bookViews>
  <sheets>
    <sheet name="T129" sheetId="1" r:id="rId1"/>
  </sheets>
  <definedNames>
    <definedName name="_xlnm.Print_Area" localSheetId="0">'T129'!$A$1:$L$23</definedName>
  </definedNames>
  <calcPr fullCalcOnLoad="1"/>
</workbook>
</file>

<file path=xl/sharedStrings.xml><?xml version="1.0" encoding="utf-8"?>
<sst xmlns="http://schemas.openxmlformats.org/spreadsheetml/2006/main" count="55" uniqueCount="38">
  <si>
    <r>
      <t>表</t>
    </r>
    <r>
      <rPr>
        <sz val="17"/>
        <rFont val="Times New Roman"/>
        <family val="1"/>
      </rPr>
      <t xml:space="preserve"> 129</t>
    </r>
    <r>
      <rPr>
        <sz val="17"/>
        <rFont val="文鼎粗楷"/>
        <family val="3"/>
      </rPr>
      <t>　保險對象門住診部分負擔醫療費用狀況－按特約類別分</t>
    </r>
  </si>
  <si>
    <t>Table 129   Outpatient and Inpatient Copayments by Contracted Category</t>
  </si>
  <si>
    <r>
      <t>單位：件</t>
    </r>
    <r>
      <rPr>
        <sz val="9"/>
        <rFont val="Times New Roman"/>
        <family val="1"/>
      </rPr>
      <t>,</t>
    </r>
    <r>
      <rPr>
        <sz val="9"/>
        <rFont val="文鼎粗楷"/>
        <family val="3"/>
      </rPr>
      <t>新台幣元</t>
    </r>
    <r>
      <rPr>
        <sz val="9"/>
        <rFont val="Times New Roman"/>
        <family val="1"/>
      </rPr>
      <t>,</t>
    </r>
    <r>
      <rPr>
        <sz val="9"/>
        <rFont val="文鼎粗楷"/>
        <family val="3"/>
      </rPr>
      <t>日</t>
    </r>
  </si>
  <si>
    <r>
      <t>Unit</t>
    </r>
    <r>
      <rPr>
        <sz val="10"/>
        <rFont val="全真楷書"/>
        <family val="3"/>
      </rPr>
      <t>：</t>
    </r>
    <r>
      <rPr>
        <sz val="10"/>
        <rFont val="Times New Roman"/>
        <family val="1"/>
      </rPr>
      <t>Cases, NT$, Day</t>
    </r>
  </si>
  <si>
    <t>特約類別</t>
  </si>
  <si>
    <r>
      <t xml:space="preserve">門診
</t>
    </r>
    <r>
      <rPr>
        <sz val="11"/>
        <rFont val="Times New Roman"/>
        <family val="1"/>
      </rPr>
      <t>Outpatient Copayment</t>
    </r>
  </si>
  <si>
    <r>
      <t xml:space="preserve">住院
</t>
    </r>
    <r>
      <rPr>
        <sz val="11"/>
        <rFont val="Times New Roman"/>
        <family val="1"/>
      </rPr>
      <t>Inpatient Copayment</t>
    </r>
  </si>
  <si>
    <t>Contracted Category</t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</si>
  <si>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>數</t>
    </r>
    <r>
      <rPr>
        <sz val="11"/>
        <rFont val="Times New Roman"/>
        <family val="1"/>
      </rPr>
      <t xml:space="preserve">
Cases</t>
    </r>
  </si>
  <si>
    <r>
      <t>金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>額</t>
    </r>
    <r>
      <rPr>
        <sz val="11"/>
        <rFont val="Times New Roman"/>
        <family val="1"/>
      </rPr>
      <t xml:space="preserve">
Copayment
Expenditures</t>
    </r>
  </si>
  <si>
    <r>
      <t xml:space="preserve">平均每件費用
</t>
    </r>
    <r>
      <rPr>
        <sz val="11"/>
        <rFont val="Times New Roman"/>
        <family val="1"/>
      </rPr>
      <t xml:space="preserve">Average Copayment Per Case </t>
    </r>
  </si>
  <si>
    <r>
      <t>日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>數</t>
    </r>
    <r>
      <rPr>
        <sz val="11"/>
        <rFont val="Times New Roman"/>
        <family val="1"/>
      </rPr>
      <t xml:space="preserve">
 Inpatient-Days</t>
    </r>
  </si>
  <si>
    <r>
      <t xml:space="preserve">平均每件費用
</t>
    </r>
    <r>
      <rPr>
        <sz val="10"/>
        <rFont val="Times New Roman"/>
        <family val="1"/>
      </rPr>
      <t xml:space="preserve">Average Copayment Per Case </t>
    </r>
  </si>
  <si>
    <r>
      <t>平均每件住院日數</t>
    </r>
    <r>
      <rPr>
        <sz val="10"/>
        <rFont val="Times New Roman"/>
        <family val="1"/>
      </rPr>
      <t xml:space="preserve">
Average Length of 
Stay</t>
    </r>
  </si>
  <si>
    <r>
      <t>平均每日費用</t>
    </r>
    <r>
      <rPr>
        <sz val="10"/>
        <rFont val="Times New Roman"/>
        <family val="1"/>
      </rPr>
      <t xml:space="preserve">
Average Copayment Per Day</t>
    </r>
  </si>
  <si>
    <t xml:space="preserve">總    計          </t>
  </si>
  <si>
    <t>Grand Total</t>
  </si>
  <si>
    <t>醫學中心</t>
  </si>
  <si>
    <t>Academic Medical Centers</t>
  </si>
  <si>
    <t xml:space="preserve"> </t>
  </si>
  <si>
    <t>區域醫院</t>
  </si>
  <si>
    <t>Metropolitan Hospitals</t>
  </si>
  <si>
    <t>地區醫院</t>
  </si>
  <si>
    <t>Local Community Hospitals</t>
  </si>
  <si>
    <t>基層院所</t>
  </si>
  <si>
    <t xml:space="preserve">Physician Clinics </t>
  </si>
  <si>
    <r>
      <t>藥</t>
    </r>
    <r>
      <rPr>
        <sz val="11"/>
        <rFont val="Times New Roman"/>
        <family val="1"/>
      </rPr>
      <t xml:space="preserve">      </t>
    </r>
    <r>
      <rPr>
        <sz val="11"/>
        <rFont val="文鼎粗楷"/>
        <family val="3"/>
      </rPr>
      <t>局</t>
    </r>
  </si>
  <si>
    <t>-</t>
  </si>
  <si>
    <t>Pharmacies</t>
  </si>
  <si>
    <r>
      <t>備註：</t>
    </r>
    <r>
      <rPr>
        <sz val="10"/>
        <rFont val="Times New Roman"/>
        <family val="1"/>
      </rPr>
      <t>1.</t>
    </r>
    <r>
      <rPr>
        <sz val="10"/>
        <rFont val="文鼎粗楷"/>
        <family val="3"/>
      </rPr>
      <t>部分負擔不含掛號費。</t>
    </r>
  </si>
  <si>
    <t xml:space="preserve"> Notes: 1. Patient's copayment does not involve registriation fee.  </t>
  </si>
  <si>
    <r>
      <t xml:space="preserve">      </t>
    </r>
    <r>
      <rPr>
        <sz val="10"/>
        <rFont val="Times New Roman"/>
        <family val="1"/>
      </rPr>
      <t>3</t>
    </r>
    <r>
      <rPr>
        <sz val="10"/>
        <rFont val="文鼎粗楷"/>
        <family val="3"/>
      </rPr>
      <t>.自96年起部分負擔為0案件不列入統計。</t>
    </r>
  </si>
  <si>
    <t xml:space="preserve">         3. Cases of "copayment expenditures=0" have been excluded since 2007.</t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</si>
  <si>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</si>
  <si>
    <t>其他醫事機構</t>
  </si>
  <si>
    <t xml:space="preserve">Other Medical Institutions   </t>
  </si>
  <si>
    <r>
      <t>　　　</t>
    </r>
    <r>
      <rPr>
        <sz val="10"/>
        <rFont val="Times New Roman"/>
        <family val="1"/>
      </rPr>
      <t>2.</t>
    </r>
    <r>
      <rPr>
        <sz val="10"/>
        <rFont val="文鼎粗楷"/>
        <family val="3"/>
      </rPr>
      <t>本表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件數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欄總計不含藥局及其他醫事機構件數。</t>
    </r>
    <r>
      <rPr>
        <sz val="10"/>
        <rFont val="Times New Roman"/>
        <family val="1"/>
      </rPr>
      <t xml:space="preserve"> </t>
    </r>
  </si>
  <si>
    <t xml:space="preserve">         2. Figures of the "Grand Total Cases" in this table exclude cases to pharmacies and other medical institutions.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</si>
</sst>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_);_(* \(#,##0.00\);_(* &quot;-&quot;??_);_(@_)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7"/>
      <name val="文鼎粗楷"/>
      <family val="3"/>
    </font>
    <font>
      <sz val="17"/>
      <name val="Times New Roman"/>
      <family val="1"/>
    </font>
    <font>
      <sz val="9"/>
      <name val="新細明體"/>
      <family val="1"/>
    </font>
    <font>
      <sz val="16"/>
      <name val="Times New Roman"/>
      <family val="1"/>
    </font>
    <font>
      <sz val="12"/>
      <name val="全真楷書"/>
      <family val="3"/>
    </font>
    <font>
      <sz val="20"/>
      <name val="Times New Roman"/>
      <family val="1"/>
    </font>
    <font>
      <sz val="12"/>
      <name val="文鼎粗楷"/>
      <family val="3"/>
    </font>
    <font>
      <sz val="12"/>
      <name val="Times New Roman"/>
      <family val="1"/>
    </font>
    <font>
      <sz val="9"/>
      <name val="文鼎粗楷"/>
      <family val="3"/>
    </font>
    <font>
      <sz val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"/>
      <name val="全真楷書"/>
      <family val="3"/>
    </font>
    <font>
      <sz val="13"/>
      <name val="全真楷書"/>
      <family val="3"/>
    </font>
    <font>
      <sz val="11"/>
      <name val="文鼎粗楷"/>
      <family val="3"/>
    </font>
    <font>
      <sz val="11"/>
      <name val="Times New Roman"/>
      <family val="1"/>
    </font>
    <font>
      <sz val="10"/>
      <name val="文鼎粗楷"/>
      <family val="3"/>
    </font>
    <font>
      <b/>
      <sz val="11"/>
      <name val="文鼎粗楷"/>
      <family val="3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全真楷書"/>
      <family val="3"/>
    </font>
    <font>
      <sz val="11"/>
      <name val="全真楷書"/>
      <family val="3"/>
    </font>
    <font>
      <sz val="9"/>
      <name val="全真楷書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2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33" applyFont="1" applyBorder="1" applyAlignment="1">
      <alignment horizontal="left"/>
      <protection/>
    </xf>
    <xf numFmtId="0" fontId="12" fillId="0" borderId="10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10" xfId="33" applyFont="1" applyBorder="1" applyAlignment="1">
      <alignment horizontal="right"/>
      <protection/>
    </xf>
    <xf numFmtId="0" fontId="15" fillId="0" borderId="0" xfId="0" applyFont="1" applyAlignment="1">
      <alignment/>
    </xf>
    <xf numFmtId="3" fontId="16" fillId="0" borderId="0" xfId="0" applyNumberFormat="1" applyFont="1" applyBorder="1" applyAlignment="1">
      <alignment horizontal="centerContinuous" vertical="center" wrapText="1"/>
    </xf>
    <xf numFmtId="3" fontId="13" fillId="0" borderId="11" xfId="0" applyNumberFormat="1" applyFont="1" applyBorder="1" applyAlignment="1" quotePrefix="1">
      <alignment horizontal="centerContinuous" vertical="center" wrapText="1"/>
    </xf>
    <xf numFmtId="0" fontId="9" fillId="0" borderId="12" xfId="0" applyFont="1" applyBorder="1" applyAlignment="1">
      <alignment horizontal="centerContinuous"/>
    </xf>
    <xf numFmtId="0" fontId="6" fillId="0" borderId="13" xfId="0" applyFont="1" applyBorder="1" applyAlignment="1">
      <alignment/>
    </xf>
    <xf numFmtId="0" fontId="9" fillId="0" borderId="14" xfId="0" applyFont="1" applyBorder="1" applyAlignment="1">
      <alignment horizontal="centerContinuous"/>
    </xf>
    <xf numFmtId="0" fontId="6" fillId="0" borderId="0" xfId="0" applyFont="1" applyAlignment="1">
      <alignment/>
    </xf>
    <xf numFmtId="3" fontId="16" fillId="0" borderId="15" xfId="0" applyNumberFormat="1" applyFont="1" applyBorder="1" applyAlignment="1" quotePrefix="1">
      <alignment horizontal="center" vertical="center" wrapText="1"/>
    </xf>
    <xf numFmtId="3" fontId="16" fillId="0" borderId="11" xfId="0" applyNumberFormat="1" applyFont="1" applyBorder="1" applyAlignment="1" quotePrefix="1">
      <alignment horizontal="center" vertical="center" wrapText="1"/>
    </xf>
    <xf numFmtId="3" fontId="16" fillId="0" borderId="12" xfId="0" applyNumberFormat="1" applyFont="1" applyBorder="1" applyAlignment="1" quotePrefix="1">
      <alignment horizontal="center" vertical="center" wrapText="1"/>
    </xf>
    <xf numFmtId="3" fontId="18" fillId="0" borderId="16" xfId="0" applyNumberFormat="1" applyFont="1" applyBorder="1" applyAlignment="1" quotePrefix="1">
      <alignment horizontal="center" vertical="center" wrapText="1"/>
    </xf>
    <xf numFmtId="0" fontId="19" fillId="0" borderId="0" xfId="0" applyFont="1" applyBorder="1" applyAlignment="1" quotePrefix="1">
      <alignment horizontal="left" vertical="center"/>
    </xf>
    <xf numFmtId="0" fontId="16" fillId="0" borderId="17" xfId="0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177" fontId="20" fillId="0" borderId="0" xfId="0" applyNumberFormat="1" applyFont="1" applyAlignment="1">
      <alignment vertical="center"/>
    </xf>
    <xf numFmtId="0" fontId="21" fillId="0" borderId="18" xfId="0" applyFont="1" applyBorder="1" applyAlignment="1">
      <alignment horizontal="left" vertical="center" indent="1"/>
    </xf>
    <xf numFmtId="0" fontId="2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41" fontId="11" fillId="0" borderId="0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7" fillId="0" borderId="18" xfId="0" applyFont="1" applyBorder="1" applyAlignment="1" quotePrefix="1">
      <alignment horizontal="left" vertical="center" wrapText="1" indent="2"/>
    </xf>
    <xf numFmtId="41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7" fillId="0" borderId="18" xfId="0" applyFont="1" applyBorder="1" applyAlignment="1">
      <alignment horizontal="left" vertical="center" indent="2"/>
    </xf>
    <xf numFmtId="0" fontId="16" fillId="0" borderId="17" xfId="0" applyFont="1" applyBorder="1" applyAlignment="1" quotePrefix="1">
      <alignment horizontal="left" vertical="center"/>
    </xf>
    <xf numFmtId="41" fontId="13" fillId="0" borderId="0" xfId="0" applyNumberFormat="1" applyFont="1" applyAlignment="1">
      <alignment vertical="center"/>
    </xf>
    <xf numFmtId="0" fontId="17" fillId="0" borderId="18" xfId="0" applyFont="1" applyBorder="1" applyAlignment="1" quotePrefix="1">
      <alignment horizontal="left" vertical="center" indent="2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76" fontId="13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6" fillId="0" borderId="17" xfId="0" applyFont="1" applyBorder="1" applyAlignment="1">
      <alignment horizontal="left" vertical="center" wrapText="1"/>
    </xf>
    <xf numFmtId="41" fontId="13" fillId="0" borderId="0" xfId="0" applyNumberFormat="1" applyFont="1" applyFill="1" applyBorder="1" applyAlignment="1">
      <alignment vertical="center"/>
    </xf>
    <xf numFmtId="0" fontId="17" fillId="0" borderId="18" xfId="0" applyFont="1" applyBorder="1" applyAlignment="1">
      <alignment horizontal="left" vertical="center" wrapText="1" indent="2"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23" fillId="0" borderId="20" xfId="0" applyFont="1" applyBorder="1" applyAlignment="1">
      <alignment horizontal="left" indent="2"/>
    </xf>
    <xf numFmtId="0" fontId="18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176" fontId="13" fillId="0" borderId="0" xfId="0" applyNumberFormat="1" applyFont="1" applyBorder="1" applyAlignment="1">
      <alignment/>
    </xf>
    <xf numFmtId="0" fontId="13" fillId="0" borderId="0" xfId="0" applyFont="1" applyAlignment="1">
      <alignment vertical="center"/>
    </xf>
    <xf numFmtId="43" fontId="13" fillId="0" borderId="0" xfId="0" applyNumberFormat="1" applyFont="1" applyBorder="1" applyAlignment="1">
      <alignment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left" vertical="center" indent="1"/>
    </xf>
    <xf numFmtId="0" fontId="0" fillId="0" borderId="0" xfId="0" applyBorder="1" applyAlignment="1">
      <alignment/>
    </xf>
    <xf numFmtId="0" fontId="17" fillId="0" borderId="0" xfId="0" applyFont="1" applyAlignment="1" applyProtection="1">
      <alignment/>
      <protection locked="0"/>
    </xf>
    <xf numFmtId="176" fontId="17" fillId="0" borderId="0" xfId="0" applyNumberFormat="1" applyFont="1" applyAlignment="1">
      <alignment/>
    </xf>
    <xf numFmtId="43" fontId="17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6" fillId="0" borderId="21" xfId="0" applyFont="1" applyBorder="1" applyAlignment="1" quotePrefix="1">
      <alignment horizontal="center" vertical="center" wrapText="1"/>
    </xf>
    <xf numFmtId="0" fontId="16" fillId="0" borderId="22" xfId="0" applyFont="1" applyBorder="1" applyAlignment="1" quotePrefix="1">
      <alignment horizontal="center" vertical="center" wrapText="1"/>
    </xf>
    <xf numFmtId="0" fontId="16" fillId="0" borderId="14" xfId="0" applyFont="1" applyBorder="1" applyAlignment="1" quotePrefix="1">
      <alignment horizontal="center" vertical="center" wrapText="1"/>
    </xf>
    <xf numFmtId="0" fontId="16" fillId="0" borderId="12" xfId="0" applyFont="1" applyBorder="1" applyAlignment="1" quotePrefix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72醫療費用核付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zoomScalePageLayoutView="0" workbookViewId="0" topLeftCell="C4">
      <selection activeCell="I8" sqref="I8"/>
    </sheetView>
  </sheetViews>
  <sheetFormatPr defaultColWidth="9.00390625" defaultRowHeight="15.75"/>
  <cols>
    <col min="1" max="1" width="2.625" style="17" customWidth="1"/>
    <col min="2" max="2" width="14.625" style="17" customWidth="1"/>
    <col min="3" max="3" width="10.875" style="57" customWidth="1"/>
    <col min="4" max="4" width="15.625" style="57" customWidth="1"/>
    <col min="5" max="5" width="16.625" style="57" customWidth="1"/>
    <col min="6" max="6" width="10.875" style="57" customWidth="1"/>
    <col min="7" max="7" width="12.625" style="17" customWidth="1"/>
    <col min="8" max="8" width="13.125" style="17" customWidth="1"/>
    <col min="9" max="11" width="16.625" style="17" customWidth="1"/>
    <col min="12" max="12" width="22.125" style="68" customWidth="1"/>
    <col min="13" max="16384" width="9.00390625" style="17" customWidth="1"/>
  </cols>
  <sheetData>
    <row r="1" spans="1:12" s="1" customFormat="1" ht="24.75" customHeight="1">
      <c r="A1" s="70" t="s">
        <v>0</v>
      </c>
      <c r="B1" s="70"/>
      <c r="C1" s="70"/>
      <c r="D1" s="70"/>
      <c r="E1" s="70"/>
      <c r="F1" s="70"/>
      <c r="G1" s="70"/>
      <c r="H1" s="71" t="s">
        <v>1</v>
      </c>
      <c r="I1" s="71"/>
      <c r="J1" s="71"/>
      <c r="K1" s="71"/>
      <c r="L1" s="71"/>
    </row>
    <row r="2" spans="1:12" s="1" customFormat="1" ht="24.75" customHeight="1">
      <c r="A2" s="2"/>
      <c r="B2" s="3"/>
      <c r="C2" s="4"/>
      <c r="D2" s="4"/>
      <c r="E2" s="4"/>
      <c r="G2" s="5"/>
      <c r="H2" s="72"/>
      <c r="I2" s="72"/>
      <c r="J2" s="72"/>
      <c r="K2" s="72"/>
      <c r="L2" s="72"/>
    </row>
    <row r="3" spans="1:12" s="69" customFormat="1" ht="21" customHeight="1">
      <c r="A3" s="73" t="s">
        <v>33</v>
      </c>
      <c r="B3" s="73"/>
      <c r="C3" s="73"/>
      <c r="D3" s="73"/>
      <c r="E3" s="73"/>
      <c r="F3" s="73"/>
      <c r="G3" s="73"/>
      <c r="H3" s="73">
        <v>2011</v>
      </c>
      <c r="I3" s="73"/>
      <c r="J3" s="73"/>
      <c r="K3" s="73"/>
      <c r="L3" s="73"/>
    </row>
    <row r="4" spans="1:12" s="11" customFormat="1" ht="21" customHeight="1" thickBot="1">
      <c r="A4" s="6" t="s">
        <v>2</v>
      </c>
      <c r="B4" s="7"/>
      <c r="C4" s="7"/>
      <c r="D4" s="7"/>
      <c r="E4" s="8"/>
      <c r="F4" s="8"/>
      <c r="G4" s="9"/>
      <c r="H4" s="8"/>
      <c r="I4" s="8"/>
      <c r="J4" s="8"/>
      <c r="K4" s="8"/>
      <c r="L4" s="10" t="s">
        <v>3</v>
      </c>
    </row>
    <row r="5" spans="1:12" ht="42" customHeight="1">
      <c r="A5" s="74" t="s">
        <v>4</v>
      </c>
      <c r="B5" s="75"/>
      <c r="C5" s="12" t="s">
        <v>5</v>
      </c>
      <c r="D5" s="13"/>
      <c r="E5" s="14"/>
      <c r="F5" s="15"/>
      <c r="G5" s="16"/>
      <c r="H5" s="78" t="s">
        <v>6</v>
      </c>
      <c r="I5" s="78"/>
      <c r="J5" s="78"/>
      <c r="K5" s="79"/>
      <c r="L5" s="80" t="s">
        <v>7</v>
      </c>
    </row>
    <row r="6" spans="1:12" ht="60" customHeight="1">
      <c r="A6" s="76"/>
      <c r="B6" s="77"/>
      <c r="C6" s="18" t="s">
        <v>8</v>
      </c>
      <c r="D6" s="19" t="s">
        <v>9</v>
      </c>
      <c r="E6" s="19" t="s">
        <v>10</v>
      </c>
      <c r="F6" s="20" t="s">
        <v>8</v>
      </c>
      <c r="G6" s="19" t="s">
        <v>11</v>
      </c>
      <c r="H6" s="18" t="s">
        <v>9</v>
      </c>
      <c r="I6" s="21" t="s">
        <v>12</v>
      </c>
      <c r="J6" s="21" t="s">
        <v>13</v>
      </c>
      <c r="K6" s="21" t="s">
        <v>14</v>
      </c>
      <c r="L6" s="81"/>
    </row>
    <row r="7" spans="1:12" s="29" customFormat="1" ht="34.5" customHeight="1">
      <c r="A7" s="22" t="s">
        <v>15</v>
      </c>
      <c r="B7" s="23"/>
      <c r="C7" s="24">
        <f>SUM(C9:C15)</f>
        <v>296195125</v>
      </c>
      <c r="D7" s="24">
        <f>SUM(D9:D19)</f>
        <v>28825821011</v>
      </c>
      <c r="E7" s="25">
        <f>D7/C7</f>
        <v>97.32037625872472</v>
      </c>
      <c r="F7" s="25">
        <f>SUM(F9,F11,F13,F15)</f>
        <v>1662998</v>
      </c>
      <c r="G7" s="25">
        <f>SUM(G9,G11,G13,G15,)</f>
        <v>11015879</v>
      </c>
      <c r="H7" s="25">
        <f>SUM(H9,H11,H13,H15,)</f>
        <v>7228575066</v>
      </c>
      <c r="I7" s="26">
        <f>H7/F7</f>
        <v>4346.71302430911</v>
      </c>
      <c r="J7" s="27">
        <f>G7/F7</f>
        <v>6.624108387382306</v>
      </c>
      <c r="K7" s="26">
        <f>H7/G7</f>
        <v>656.1959391529264</v>
      </c>
      <c r="L7" s="28" t="s">
        <v>16</v>
      </c>
    </row>
    <row r="8" spans="1:12" s="29" customFormat="1" ht="34.5" customHeight="1">
      <c r="A8" s="22"/>
      <c r="B8" s="23"/>
      <c r="C8" s="24"/>
      <c r="D8" s="24"/>
      <c r="E8" s="25"/>
      <c r="F8" s="25"/>
      <c r="G8" s="25"/>
      <c r="H8" s="25"/>
      <c r="I8" s="26"/>
      <c r="J8" s="27"/>
      <c r="K8" s="26"/>
      <c r="L8" s="28"/>
    </row>
    <row r="9" spans="1:12" ht="34.5" customHeight="1">
      <c r="A9" s="30"/>
      <c r="B9" s="31" t="s">
        <v>17</v>
      </c>
      <c r="C9" s="32">
        <v>17309741</v>
      </c>
      <c r="D9" s="33">
        <v>5776095536</v>
      </c>
      <c r="E9" s="34">
        <f>D9/C9</f>
        <v>333.69046573256065</v>
      </c>
      <c r="F9" s="34">
        <v>524657</v>
      </c>
      <c r="G9" s="34">
        <v>3651659</v>
      </c>
      <c r="H9" s="34">
        <v>2940979853</v>
      </c>
      <c r="I9" s="35">
        <f aca="true" t="shared" si="0" ref="I9:I15">H9/F9</f>
        <v>5605.528665394724</v>
      </c>
      <c r="J9" s="36">
        <f aca="true" t="shared" si="1" ref="J9:K15">G9/F9</f>
        <v>6.960088210011493</v>
      </c>
      <c r="K9" s="35">
        <f t="shared" si="1"/>
        <v>805.3818423352235</v>
      </c>
      <c r="L9" s="37" t="s">
        <v>18</v>
      </c>
    </row>
    <row r="10" spans="1:12" ht="34.5" customHeight="1">
      <c r="A10" s="30"/>
      <c r="B10" s="31"/>
      <c r="C10" s="38"/>
      <c r="D10" s="38"/>
      <c r="E10" s="39" t="s">
        <v>19</v>
      </c>
      <c r="F10" s="34"/>
      <c r="G10" s="34"/>
      <c r="H10" s="35"/>
      <c r="I10" s="35"/>
      <c r="J10" s="36"/>
      <c r="K10" s="35"/>
      <c r="L10" s="40"/>
    </row>
    <row r="11" spans="1:12" ht="34.5" customHeight="1">
      <c r="A11" s="30"/>
      <c r="B11" s="31" t="s">
        <v>20</v>
      </c>
      <c r="C11" s="33">
        <v>28056031</v>
      </c>
      <c r="D11" s="33">
        <v>6756333086</v>
      </c>
      <c r="E11" s="34">
        <f>D11/C11</f>
        <v>240.815712172545</v>
      </c>
      <c r="F11" s="34">
        <v>826066</v>
      </c>
      <c r="G11" s="35">
        <v>5358373</v>
      </c>
      <c r="H11" s="35">
        <v>3312122542</v>
      </c>
      <c r="I11" s="35">
        <f t="shared" si="0"/>
        <v>4009.5132132299354</v>
      </c>
      <c r="J11" s="36">
        <f t="shared" si="1"/>
        <v>6.486616081523752</v>
      </c>
      <c r="K11" s="35">
        <f t="shared" si="1"/>
        <v>618.1209374562018</v>
      </c>
      <c r="L11" s="40" t="s">
        <v>21</v>
      </c>
    </row>
    <row r="12" spans="1:12" ht="34.5" customHeight="1">
      <c r="A12" s="30"/>
      <c r="B12" s="31"/>
      <c r="C12" s="38"/>
      <c r="D12" s="38"/>
      <c r="E12" s="39" t="s">
        <v>19</v>
      </c>
      <c r="F12" s="34"/>
      <c r="G12" s="35"/>
      <c r="H12" s="35"/>
      <c r="I12" s="35"/>
      <c r="J12" s="36"/>
      <c r="K12" s="35"/>
      <c r="L12" s="40"/>
    </row>
    <row r="13" spans="1:12" ht="34.5" customHeight="1">
      <c r="A13" s="30"/>
      <c r="B13" s="41" t="s">
        <v>22</v>
      </c>
      <c r="C13" s="42">
        <v>20896615</v>
      </c>
      <c r="D13" s="33">
        <v>2365767587</v>
      </c>
      <c r="E13" s="34">
        <f>D13/C13</f>
        <v>113.21295755317308</v>
      </c>
      <c r="F13" s="34">
        <v>308748</v>
      </c>
      <c r="G13" s="35">
        <v>1991891</v>
      </c>
      <c r="H13" s="35">
        <v>969993033</v>
      </c>
      <c r="I13" s="35">
        <f t="shared" si="0"/>
        <v>3141.698190757511</v>
      </c>
      <c r="J13" s="36">
        <f t="shared" si="1"/>
        <v>6.451510617072823</v>
      </c>
      <c r="K13" s="35">
        <f t="shared" si="1"/>
        <v>486.9709401769474</v>
      </c>
      <c r="L13" s="37" t="s">
        <v>23</v>
      </c>
    </row>
    <row r="14" spans="1:12" ht="34.5" customHeight="1">
      <c r="A14" s="30"/>
      <c r="B14" s="41"/>
      <c r="C14" s="38"/>
      <c r="D14" s="33"/>
      <c r="E14" s="34" t="s">
        <v>19</v>
      </c>
      <c r="F14" s="34"/>
      <c r="G14" s="35"/>
      <c r="H14" s="35"/>
      <c r="I14" s="35"/>
      <c r="J14" s="36"/>
      <c r="K14" s="35"/>
      <c r="L14" s="43"/>
    </row>
    <row r="15" spans="1:12" ht="34.5" customHeight="1">
      <c r="A15" s="44"/>
      <c r="B15" s="31" t="s">
        <v>24</v>
      </c>
      <c r="C15" s="42">
        <v>229932738</v>
      </c>
      <c r="D15" s="33">
        <v>13662592842</v>
      </c>
      <c r="E15" s="34">
        <f>D15/C15</f>
        <v>59.419954552100364</v>
      </c>
      <c r="F15" s="34">
        <v>3527</v>
      </c>
      <c r="G15" s="35">
        <v>13956</v>
      </c>
      <c r="H15" s="35">
        <v>5479638</v>
      </c>
      <c r="I15" s="35">
        <f t="shared" si="0"/>
        <v>1553.6257442585768</v>
      </c>
      <c r="J15" s="36">
        <f t="shared" si="1"/>
        <v>3.9569038843209525</v>
      </c>
      <c r="K15" s="35">
        <f t="shared" si="1"/>
        <v>392.6367153912296</v>
      </c>
      <c r="L15" s="40" t="s">
        <v>25</v>
      </c>
    </row>
    <row r="16" spans="1:12" ht="34.5" customHeight="1">
      <c r="A16" s="44"/>
      <c r="B16" s="31"/>
      <c r="C16" s="38"/>
      <c r="D16" s="33"/>
      <c r="E16" s="34" t="s">
        <v>19</v>
      </c>
      <c r="F16" s="45"/>
      <c r="G16" s="46"/>
      <c r="H16" s="46"/>
      <c r="I16" s="35"/>
      <c r="J16" s="46"/>
      <c r="K16" s="46"/>
      <c r="L16" s="40"/>
    </row>
    <row r="17" spans="1:12" ht="34.5" customHeight="1">
      <c r="A17" s="44"/>
      <c r="B17" s="31" t="s">
        <v>26</v>
      </c>
      <c r="C17" s="42">
        <v>5005978</v>
      </c>
      <c r="D17" s="33">
        <v>259661210</v>
      </c>
      <c r="E17" s="34">
        <f>D17/C17</f>
        <v>51.8702259578448</v>
      </c>
      <c r="F17" s="47" t="s">
        <v>27</v>
      </c>
      <c r="G17" s="47" t="s">
        <v>27</v>
      </c>
      <c r="H17" s="47" t="s">
        <v>27</v>
      </c>
      <c r="I17" s="47" t="s">
        <v>27</v>
      </c>
      <c r="J17" s="47" t="s">
        <v>27</v>
      </c>
      <c r="K17" s="47" t="s">
        <v>27</v>
      </c>
      <c r="L17" s="40" t="s">
        <v>28</v>
      </c>
    </row>
    <row r="18" spans="1:12" ht="34.5" customHeight="1">
      <c r="A18" s="44"/>
      <c r="B18" s="31"/>
      <c r="C18" s="38"/>
      <c r="D18" s="33"/>
      <c r="E18" s="34" t="s">
        <v>19</v>
      </c>
      <c r="F18" s="45"/>
      <c r="G18" s="46"/>
      <c r="H18" s="46"/>
      <c r="I18" s="35"/>
      <c r="J18" s="46"/>
      <c r="K18" s="46"/>
      <c r="L18" s="40"/>
    </row>
    <row r="19" spans="1:12" ht="34.5" customHeight="1">
      <c r="A19" s="44"/>
      <c r="B19" s="48" t="s">
        <v>34</v>
      </c>
      <c r="C19" s="49">
        <v>27470</v>
      </c>
      <c r="D19" s="33">
        <v>5370750</v>
      </c>
      <c r="E19" s="33">
        <f>D19/C19</f>
        <v>195.51328722242445</v>
      </c>
      <c r="F19" s="47" t="s">
        <v>27</v>
      </c>
      <c r="G19" s="47" t="s">
        <v>27</v>
      </c>
      <c r="H19" s="47" t="s">
        <v>27</v>
      </c>
      <c r="I19" s="47" t="s">
        <v>27</v>
      </c>
      <c r="J19" s="47" t="s">
        <v>27</v>
      </c>
      <c r="K19" s="47" t="s">
        <v>27</v>
      </c>
      <c r="L19" s="50" t="s">
        <v>35</v>
      </c>
    </row>
    <row r="20" spans="1:12" ht="22.5" customHeight="1" thickBot="1">
      <c r="A20" s="8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3"/>
    </row>
    <row r="21" spans="1:12" ht="15" customHeight="1">
      <c r="A21" s="54" t="s">
        <v>29</v>
      </c>
      <c r="B21" s="55"/>
      <c r="C21" s="56"/>
      <c r="D21" s="56"/>
      <c r="E21" s="56"/>
      <c r="G21" s="58"/>
      <c r="H21" s="59" t="s">
        <v>30</v>
      </c>
      <c r="I21" s="60"/>
      <c r="J21" s="58"/>
      <c r="K21" s="58"/>
      <c r="L21" s="55"/>
    </row>
    <row r="22" spans="1:12" ht="15" customHeight="1">
      <c r="A22" s="61" t="s">
        <v>36</v>
      </c>
      <c r="B22" s="59"/>
      <c r="C22" s="56"/>
      <c r="D22" s="56"/>
      <c r="E22" s="56"/>
      <c r="G22" s="58"/>
      <c r="H22" s="62" t="s">
        <v>37</v>
      </c>
      <c r="I22" s="60"/>
      <c r="J22" s="58"/>
      <c r="K22" s="58"/>
      <c r="L22" s="59"/>
    </row>
    <row r="23" spans="1:12" ht="15" customHeight="1">
      <c r="A23" s="61" t="s">
        <v>31</v>
      </c>
      <c r="B23" s="63"/>
      <c r="C23" s="56"/>
      <c r="D23" s="56"/>
      <c r="E23" s="56"/>
      <c r="F23" s="64"/>
      <c r="G23" s="65"/>
      <c r="H23" s="62" t="s">
        <v>32</v>
      </c>
      <c r="I23" s="66"/>
      <c r="J23" s="65"/>
      <c r="K23" s="56"/>
      <c r="L23" s="67"/>
    </row>
    <row r="24" ht="45" customHeight="1"/>
    <row r="25" ht="45" customHeight="1"/>
    <row r="26" ht="45" customHeight="1"/>
  </sheetData>
  <sheetProtection/>
  <mergeCells count="8">
    <mergeCell ref="A1:G1"/>
    <mergeCell ref="H1:L1"/>
    <mergeCell ref="H2:L2"/>
    <mergeCell ref="A3:G3"/>
    <mergeCell ref="H3:L3"/>
    <mergeCell ref="A5:B6"/>
    <mergeCell ref="H5:K5"/>
    <mergeCell ref="L5:L6"/>
  </mergeCells>
  <printOptions horizontalCentered="1"/>
  <pageMargins left="0.7874015748031497" right="0.7874015748031497" top="1.3779527559055118" bottom="0.7086614173228347" header="0.3937007874015748" footer="0.3937007874015748"/>
  <pageSetup firstPageNumber="694" useFirstPageNumber="1" horizontalDpi="600" verticalDpi="600" orientation="portrait" paperSize="9" r:id="rId1"/>
  <headerFooter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</dc:creator>
  <cp:keywords/>
  <dc:description/>
  <cp:lastModifiedBy>NHI</cp:lastModifiedBy>
  <cp:lastPrinted>2012-10-09T07:07:43Z</cp:lastPrinted>
  <dcterms:created xsi:type="dcterms:W3CDTF">2012-08-13T05:57:05Z</dcterms:created>
  <dcterms:modified xsi:type="dcterms:W3CDTF">2012-10-11T04:05:12Z</dcterms:modified>
  <cp:category/>
  <cp:version/>
  <cp:contentType/>
  <cp:contentStatus/>
</cp:coreProperties>
</file>