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" windowHeight="1155" tabRatio="601" activeTab="0"/>
  </bookViews>
  <sheets>
    <sheet name="表130" sheetId="1" r:id="rId1"/>
    <sheet name="表130-1" sheetId="2" r:id="rId2"/>
  </sheets>
  <definedNames>
    <definedName name="_xlnm.Print_Area" localSheetId="1">'表130-1'!$A$1:$I$38</definedName>
  </definedNames>
  <calcPr fullCalcOnLoad="1"/>
</workbook>
</file>

<file path=xl/sharedStrings.xml><?xml version="1.0" encoding="utf-8"?>
<sst xmlns="http://schemas.openxmlformats.org/spreadsheetml/2006/main" count="166" uniqueCount="148">
  <si>
    <t>Grand Total</t>
  </si>
  <si>
    <t>Hospitals</t>
  </si>
  <si>
    <t>Public Hospitals</t>
  </si>
  <si>
    <t>County &amp; City Hospitals</t>
  </si>
  <si>
    <t>Hospitals Affiliated with Public Medical Schools</t>
  </si>
  <si>
    <t xml:space="preserve">Civilian Clinics of Military Hospitals </t>
  </si>
  <si>
    <t>Veterans Hospitals (VACRS)</t>
  </si>
  <si>
    <t>Hospitals Affiliated with Enterprises</t>
  </si>
  <si>
    <t>Public Hospitals of Chinese Medicine</t>
  </si>
  <si>
    <t xml:space="preserve">Hospitals Affiliated with Other Non-Profit Proprietary Organizations </t>
  </si>
  <si>
    <t>Private Hospitals</t>
  </si>
  <si>
    <t>Private Dental Hospitals</t>
  </si>
  <si>
    <t>Private Chinese Medical Hospitals</t>
  </si>
  <si>
    <t>Clinics</t>
  </si>
  <si>
    <t xml:space="preserve">Public Clinics </t>
  </si>
  <si>
    <t xml:space="preserve">County &amp; City Clinics </t>
  </si>
  <si>
    <t>Health Stations</t>
  </si>
  <si>
    <t xml:space="preserve">Clinics Affiliated with Public Schools </t>
  </si>
  <si>
    <t xml:space="preserve">Civilian Clinics of Military Clinics </t>
  </si>
  <si>
    <t>Veterans Clinics (VACRS)</t>
  </si>
  <si>
    <t>Clinics Affiliated with Enterprises</t>
  </si>
  <si>
    <t>Public Clinics Practicing Chinese Medicine</t>
  </si>
  <si>
    <t xml:space="preserve">Private Clinics </t>
  </si>
  <si>
    <t xml:space="preserve">Clinics Affiliated with Non-Profit Proprietary Organizations </t>
  </si>
  <si>
    <t xml:space="preserve">Clinics Affiliated with Religious Non-Profit Proprietary Organizations </t>
  </si>
  <si>
    <t>Clinics Affiliated with Private Schools</t>
  </si>
  <si>
    <t>Private Dental Clinics</t>
  </si>
  <si>
    <t>Private Clinics Practicing Chinese Medicine</t>
  </si>
  <si>
    <t>-</t>
  </si>
  <si>
    <t>-</t>
  </si>
  <si>
    <t xml:space="preserve"> </t>
  </si>
  <si>
    <t>Ownership</t>
  </si>
  <si>
    <t>Medical Care Corporation Hospitals</t>
  </si>
  <si>
    <t>Non-Profit Proprietary Hospitals</t>
  </si>
  <si>
    <t>Hospitals Affiliated with Religious Non-Profit Proprietary Organizations</t>
  </si>
  <si>
    <t>Medical Care Corporation Clinics</t>
  </si>
  <si>
    <t>Other Non-Profit Proprietary Hosp. &amp; Clinics</t>
  </si>
  <si>
    <t>Pharmacies</t>
  </si>
  <si>
    <t>Nursing Institutions</t>
  </si>
  <si>
    <t xml:space="preserve">Public Nursing Institutions </t>
  </si>
  <si>
    <t>Nursing Institutions Affiliated with Non-Profit Proprietary Organizations</t>
  </si>
  <si>
    <t>Nursing Institutions Affiliated with Other Non-profit Proprietary Organizations</t>
  </si>
  <si>
    <t>Personal Nursing Institutions</t>
  </si>
  <si>
    <t>Nursing Institutions Affiliated with Public Med. Care Institutions</t>
  </si>
  <si>
    <t>Nursing Institutions Affiliated with Private Med. Care Institutions</t>
  </si>
  <si>
    <t>Nursing Institutions Affiliated with Non-Profit Proprietary Med. Care Institutions</t>
  </si>
  <si>
    <t>Nursing Institutions Affiliated with Corporate Med. Care Institutions</t>
  </si>
  <si>
    <t>Other Nursing Institutions</t>
  </si>
  <si>
    <t>Psychiatric Rehabilitation Institutions</t>
  </si>
  <si>
    <t>Public Psychiatric Rehabilitation Institutions</t>
  </si>
  <si>
    <t xml:space="preserve">Psychiatric Rehabilitation Institutions Affiliated with Other Institutions </t>
  </si>
  <si>
    <t>Private Psychiatric Rehabilitation Institutions</t>
  </si>
  <si>
    <t>Psychiatric Rehabilitation Institutions Affiliated with Public Medical Care Institutions</t>
  </si>
  <si>
    <t>Psychiatric Rehabilitation  Institutions Affiliated with Private Medcial Care Institutions</t>
  </si>
  <si>
    <t>Psychiatric Rehabilitation Institutions Affiliated with Non-Profit Proprietary Medical Care Institutions</t>
  </si>
  <si>
    <t>Other Med. Care Institutions</t>
  </si>
  <si>
    <t>Non-Profit Proprietary Clinics</t>
  </si>
  <si>
    <t>Other private Medical Institutions</t>
  </si>
  <si>
    <t xml:space="preserve"> Notes: 1. Patient's copayment does not involve registriation fee.  </t>
  </si>
  <si>
    <t xml:space="preserve">         3. Cases of "copayment expenditures=0" have been excluded since 2007.</t>
  </si>
  <si>
    <t xml:space="preserve">Non-Public Clinics </t>
  </si>
  <si>
    <t xml:space="preserve">Non-Public Hospitals </t>
  </si>
  <si>
    <t xml:space="preserve">Department of Health (DOH) Hospital and Municipality Hospitals </t>
  </si>
  <si>
    <t xml:space="preserve">Hospitals Affiliated with Private Medical Schools </t>
  </si>
  <si>
    <t>DOH Clinic and Municipality Clinics</t>
  </si>
  <si>
    <r>
      <t xml:space="preserve">                       </t>
    </r>
  </si>
  <si>
    <r>
      <rPr>
        <sz val="10"/>
        <rFont val="華康楷書體 Std W5"/>
        <family val="1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新台幣元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</si>
  <si>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Cases, NT$</t>
    </r>
  </si>
  <si>
    <r>
      <rPr>
        <sz val="11"/>
        <rFont val="華康楷書體 Std W5"/>
        <family val="1"/>
      </rPr>
      <t>權屬別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</si>
  <si>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>數</t>
    </r>
    <r>
      <rPr>
        <sz val="11"/>
        <rFont val="Times New Roman"/>
        <family val="1"/>
      </rPr>
      <t xml:space="preserve"> 
Cases</t>
    </r>
  </si>
  <si>
    <r>
      <rPr>
        <sz val="11"/>
        <rFont val="華康楷書體 Std W5"/>
        <family val="1"/>
      </rPr>
      <t>金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額
</t>
    </r>
    <r>
      <rPr>
        <sz val="11"/>
        <rFont val="Times New Roman"/>
        <family val="1"/>
      </rPr>
      <t>Copayment</t>
    </r>
  </si>
  <si>
    <r>
      <rPr>
        <sz val="10"/>
        <rFont val="華康楷書體 Std W5"/>
        <family val="1"/>
      </rPr>
      <t xml:space="preserve">平均每件費用
</t>
    </r>
    <r>
      <rPr>
        <sz val="10"/>
        <rFont val="Times New Roman"/>
        <family val="1"/>
      </rPr>
      <t xml:space="preserve">Average Copayment Per Case </t>
    </r>
  </si>
  <si>
    <r>
      <rPr>
        <b/>
        <sz val="10"/>
        <rFont val="華康楷書體 Std W5"/>
        <family val="1"/>
      </rPr>
      <t>總</t>
    </r>
    <r>
      <rPr>
        <b/>
        <sz val="10"/>
        <rFont val="Times New Roman"/>
        <family val="1"/>
      </rPr>
      <t xml:space="preserve">    </t>
    </r>
    <r>
      <rPr>
        <b/>
        <sz val="10"/>
        <rFont val="華康楷書體 Std W5"/>
        <family val="1"/>
      </rPr>
      <t>計</t>
    </r>
  </si>
  <si>
    <r>
      <rPr>
        <b/>
        <sz val="10"/>
        <rFont val="華康楷書體 Std W5"/>
        <family val="1"/>
      </rPr>
      <t>醫院</t>
    </r>
  </si>
  <si>
    <r>
      <t xml:space="preserve">  </t>
    </r>
    <r>
      <rPr>
        <b/>
        <sz val="10"/>
        <rFont val="華康楷書體 Std W5"/>
        <family val="1"/>
      </rPr>
      <t>公立醫院</t>
    </r>
  </si>
  <si>
    <r>
      <t xml:space="preserve">  </t>
    </r>
    <r>
      <rPr>
        <sz val="10"/>
        <rFont val="華康楷書體 Std W5"/>
        <family val="1"/>
      </rPr>
      <t>署立及直轄市立醫院</t>
    </r>
  </si>
  <si>
    <r>
      <t xml:space="preserve">  </t>
    </r>
    <r>
      <rPr>
        <sz val="10"/>
        <rFont val="華康楷書體 Std W5"/>
        <family val="1"/>
      </rPr>
      <t>縣市立醫院</t>
    </r>
  </si>
  <si>
    <r>
      <t xml:space="preserve">  </t>
    </r>
    <r>
      <rPr>
        <sz val="10"/>
        <rFont val="華康楷書體 Std W5"/>
        <family val="1"/>
      </rPr>
      <t>公立醫學院校附設醫院</t>
    </r>
  </si>
  <si>
    <r>
      <t xml:space="preserve">  </t>
    </r>
    <r>
      <rPr>
        <sz val="10"/>
        <rFont val="華康楷書體 Std W5"/>
        <family val="1"/>
      </rPr>
      <t>軍方醫院（民眾診療）</t>
    </r>
  </si>
  <si>
    <r>
      <t xml:space="preserve">  </t>
    </r>
    <r>
      <rPr>
        <sz val="10"/>
        <rFont val="華康楷書體 Std W5"/>
        <family val="1"/>
      </rPr>
      <t>榮民醫院</t>
    </r>
  </si>
  <si>
    <r>
      <t xml:space="preserve">  </t>
    </r>
    <r>
      <rPr>
        <sz val="10"/>
        <rFont val="華康楷書體 Std W5"/>
        <family val="1"/>
      </rPr>
      <t>機關（構）附設醫院</t>
    </r>
  </si>
  <si>
    <r>
      <t xml:space="preserve">  </t>
    </r>
    <r>
      <rPr>
        <sz val="10"/>
        <rFont val="華康楷書體 Std W5"/>
        <family val="1"/>
      </rPr>
      <t>公立中醫醫院</t>
    </r>
  </si>
  <si>
    <r>
      <t xml:space="preserve">  </t>
    </r>
    <r>
      <rPr>
        <b/>
        <sz val="10"/>
        <rFont val="華康楷書體 Std W5"/>
        <family val="1"/>
      </rPr>
      <t>非公立醫院</t>
    </r>
  </si>
  <si>
    <r>
      <t xml:space="preserve">  </t>
    </r>
    <r>
      <rPr>
        <sz val="10"/>
        <rFont val="華康楷書體 Std W5"/>
        <family val="1"/>
      </rPr>
      <t>醫療社團法人醫院</t>
    </r>
  </si>
  <si>
    <r>
      <t xml:space="preserve">  </t>
    </r>
    <r>
      <rPr>
        <sz val="10"/>
        <rFont val="華康楷書體 Std W5"/>
        <family val="1"/>
      </rPr>
      <t>醫療財團法人醫院</t>
    </r>
  </si>
  <si>
    <r>
      <t xml:space="preserve">  </t>
    </r>
    <r>
      <rPr>
        <sz val="10"/>
        <rFont val="華康楷書體 Std W5"/>
        <family val="1"/>
      </rPr>
      <t>宗教財團法人附設醫院</t>
    </r>
  </si>
  <si>
    <r>
      <t xml:space="preserve">  </t>
    </r>
    <r>
      <rPr>
        <sz val="10"/>
        <rFont val="華康楷書體 Std W5"/>
        <family val="1"/>
      </rPr>
      <t>私立醫學院、校附設醫院</t>
    </r>
  </si>
  <si>
    <r>
      <t xml:space="preserve">  </t>
    </r>
    <r>
      <rPr>
        <sz val="10"/>
        <rFont val="華康楷書體 Std W5"/>
        <family val="1"/>
      </rPr>
      <t>公益法人所設醫院</t>
    </r>
  </si>
  <si>
    <r>
      <t xml:space="preserve">  </t>
    </r>
    <r>
      <rPr>
        <sz val="10"/>
        <rFont val="華康楷書體 Std W5"/>
        <family val="1"/>
      </rPr>
      <t>私立西醫醫院</t>
    </r>
  </si>
  <si>
    <r>
      <t xml:space="preserve">  </t>
    </r>
    <r>
      <rPr>
        <sz val="10"/>
        <rFont val="華康楷書體 Std W5"/>
        <family val="1"/>
      </rPr>
      <t>私立牙醫醫院</t>
    </r>
  </si>
  <si>
    <r>
      <t xml:space="preserve">  </t>
    </r>
    <r>
      <rPr>
        <sz val="10"/>
        <rFont val="華康楷書體 Std W5"/>
        <family val="1"/>
      </rPr>
      <t>私立中醫醫院</t>
    </r>
  </si>
  <si>
    <r>
      <rPr>
        <b/>
        <sz val="10"/>
        <rFont val="華康楷書體 Std W5"/>
        <family val="1"/>
      </rPr>
      <t>診所</t>
    </r>
  </si>
  <si>
    <r>
      <t xml:space="preserve">  </t>
    </r>
    <r>
      <rPr>
        <b/>
        <sz val="10"/>
        <rFont val="華康楷書體 Std W5"/>
        <family val="1"/>
      </rPr>
      <t>公立診所</t>
    </r>
  </si>
  <si>
    <r>
      <t xml:space="preserve">  </t>
    </r>
    <r>
      <rPr>
        <sz val="10"/>
        <rFont val="華康楷書體 Std W5"/>
        <family val="1"/>
      </rPr>
      <t>署立及直轄市立診所</t>
    </r>
  </si>
  <si>
    <r>
      <t xml:space="preserve">  </t>
    </r>
    <r>
      <rPr>
        <sz val="10"/>
        <rFont val="華康楷書體 Std W5"/>
        <family val="1"/>
      </rPr>
      <t>縣市立診所</t>
    </r>
  </si>
  <si>
    <r>
      <t xml:space="preserve">  </t>
    </r>
    <r>
      <rPr>
        <sz val="10"/>
        <rFont val="華康楷書體 Std W5"/>
        <family val="1"/>
      </rPr>
      <t>衛生所</t>
    </r>
  </si>
  <si>
    <r>
      <t xml:space="preserve">  </t>
    </r>
    <r>
      <rPr>
        <sz val="10"/>
        <rFont val="華康楷書體 Std W5"/>
        <family val="1"/>
      </rPr>
      <t>公立學校附設醫務室</t>
    </r>
  </si>
  <si>
    <r>
      <t xml:space="preserve">  </t>
    </r>
    <r>
      <rPr>
        <sz val="10"/>
        <rFont val="華康楷書體 Std W5"/>
        <family val="1"/>
      </rPr>
      <t xml:space="preserve">軍方診所
</t>
    </r>
    <r>
      <rPr>
        <sz val="10"/>
        <rFont val="Times New Roman"/>
        <family val="1"/>
      </rPr>
      <t xml:space="preserve">  </t>
    </r>
    <r>
      <rPr>
        <sz val="10"/>
        <rFont val="華康楷書體 Std W5"/>
        <family val="1"/>
      </rPr>
      <t>（民眾診療附設門診部）</t>
    </r>
  </si>
  <si>
    <r>
      <t xml:space="preserve">  </t>
    </r>
    <r>
      <rPr>
        <sz val="10"/>
        <rFont val="華康楷書體 Std W5"/>
        <family val="1"/>
      </rPr>
      <t>榮民診所（榮家醫務室）</t>
    </r>
  </si>
  <si>
    <r>
      <t xml:space="preserve">  </t>
    </r>
    <r>
      <rPr>
        <sz val="10"/>
        <rFont val="華康楷書體 Std W5"/>
        <family val="1"/>
      </rPr>
      <t>機關（構）附設醫務室</t>
    </r>
  </si>
  <si>
    <r>
      <t xml:space="preserve">  </t>
    </r>
    <r>
      <rPr>
        <sz val="10"/>
        <rFont val="華康楷書體 Std W5"/>
        <family val="1"/>
      </rPr>
      <t>公立中醫診所</t>
    </r>
  </si>
  <si>
    <r>
      <rPr>
        <sz val="10"/>
        <rFont val="華康楷書體 Std W5"/>
        <family val="1"/>
      </rPr>
      <t>備註：</t>
    </r>
    <r>
      <rPr>
        <sz val="10"/>
        <rFont val="Times New Roman"/>
        <family val="1"/>
      </rPr>
      <t>1.</t>
    </r>
    <r>
      <rPr>
        <sz val="10"/>
        <rFont val="華康楷書體 Std W5"/>
        <family val="1"/>
      </rPr>
      <t>部分負擔不含掛號費。</t>
    </r>
  </si>
  <si>
    <r>
      <rPr>
        <sz val="11"/>
        <rFont val="華康楷書體 Std W5"/>
        <family val="1"/>
      </rPr>
      <t xml:space="preserve">權屬別
</t>
    </r>
  </si>
  <si>
    <r>
      <t xml:space="preserve"> </t>
    </r>
    <r>
      <rPr>
        <b/>
        <sz val="10"/>
        <rFont val="華康楷書體 Std W5"/>
        <family val="1"/>
      </rPr>
      <t>非公立診所</t>
    </r>
  </si>
  <si>
    <r>
      <rPr>
        <sz val="10"/>
        <rFont val="華康楷書體 Std W5"/>
        <family val="1"/>
      </rPr>
      <t>醫療財團法人附設醫務室</t>
    </r>
  </si>
  <si>
    <r>
      <rPr>
        <sz val="10"/>
        <rFont val="華康楷書體 Std W5"/>
        <family val="1"/>
      </rPr>
      <t>宗教財團法人附設診所、醫務室</t>
    </r>
  </si>
  <si>
    <r>
      <rPr>
        <sz val="10"/>
        <rFont val="華康楷書體 Std W5"/>
        <family val="1"/>
      </rPr>
      <t>私立醫學校、院附設醫務室</t>
    </r>
  </si>
  <si>
    <r>
      <rPr>
        <sz val="10"/>
        <rFont val="華康楷書體 Std W5"/>
        <family val="1"/>
      </rPr>
      <t>私立事業單位或機構附設醫務室</t>
    </r>
  </si>
  <si>
    <r>
      <rPr>
        <sz val="10"/>
        <rFont val="華康楷書體 Std W5"/>
        <family val="1"/>
      </rPr>
      <t>私立西醫診所</t>
    </r>
  </si>
  <si>
    <r>
      <rPr>
        <sz val="10"/>
        <rFont val="華康楷書體 Std W5"/>
        <family val="1"/>
      </rPr>
      <t>私立牙醫診所</t>
    </r>
  </si>
  <si>
    <r>
      <rPr>
        <sz val="10"/>
        <rFont val="華康楷書體 Std W5"/>
        <family val="1"/>
      </rPr>
      <t>私立中醫診所</t>
    </r>
  </si>
  <si>
    <r>
      <rPr>
        <sz val="10"/>
        <rFont val="華康楷書體 Std W5"/>
        <family val="1"/>
      </rPr>
      <t>醫療財團法人診所</t>
    </r>
  </si>
  <si>
    <r>
      <rPr>
        <sz val="10"/>
        <rFont val="華康楷書體 Std W5"/>
        <family val="1"/>
      </rPr>
      <t>醫療社團法人診所</t>
    </r>
  </si>
  <si>
    <r>
      <t xml:space="preserve"> </t>
    </r>
    <r>
      <rPr>
        <b/>
        <sz val="10"/>
        <rFont val="華康楷書體 Std W5"/>
        <family val="1"/>
      </rPr>
      <t>其他醫療機構</t>
    </r>
  </si>
  <si>
    <r>
      <rPr>
        <sz val="10"/>
        <rFont val="華康楷書體 Std W5"/>
        <family val="1"/>
      </rPr>
      <t>財團法人其他醫療機構</t>
    </r>
  </si>
  <si>
    <r>
      <rPr>
        <sz val="10"/>
        <rFont val="華康楷書體 Std W5"/>
        <family val="1"/>
      </rPr>
      <t>私立其他醫療機構</t>
    </r>
  </si>
  <si>
    <r>
      <t xml:space="preserve"> </t>
    </r>
    <r>
      <rPr>
        <b/>
        <sz val="10"/>
        <rFont val="華康楷書體 Std W5"/>
        <family val="1"/>
      </rPr>
      <t>藥局</t>
    </r>
  </si>
  <si>
    <r>
      <t xml:space="preserve"> </t>
    </r>
    <r>
      <rPr>
        <b/>
        <sz val="10"/>
        <rFont val="華康楷書體 Std W5"/>
        <family val="1"/>
      </rPr>
      <t>護理機構</t>
    </r>
  </si>
  <si>
    <r>
      <rPr>
        <sz val="10"/>
        <rFont val="華康楷書體 Std W5"/>
        <family val="1"/>
      </rPr>
      <t>公立護理機構</t>
    </r>
  </si>
  <si>
    <r>
      <rPr>
        <sz val="10"/>
        <rFont val="華康楷書體 Std W5"/>
        <family val="1"/>
      </rPr>
      <t>財團法人護理機構</t>
    </r>
  </si>
  <si>
    <r>
      <rPr>
        <sz val="10"/>
        <rFont val="華康楷書體 Std W5"/>
        <family val="1"/>
      </rPr>
      <t>公立醫療機構附設護產機構</t>
    </r>
  </si>
  <si>
    <r>
      <rPr>
        <sz val="10"/>
        <rFont val="華康楷書體 Std W5"/>
        <family val="1"/>
      </rPr>
      <t>私立醫療機構附設護產機構</t>
    </r>
  </si>
  <si>
    <r>
      <rPr>
        <sz val="10"/>
        <rFont val="華康楷書體 Std W5"/>
        <family val="1"/>
      </rPr>
      <t>財團法人醫療機構附設護產機構</t>
    </r>
  </si>
  <si>
    <r>
      <rPr>
        <sz val="10"/>
        <rFont val="華康楷書體 Std W5"/>
        <family val="1"/>
      </rPr>
      <t>社團法人醫療機構附設護產機構</t>
    </r>
  </si>
  <si>
    <r>
      <rPr>
        <sz val="10"/>
        <rFont val="華康楷書體 Std W5"/>
        <family val="1"/>
      </rPr>
      <t>其他</t>
    </r>
  </si>
  <si>
    <r>
      <t xml:space="preserve"> </t>
    </r>
    <r>
      <rPr>
        <b/>
        <sz val="10"/>
        <rFont val="華康楷書體 Std W5"/>
        <family val="1"/>
      </rPr>
      <t>精神復健機構</t>
    </r>
  </si>
  <si>
    <r>
      <rPr>
        <sz val="10"/>
        <rFont val="華康楷書體 Std W5"/>
        <family val="1"/>
      </rPr>
      <t>公立精神復健機構</t>
    </r>
  </si>
  <si>
    <r>
      <rPr>
        <sz val="10"/>
        <rFont val="華康楷書體 Std W5"/>
        <family val="1"/>
      </rPr>
      <t>法人或其他人民團體附設精神復健機構</t>
    </r>
  </si>
  <si>
    <r>
      <rPr>
        <sz val="10"/>
        <rFont val="華康楷書體 Std W5"/>
        <family val="1"/>
      </rPr>
      <t>私立精神復健機構</t>
    </r>
  </si>
  <si>
    <r>
      <rPr>
        <sz val="10"/>
        <rFont val="華康楷書體 Std W5"/>
        <family val="1"/>
      </rPr>
      <t>公立醫療機構附設精神復健機構</t>
    </r>
  </si>
  <si>
    <r>
      <rPr>
        <sz val="10"/>
        <rFont val="華康楷書體 Std W5"/>
        <family val="1"/>
      </rPr>
      <t>私立醫療機構附設精神復健機構</t>
    </r>
  </si>
  <si>
    <r>
      <rPr>
        <sz val="10"/>
        <rFont val="華康楷書體 Std W5"/>
        <family val="1"/>
      </rPr>
      <t>醫療財團法人附設精神復健機構</t>
    </r>
  </si>
  <si>
    <r>
      <t xml:space="preserve"> </t>
    </r>
    <r>
      <rPr>
        <b/>
        <sz val="10"/>
        <rFont val="華康楷書體 Std W5"/>
        <family val="1"/>
      </rPr>
      <t>其他醫事機構</t>
    </r>
  </si>
  <si>
    <r>
      <t xml:space="preserve">                 </t>
    </r>
    <r>
      <rPr>
        <sz val="17"/>
        <rFont val="華康楷書體 Std W5"/>
        <family val="1"/>
      </rPr>
      <t>（續完）</t>
    </r>
  </si>
  <si>
    <t>私立護理機構（其他法人附設）</t>
  </si>
  <si>
    <t>私立護理機構（個人設置）</t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</si>
  <si>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  <r>
      <rPr>
        <sz val="12"/>
        <rFont val="Times New Roman"/>
        <family val="1"/>
      </rPr>
      <t xml:space="preserve">  </t>
    </r>
  </si>
  <si>
    <t>財團法人精神復健機構</t>
  </si>
  <si>
    <t>Psychiatric Rehabilitation Institutions with Non-Profit Proprietary Organizations</t>
  </si>
  <si>
    <r>
      <t xml:space="preserve"> </t>
    </r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130</t>
    </r>
    <r>
      <rPr>
        <sz val="17"/>
        <rFont val="華康楷書體 Std W5"/>
        <family val="1"/>
      </rPr>
      <t>　保險對象門診部分負擔醫療費用狀況－按權屬別分</t>
    </r>
  </si>
  <si>
    <r>
      <t>Table 130    Outpatient Copayment by Ownership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</t>
    </r>
    <r>
      <rPr>
        <sz val="16"/>
        <rFont val="華康楷書體 Std W5"/>
        <family val="1"/>
      </rPr>
      <t>）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</si>
  <si>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130</t>
    </r>
    <r>
      <rPr>
        <sz val="17"/>
        <rFont val="華康楷書體 Std W5"/>
        <family val="1"/>
      </rPr>
      <t>　保險對象門診部分負擔醫療費用狀況－按權屬別分</t>
    </r>
  </si>
  <si>
    <t xml:space="preserve"> Table 130    Outpatient Copayment by Ownership</t>
  </si>
  <si>
    <r>
      <t xml:space="preserve">            3.</t>
    </r>
    <r>
      <rPr>
        <sz val="10"/>
        <rFont val="華康楷書體 Std W5"/>
        <family val="1"/>
      </rPr>
      <t>自</t>
    </r>
    <r>
      <rPr>
        <sz val="10"/>
        <rFont val="Times New Roman"/>
        <family val="1"/>
      </rPr>
      <t>96</t>
    </r>
    <r>
      <rPr>
        <sz val="10"/>
        <rFont val="華康楷書體 Std W5"/>
        <family val="1"/>
      </rPr>
      <t>年起部分負擔為</t>
    </r>
    <r>
      <rPr>
        <sz val="10"/>
        <rFont val="Times New Roman"/>
        <family val="1"/>
      </rPr>
      <t>0</t>
    </r>
    <r>
      <rPr>
        <sz val="10"/>
        <rFont val="華康楷書體 Std W5"/>
        <family val="1"/>
      </rPr>
      <t>案件不列入統計。</t>
    </r>
  </si>
  <si>
    <r>
      <rPr>
        <sz val="10"/>
        <rFont val="華康楷書體 Std W5"/>
        <family val="1"/>
      </rPr>
      <t>　　　</t>
    </r>
    <r>
      <rPr>
        <sz val="10"/>
        <rFont val="Times New Roman"/>
        <family val="1"/>
      </rPr>
      <t>2.</t>
    </r>
    <r>
      <rPr>
        <sz val="10"/>
        <rFont val="華康楷書體 Std W5"/>
        <family val="1"/>
      </rPr>
      <t>本表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件數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欄總計不含其他醫療機構、藥局及其他醫事機構件數。</t>
    </r>
    <r>
      <rPr>
        <sz val="10"/>
        <rFont val="Times New Roman"/>
        <family val="1"/>
      </rPr>
      <t xml:space="preserve"> </t>
    </r>
  </si>
  <si>
    <t xml:space="preserve">            2. Figures of the "Cases" column in this table exclude cases to other medical treatment institutions, </t>
  </si>
  <si>
    <t xml:space="preserve">         pharmacies and other medical instituations.</t>
  </si>
  <si>
    <t>Other Medical Treatment Institutions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</si>
</sst>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#,##0_);[Red]\(#,##0\)"/>
    <numFmt numFmtId="186" formatCode="0.00_ "/>
    <numFmt numFmtId="187" formatCode="_-* #,##0.000_-;\-* #,##0.000_-;_-* &quot;-&quot;???_-;_-@_-"/>
    <numFmt numFmtId="188" formatCode="##,###,"/>
    <numFmt numFmtId="189" formatCode="##,###,,"/>
    <numFmt numFmtId="190" formatCode="##,##0,"/>
    <numFmt numFmtId="191" formatCode="#,##0,,"/>
    <numFmt numFmtId="192" formatCode="#,##0_ "/>
    <numFmt numFmtId="193" formatCode="##,##0,,"/>
    <numFmt numFmtId="194" formatCode="#,##0.00_ "/>
    <numFmt numFmtId="195" formatCode="_-* #,##0.0_-;\-* #,##0.0_-;_-* &quot;-&quot;?_-;_-@_-"/>
  </numFmts>
  <fonts count="9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name val="細明體"/>
      <family val="3"/>
    </font>
    <font>
      <sz val="17"/>
      <name val="Times New Roman"/>
      <family val="1"/>
    </font>
    <font>
      <sz val="17"/>
      <name val="華康楷書體 Std W5"/>
      <family val="1"/>
    </font>
    <font>
      <sz val="16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b/>
      <sz val="10"/>
      <name val="華康楷書體 Std W5"/>
      <family val="1"/>
    </font>
    <font>
      <sz val="13"/>
      <name val="Times New Roman"/>
      <family val="1"/>
    </font>
    <font>
      <sz val="10"/>
      <name val="文鼎粗楷"/>
      <family val="3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9"/>
      <name val="標楷體"/>
      <family val="4"/>
    </font>
    <font>
      <sz val="12"/>
      <color indexed="60"/>
      <name val="新細明體"/>
      <family val="1"/>
    </font>
    <font>
      <sz val="12"/>
      <color indexed="60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17"/>
      <name val="標楷體"/>
      <family val="4"/>
    </font>
    <font>
      <b/>
      <sz val="12"/>
      <color indexed="52"/>
      <name val="新細明體"/>
      <family val="1"/>
    </font>
    <font>
      <b/>
      <sz val="12"/>
      <color indexed="52"/>
      <name val="標楷體"/>
      <family val="4"/>
    </font>
    <font>
      <sz val="12"/>
      <color indexed="52"/>
      <name val="新細明體"/>
      <family val="1"/>
    </font>
    <font>
      <sz val="12"/>
      <color indexed="52"/>
      <name val="標楷體"/>
      <family val="4"/>
    </font>
    <font>
      <i/>
      <sz val="12"/>
      <color indexed="23"/>
      <name val="新細明體"/>
      <family val="1"/>
    </font>
    <font>
      <i/>
      <sz val="12"/>
      <color indexed="2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5"/>
      <color indexed="56"/>
      <name val="標楷體"/>
      <family val="4"/>
    </font>
    <font>
      <b/>
      <sz val="13"/>
      <color indexed="56"/>
      <name val="新細明體"/>
      <family val="1"/>
    </font>
    <font>
      <b/>
      <sz val="13"/>
      <color indexed="56"/>
      <name val="標楷體"/>
      <family val="4"/>
    </font>
    <font>
      <b/>
      <sz val="11"/>
      <color indexed="56"/>
      <name val="新細明體"/>
      <family val="1"/>
    </font>
    <font>
      <b/>
      <sz val="11"/>
      <color indexed="56"/>
      <name val="標楷體"/>
      <family val="4"/>
    </font>
    <font>
      <sz val="12"/>
      <color indexed="62"/>
      <name val="新細明體"/>
      <family val="1"/>
    </font>
    <font>
      <sz val="12"/>
      <color indexed="62"/>
      <name val="標楷體"/>
      <family val="4"/>
    </font>
    <font>
      <b/>
      <sz val="12"/>
      <color indexed="63"/>
      <name val="新細明體"/>
      <family val="1"/>
    </font>
    <font>
      <b/>
      <sz val="12"/>
      <color indexed="63"/>
      <name val="標楷體"/>
      <family val="4"/>
    </font>
    <font>
      <b/>
      <sz val="12"/>
      <color indexed="9"/>
      <name val="新細明體"/>
      <family val="1"/>
    </font>
    <font>
      <b/>
      <sz val="12"/>
      <color indexed="9"/>
      <name val="標楷體"/>
      <family val="4"/>
    </font>
    <font>
      <sz val="12"/>
      <color indexed="20"/>
      <name val="新細明體"/>
      <family val="1"/>
    </font>
    <font>
      <sz val="12"/>
      <color indexed="20"/>
      <name val="標楷體"/>
      <family val="4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1"/>
      <name val="標楷體"/>
      <family val="4"/>
    </font>
    <font>
      <sz val="12"/>
      <color theme="0"/>
      <name val="Calibri"/>
      <family val="1"/>
    </font>
    <font>
      <sz val="12"/>
      <color theme="0"/>
      <name val="標楷體"/>
      <family val="4"/>
    </font>
    <font>
      <sz val="12"/>
      <color rgb="FF9C6500"/>
      <name val="Calibri"/>
      <family val="1"/>
    </font>
    <font>
      <sz val="12"/>
      <color rgb="FF9C6500"/>
      <name val="標楷體"/>
      <family val="4"/>
    </font>
    <font>
      <b/>
      <sz val="12"/>
      <color theme="1"/>
      <name val="Calibri"/>
      <family val="1"/>
    </font>
    <font>
      <b/>
      <sz val="12"/>
      <color theme="1"/>
      <name val="標楷體"/>
      <family val="4"/>
    </font>
    <font>
      <sz val="12"/>
      <color rgb="FF006100"/>
      <name val="Calibri"/>
      <family val="1"/>
    </font>
    <font>
      <sz val="12"/>
      <color rgb="FF006100"/>
      <name val="標楷體"/>
      <family val="4"/>
    </font>
    <font>
      <b/>
      <sz val="12"/>
      <color rgb="FFFA7D00"/>
      <name val="Calibri"/>
      <family val="1"/>
    </font>
    <font>
      <b/>
      <sz val="12"/>
      <color rgb="FFFA7D00"/>
      <name val="標楷體"/>
      <family val="4"/>
    </font>
    <font>
      <sz val="12"/>
      <color rgb="FFFA7D00"/>
      <name val="Calibri"/>
      <family val="1"/>
    </font>
    <font>
      <sz val="12"/>
      <color rgb="FFFA7D00"/>
      <name val="標楷體"/>
      <family val="4"/>
    </font>
    <font>
      <i/>
      <sz val="12"/>
      <color rgb="FF7F7F7F"/>
      <name val="Calibri"/>
      <family val="1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5"/>
      <color theme="3"/>
      <name val="標楷體"/>
      <family val="4"/>
    </font>
    <font>
      <b/>
      <sz val="13"/>
      <color theme="3"/>
      <name val="Calibri"/>
      <family val="1"/>
    </font>
    <font>
      <b/>
      <sz val="13"/>
      <color theme="3"/>
      <name val="標楷體"/>
      <family val="4"/>
    </font>
    <font>
      <b/>
      <sz val="11"/>
      <color theme="3"/>
      <name val="Calibri"/>
      <family val="1"/>
    </font>
    <font>
      <b/>
      <sz val="11"/>
      <color theme="3"/>
      <name val="標楷體"/>
      <family val="4"/>
    </font>
    <font>
      <sz val="12"/>
      <color rgb="FF3F3F76"/>
      <name val="Calibri"/>
      <family val="1"/>
    </font>
    <font>
      <sz val="12"/>
      <color rgb="FF3F3F76"/>
      <name val="標楷體"/>
      <family val="4"/>
    </font>
    <font>
      <b/>
      <sz val="12"/>
      <color rgb="FF3F3F3F"/>
      <name val="Calibri"/>
      <family val="1"/>
    </font>
    <font>
      <b/>
      <sz val="12"/>
      <color rgb="FF3F3F3F"/>
      <name val="標楷體"/>
      <family val="4"/>
    </font>
    <font>
      <b/>
      <sz val="12"/>
      <color theme="0"/>
      <name val="Calibri"/>
      <family val="1"/>
    </font>
    <font>
      <b/>
      <sz val="12"/>
      <color theme="0"/>
      <name val="標楷體"/>
      <family val="4"/>
    </font>
    <font>
      <sz val="12"/>
      <color rgb="FF9C0006"/>
      <name val="Calibri"/>
      <family val="1"/>
    </font>
    <font>
      <sz val="12"/>
      <color rgb="FF9C0006"/>
      <name val="標楷體"/>
      <family val="4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1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19" borderId="0" applyNumberFormat="0" applyBorder="0" applyAlignment="0" applyProtection="0"/>
    <xf numFmtId="0" fontId="61" fillId="0" borderId="0">
      <alignment vertical="center"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0" borderId="0" applyNumberFormat="0" applyBorder="0" applyAlignment="0" applyProtection="0"/>
    <xf numFmtId="0" fontId="66" fillId="0" borderId="1" applyNumberFormat="0" applyFill="0" applyAlignment="0" applyProtection="0"/>
    <xf numFmtId="0" fontId="67" fillId="0" borderId="1" applyNumberFormat="0" applyFill="0" applyAlignment="0" applyProtection="0"/>
    <xf numFmtId="0" fontId="68" fillId="21" borderId="0" applyNumberFormat="0" applyBorder="0" applyAlignment="0" applyProtection="0"/>
    <xf numFmtId="0" fontId="69" fillId="21" borderId="0" applyNumberFormat="0" applyBorder="0" applyAlignment="0" applyProtection="0"/>
    <xf numFmtId="9" fontId="0" fillId="0" borderId="0" applyFont="0" applyFill="0" applyBorder="0" applyAlignment="0" applyProtection="0"/>
    <xf numFmtId="0" fontId="70" fillId="22" borderId="2" applyNumberFormat="0" applyAlignment="0" applyProtection="0"/>
    <xf numFmtId="0" fontId="7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3" applyNumberFormat="0" applyFill="0" applyAlignment="0" applyProtection="0"/>
    <xf numFmtId="0" fontId="0" fillId="23" borderId="4" applyNumberFormat="0" applyFont="0" applyAlignment="0" applyProtection="0"/>
    <xf numFmtId="0" fontId="61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3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6" borderId="0" applyNumberFormat="0" applyBorder="0" applyAlignment="0" applyProtection="0"/>
    <xf numFmtId="0" fontId="62" fillId="27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3" fillId="30" borderId="2" applyNumberFormat="0" applyAlignment="0" applyProtection="0"/>
    <xf numFmtId="0" fontId="84" fillId="30" borderId="2" applyNumberFormat="0" applyAlignment="0" applyProtection="0"/>
    <xf numFmtId="0" fontId="85" fillId="22" borderId="8" applyNumberFormat="0" applyAlignment="0" applyProtection="0"/>
    <xf numFmtId="0" fontId="86" fillId="22" borderId="8" applyNumberFormat="0" applyAlignment="0" applyProtection="0"/>
    <xf numFmtId="0" fontId="87" fillId="31" borderId="9" applyNumberFormat="0" applyAlignment="0" applyProtection="0"/>
    <xf numFmtId="0" fontId="88" fillId="31" borderId="9" applyNumberFormat="0" applyAlignment="0" applyProtection="0"/>
    <xf numFmtId="0" fontId="89" fillId="32" borderId="0" applyNumberFormat="0" applyBorder="0" applyAlignment="0" applyProtection="0"/>
    <xf numFmtId="0" fontId="90" fillId="32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0" xfId="0" applyFont="1" applyBorder="1" applyAlignment="1" quotePrefix="1">
      <alignment horizontal="centerContinuous" vertical="center"/>
    </xf>
    <xf numFmtId="0" fontId="4" fillId="0" borderId="0" xfId="0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11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>
      <alignment vertical="top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 quotePrefix="1">
      <alignment horizontal="left" vertical="top" wrapText="1"/>
    </xf>
    <xf numFmtId="0" fontId="5" fillId="0" borderId="13" xfId="0" applyFont="1" applyBorder="1" applyAlignment="1" quotePrefix="1">
      <alignment horizontal="left" vertical="top" wrapText="1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 quotePrefix="1">
      <alignment horizontal="left" vertical="top"/>
    </xf>
    <xf numFmtId="0" fontId="8" fillId="0" borderId="14" xfId="0" applyFont="1" applyBorder="1" applyAlignment="1" quotePrefix="1">
      <alignment horizontal="left" vertical="center" indent="2"/>
    </xf>
    <xf numFmtId="0" fontId="5" fillId="0" borderId="14" xfId="0" applyFont="1" applyBorder="1" applyAlignment="1">
      <alignment horizontal="left" vertical="center" wrapText="1" indent="3"/>
    </xf>
    <xf numFmtId="185" fontId="14" fillId="0" borderId="0" xfId="0" applyNumberFormat="1" applyFont="1" applyBorder="1" applyAlignment="1" quotePrefix="1">
      <alignment vertical="center" wrapText="1"/>
    </xf>
    <xf numFmtId="185" fontId="9" fillId="0" borderId="0" xfId="0" applyNumberFormat="1" applyFont="1" applyBorder="1" applyAlignment="1" quotePrefix="1">
      <alignment vertical="center" wrapText="1"/>
    </xf>
    <xf numFmtId="43" fontId="9" fillId="0" borderId="0" xfId="0" applyNumberFormat="1" applyFont="1" applyAlignment="1">
      <alignment horizontal="right" vertical="center"/>
    </xf>
    <xf numFmtId="43" fontId="9" fillId="0" borderId="0" xfId="0" applyNumberFormat="1" applyFont="1" applyAlignment="1">
      <alignment vertical="center"/>
    </xf>
    <xf numFmtId="185" fontId="9" fillId="0" borderId="0" xfId="0" applyNumberFormat="1" applyFont="1" applyAlignment="1">
      <alignment vertical="center"/>
    </xf>
    <xf numFmtId="43" fontId="14" fillId="0" borderId="0" xfId="0" applyNumberFormat="1" applyFont="1" applyAlignment="1">
      <alignment vertical="center"/>
    </xf>
    <xf numFmtId="185" fontId="14" fillId="0" borderId="0" xfId="0" applyNumberFormat="1" applyFont="1" applyAlignment="1">
      <alignment vertical="center"/>
    </xf>
    <xf numFmtId="185" fontId="14" fillId="0" borderId="15" xfId="0" applyNumberFormat="1" applyFont="1" applyBorder="1" applyAlignment="1">
      <alignment vertical="center"/>
    </xf>
    <xf numFmtId="185" fontId="14" fillId="0" borderId="11" xfId="0" applyNumberFormat="1" applyFont="1" applyBorder="1" applyAlignment="1">
      <alignment vertical="center"/>
    </xf>
    <xf numFmtId="185" fontId="14" fillId="0" borderId="0" xfId="0" applyNumberFormat="1" applyFont="1" applyBorder="1" applyAlignment="1">
      <alignment vertical="center"/>
    </xf>
    <xf numFmtId="41" fontId="14" fillId="0" borderId="0" xfId="0" applyNumberFormat="1" applyFont="1" applyBorder="1" applyAlignment="1">
      <alignment vertical="center"/>
    </xf>
    <xf numFmtId="192" fontId="14" fillId="0" borderId="0" xfId="0" applyNumberFormat="1" applyFont="1" applyAlignment="1">
      <alignment vertical="center"/>
    </xf>
    <xf numFmtId="190" fontId="14" fillId="0" borderId="0" xfId="0" applyNumberFormat="1" applyFont="1" applyBorder="1" applyAlignment="1">
      <alignment vertical="center"/>
    </xf>
    <xf numFmtId="191" fontId="14" fillId="0" borderId="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6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192" fontId="9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horizontal="right" vertical="center"/>
    </xf>
    <xf numFmtId="185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14" fillId="0" borderId="0" xfId="0" applyNumberFormat="1" applyFont="1" applyAlignment="1">
      <alignment vertical="center"/>
    </xf>
    <xf numFmtId="185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3" fontId="9" fillId="0" borderId="15" xfId="0" applyNumberFormat="1" applyFont="1" applyBorder="1" applyAlignment="1">
      <alignment horizontal="right" vertical="center"/>
    </xf>
    <xf numFmtId="43" fontId="9" fillId="0" borderId="15" xfId="0" applyNumberFormat="1" applyFont="1" applyBorder="1" applyAlignment="1">
      <alignment vertical="center"/>
    </xf>
    <xf numFmtId="0" fontId="8" fillId="0" borderId="14" xfId="0" applyFont="1" applyBorder="1" applyAlignment="1">
      <alignment horizontal="left" vertical="center" indent="2"/>
    </xf>
    <xf numFmtId="0" fontId="6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indent="3"/>
    </xf>
    <xf numFmtId="0" fontId="5" fillId="0" borderId="14" xfId="0" applyFont="1" applyBorder="1" applyAlignment="1">
      <alignment horizontal="left" vertical="center" wrapText="1" indent="4"/>
    </xf>
    <xf numFmtId="0" fontId="5" fillId="0" borderId="14" xfId="0" applyFont="1" applyBorder="1" applyAlignment="1" quotePrefix="1">
      <alignment horizontal="left" vertical="center" wrapText="1" indent="4"/>
    </xf>
    <xf numFmtId="0" fontId="5" fillId="0" borderId="14" xfId="0" applyFont="1" applyFill="1" applyBorder="1" applyAlignment="1">
      <alignment horizontal="left" vertical="center" wrapText="1" indent="4"/>
    </xf>
    <xf numFmtId="0" fontId="8" fillId="0" borderId="12" xfId="0" applyFont="1" applyBorder="1" applyAlignment="1" quotePrefix="1">
      <alignment horizontal="left" vertical="top"/>
    </xf>
    <xf numFmtId="185" fontId="14" fillId="0" borderId="0" xfId="0" applyNumberFormat="1" applyFont="1" applyBorder="1" applyAlignment="1" quotePrefix="1">
      <alignment horizontal="right" vertical="top"/>
    </xf>
    <xf numFmtId="185" fontId="14" fillId="0" borderId="0" xfId="0" applyNumberFormat="1" applyFont="1" applyBorder="1" applyAlignment="1" quotePrefix="1">
      <alignment vertical="top" wrapText="1"/>
    </xf>
    <xf numFmtId="185" fontId="9" fillId="0" borderId="0" xfId="0" applyNumberFormat="1" applyFont="1" applyBorder="1" applyAlignment="1" quotePrefix="1">
      <alignment horizontal="right" vertical="center"/>
    </xf>
    <xf numFmtId="185" fontId="9" fillId="0" borderId="0" xfId="0" applyNumberFormat="1" applyFont="1" applyBorder="1" applyAlignment="1">
      <alignment horizontal="right" vertical="center"/>
    </xf>
    <xf numFmtId="185" fontId="14" fillId="0" borderId="15" xfId="0" applyNumberFormat="1" applyFont="1" applyFill="1" applyBorder="1" applyAlignment="1">
      <alignment vertical="center"/>
    </xf>
    <xf numFmtId="0" fontId="8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wrapText="1" indent="4"/>
    </xf>
    <xf numFmtId="0" fontId="8" fillId="0" borderId="18" xfId="0" applyFont="1" applyBorder="1" applyAlignment="1" quotePrefix="1">
      <alignment horizontal="left" vertical="center" indent="2"/>
    </xf>
    <xf numFmtId="41" fontId="14" fillId="0" borderId="0" xfId="0" applyNumberFormat="1" applyFont="1" applyBorder="1" applyAlignment="1">
      <alignment horizontal="right" vertical="center"/>
    </xf>
    <xf numFmtId="41" fontId="14" fillId="0" borderId="0" xfId="0" applyNumberFormat="1" applyFont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15" fillId="0" borderId="0" xfId="0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41" fontId="15" fillId="0" borderId="0" xfId="0" applyNumberFormat="1" applyFont="1" applyAlignment="1">
      <alignment horizontal="right" vertical="center"/>
    </xf>
    <xf numFmtId="41" fontId="16" fillId="0" borderId="0" xfId="0" applyNumberFormat="1" applyFont="1" applyAlignment="1">
      <alignment horizontal="right" vertical="center"/>
    </xf>
    <xf numFmtId="41" fontId="15" fillId="0" borderId="13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 horizontal="left"/>
    </xf>
    <xf numFmtId="0" fontId="0" fillId="0" borderId="15" xfId="0" applyFont="1" applyBorder="1" applyAlignment="1">
      <alignment/>
    </xf>
    <xf numFmtId="0" fontId="9" fillId="0" borderId="0" xfId="0" applyFont="1" applyAlignment="1">
      <alignment horizontal="right"/>
    </xf>
    <xf numFmtId="0" fontId="6" fillId="0" borderId="10" xfId="0" applyFont="1" applyBorder="1" applyAlignment="1" quotePrefix="1">
      <alignment horizontal="centerContinuous" vertical="center" wrapText="1"/>
    </xf>
    <xf numFmtId="0" fontId="0" fillId="0" borderId="19" xfId="0" applyFont="1" applyBorder="1" applyAlignment="1" quotePrefix="1">
      <alignment horizontal="centerContinuous" vertical="top"/>
    </xf>
    <xf numFmtId="0" fontId="6" fillId="0" borderId="19" xfId="0" applyFont="1" applyBorder="1" applyAlignment="1">
      <alignment horizontal="center" vertical="center" wrapText="1"/>
    </xf>
    <xf numFmtId="3" fontId="6" fillId="0" borderId="20" xfId="0" applyNumberFormat="1" applyFont="1" applyBorder="1" applyAlignment="1" quotePrefix="1">
      <alignment horizontal="center" vertical="center" wrapText="1"/>
    </xf>
    <xf numFmtId="0" fontId="14" fillId="0" borderId="0" xfId="0" applyFont="1" applyAlignment="1" quotePrefix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  <xf numFmtId="0" fontId="14" fillId="0" borderId="0" xfId="0" applyFont="1" applyBorder="1" applyAlignment="1">
      <alignment horizontal="left" vertical="center" indent="2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wrapText="1" indent="2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left" vertical="center" wrapText="1" indent="2"/>
    </xf>
    <xf numFmtId="0" fontId="9" fillId="0" borderId="0" xfId="0" applyFont="1" applyAlignment="1" quotePrefix="1">
      <alignment horizontal="left" vertical="center" wrapText="1" indent="2"/>
    </xf>
    <xf numFmtId="0" fontId="14" fillId="0" borderId="0" xfId="0" applyFont="1" applyAlignment="1" quotePrefix="1">
      <alignment horizontal="left" vertical="center" indent="2"/>
    </xf>
    <xf numFmtId="0" fontId="9" fillId="0" borderId="0" xfId="0" applyFont="1" applyAlignment="1" quotePrefix="1">
      <alignment horizontal="left" vertical="center" indent="2"/>
    </xf>
    <xf numFmtId="0" fontId="0" fillId="0" borderId="15" xfId="0" applyFont="1" applyBorder="1" applyAlignment="1">
      <alignment horizontal="left" vertical="center" indent="2"/>
    </xf>
    <xf numFmtId="0" fontId="9" fillId="0" borderId="15" xfId="0" applyFont="1" applyBorder="1" applyAlignment="1" quotePrefix="1">
      <alignment horizontal="left" vertical="center" wrapText="1" indent="2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41" fontId="0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25" fillId="0" borderId="15" xfId="0" applyFont="1" applyBorder="1" applyAlignment="1">
      <alignment horizontal="centerContinuous"/>
    </xf>
    <xf numFmtId="41" fontId="0" fillId="0" borderId="15" xfId="0" applyNumberFormat="1" applyFont="1" applyBorder="1" applyAlignment="1">
      <alignment horizontal="centerContinuous"/>
    </xf>
    <xf numFmtId="0" fontId="25" fillId="0" borderId="0" xfId="0" applyFont="1" applyAlignment="1">
      <alignment/>
    </xf>
    <xf numFmtId="3" fontId="6" fillId="0" borderId="21" xfId="0" applyNumberFormat="1" applyFont="1" applyBorder="1" applyAlignment="1" quotePrefix="1">
      <alignment horizontal="center" vertical="center" wrapText="1"/>
    </xf>
    <xf numFmtId="0" fontId="9" fillId="0" borderId="0" xfId="0" applyFont="1" applyBorder="1" applyAlignment="1">
      <alignment horizontal="left" vertical="center" indent="3"/>
    </xf>
    <xf numFmtId="0" fontId="9" fillId="0" borderId="0" xfId="0" applyFont="1" applyBorder="1" applyAlignment="1">
      <alignment horizontal="left" vertical="center" wrapText="1" indent="3"/>
    </xf>
    <xf numFmtId="0" fontId="9" fillId="0" borderId="0" xfId="0" applyFont="1" applyBorder="1" applyAlignment="1" quotePrefix="1">
      <alignment horizontal="left" vertical="center" indent="3"/>
    </xf>
    <xf numFmtId="0" fontId="9" fillId="0" borderId="0" xfId="0" applyFont="1" applyBorder="1" applyAlignment="1" quotePrefix="1">
      <alignment horizontal="left" vertical="center" wrapText="1" indent="2"/>
    </xf>
    <xf numFmtId="0" fontId="9" fillId="0" borderId="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 wrapText="1" indent="1"/>
    </xf>
    <xf numFmtId="0" fontId="9" fillId="0" borderId="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>
      <alignment horizontal="left" vertical="center" wrapText="1" indent="2"/>
    </xf>
    <xf numFmtId="0" fontId="9" fillId="0" borderId="0" xfId="0" applyFont="1" applyAlignment="1">
      <alignment horizontal="left" indent="2"/>
    </xf>
    <xf numFmtId="0" fontId="26" fillId="0" borderId="0" xfId="0" applyFont="1" applyBorder="1" applyAlignment="1">
      <alignment horizontal="left" vertical="center" wrapText="1" indent="2"/>
    </xf>
    <xf numFmtId="3" fontId="9" fillId="0" borderId="22" xfId="0" applyNumberFormat="1" applyFont="1" applyBorder="1" applyAlignment="1" quotePrefix="1">
      <alignment horizontal="center" vertical="center" wrapText="1"/>
    </xf>
    <xf numFmtId="3" fontId="9" fillId="0" borderId="19" xfId="0" applyNumberFormat="1" applyFont="1" applyBorder="1" applyAlignment="1" quotePrefix="1">
      <alignment horizontal="center" vertical="center" wrapText="1"/>
    </xf>
    <xf numFmtId="0" fontId="18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9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3" fontId="0" fillId="0" borderId="0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52" applyFont="1" applyBorder="1" applyAlignment="1">
      <alignment horizontal="center"/>
      <protection/>
    </xf>
    <xf numFmtId="41" fontId="1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6" fillId="0" borderId="22" xfId="0" applyFont="1" applyBorder="1" applyAlignment="1" quotePrefix="1">
      <alignment horizontal="center" vertical="center"/>
    </xf>
    <xf numFmtId="0" fontId="0" fillId="0" borderId="22" xfId="0" applyFont="1" applyBorder="1" applyAlignment="1">
      <alignment horizontal="center"/>
    </xf>
    <xf numFmtId="0" fontId="9" fillId="0" borderId="0" xfId="0" applyFont="1" applyBorder="1" applyAlignment="1">
      <alignment/>
    </xf>
  </cellXfs>
  <cellStyles count="92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_53醫療費用申報-97" xfId="52"/>
    <cellStyle name="Comma" xfId="53"/>
    <cellStyle name="Comma [0]" xfId="54"/>
    <cellStyle name="Followed Hyperlink" xfId="55"/>
    <cellStyle name="中等" xfId="56"/>
    <cellStyle name="中等 2" xfId="57"/>
    <cellStyle name="合計" xfId="58"/>
    <cellStyle name="合計 2" xfId="59"/>
    <cellStyle name="好" xfId="60"/>
    <cellStyle name="好 2" xfId="61"/>
    <cellStyle name="Percent" xfId="62"/>
    <cellStyle name="計算方式" xfId="63"/>
    <cellStyle name="計算方式 2" xfId="64"/>
    <cellStyle name="Currency" xfId="65"/>
    <cellStyle name="Currency [0]" xfId="66"/>
    <cellStyle name="連結的儲存格" xfId="67"/>
    <cellStyle name="連結的儲存格 2" xfId="68"/>
    <cellStyle name="備註" xfId="69"/>
    <cellStyle name="備註 2" xfId="70"/>
    <cellStyle name="Hyperlink" xfId="71"/>
    <cellStyle name="說明文字" xfId="72"/>
    <cellStyle name="說明文字 2" xfId="73"/>
    <cellStyle name="輔色1" xfId="74"/>
    <cellStyle name="輔色1 2" xfId="75"/>
    <cellStyle name="輔色2" xfId="76"/>
    <cellStyle name="輔色2 2" xfId="77"/>
    <cellStyle name="輔色3" xfId="78"/>
    <cellStyle name="輔色3 2" xfId="79"/>
    <cellStyle name="輔色4" xfId="80"/>
    <cellStyle name="輔色4 2" xfId="81"/>
    <cellStyle name="輔色5" xfId="82"/>
    <cellStyle name="輔色5 2" xfId="83"/>
    <cellStyle name="輔色6" xfId="84"/>
    <cellStyle name="輔色6 2" xfId="85"/>
    <cellStyle name="標題" xfId="86"/>
    <cellStyle name="標題 1" xfId="87"/>
    <cellStyle name="標題 1 2" xfId="88"/>
    <cellStyle name="標題 2" xfId="89"/>
    <cellStyle name="標題 2 2" xfId="90"/>
    <cellStyle name="標題 3" xfId="91"/>
    <cellStyle name="標題 3 2" xfId="92"/>
    <cellStyle name="標題 4" xfId="93"/>
    <cellStyle name="標題 4 2" xfId="94"/>
    <cellStyle name="標題 5" xfId="95"/>
    <cellStyle name="輸入" xfId="96"/>
    <cellStyle name="輸入 2" xfId="97"/>
    <cellStyle name="輸出" xfId="98"/>
    <cellStyle name="輸出 2" xfId="99"/>
    <cellStyle name="檢查儲存格" xfId="100"/>
    <cellStyle name="檢查儲存格 2" xfId="101"/>
    <cellStyle name="壞" xfId="102"/>
    <cellStyle name="壞 2" xfId="103"/>
    <cellStyle name="警告文字" xfId="104"/>
    <cellStyle name="警告文字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BreakPreview" zoomScale="75" zoomScaleSheetLayoutView="75" zoomScalePageLayoutView="0" workbookViewId="0" topLeftCell="A1">
      <selection activeCell="H12" sqref="H12"/>
    </sheetView>
  </sheetViews>
  <sheetFormatPr defaultColWidth="9.00390625" defaultRowHeight="15.75"/>
  <cols>
    <col min="1" max="1" width="1.75390625" style="103" customWidth="1"/>
    <col min="2" max="2" width="29.625" style="103" customWidth="1"/>
    <col min="3" max="3" width="1.875" style="103" customWidth="1"/>
    <col min="4" max="5" width="25.75390625" style="106" customWidth="1"/>
    <col min="6" max="6" width="13.375" style="106" customWidth="1"/>
    <col min="7" max="7" width="5.625" style="106" customWidth="1"/>
    <col min="8" max="8" width="20.375" style="106" customWidth="1"/>
    <col min="9" max="9" width="43.375" style="75" customWidth="1"/>
    <col min="10" max="16384" width="9.00390625" style="75" customWidth="1"/>
  </cols>
  <sheetData>
    <row r="1" spans="1:9" s="70" customFormat="1" ht="24.75" customHeight="1">
      <c r="A1" s="130" t="s">
        <v>141</v>
      </c>
      <c r="B1" s="131"/>
      <c r="C1" s="131"/>
      <c r="D1" s="131"/>
      <c r="E1" s="132"/>
      <c r="F1" s="126" t="s">
        <v>142</v>
      </c>
      <c r="G1" s="126"/>
      <c r="H1" s="126"/>
      <c r="I1" s="126"/>
    </row>
    <row r="2" spans="1:9" s="71" customFormat="1" ht="24.75" customHeight="1">
      <c r="A2" s="125"/>
      <c r="B2" s="125"/>
      <c r="C2" s="125"/>
      <c r="D2" s="125"/>
      <c r="F2" s="127"/>
      <c r="G2" s="127"/>
      <c r="H2" s="127"/>
      <c r="I2" s="127"/>
    </row>
    <row r="3" spans="1:9" s="71" customFormat="1" ht="21" customHeight="1">
      <c r="A3" s="133" t="s">
        <v>136</v>
      </c>
      <c r="B3" s="134"/>
      <c r="C3" s="134"/>
      <c r="D3" s="134"/>
      <c r="E3" s="135"/>
      <c r="F3" s="136">
        <v>2011</v>
      </c>
      <c r="G3" s="134"/>
      <c r="H3" s="134"/>
      <c r="I3" s="134"/>
    </row>
    <row r="4" spans="1:9" ht="21" customHeight="1" thickBot="1">
      <c r="A4" s="128" t="s">
        <v>66</v>
      </c>
      <c r="B4" s="129"/>
      <c r="C4" s="74"/>
      <c r="D4" s="75"/>
      <c r="E4" s="75"/>
      <c r="F4" s="76"/>
      <c r="G4" s="77"/>
      <c r="H4" s="75"/>
      <c r="I4" s="78" t="s">
        <v>67</v>
      </c>
    </row>
    <row r="5" spans="1:9" s="72" customFormat="1" ht="31.5" customHeight="1">
      <c r="A5" s="79" t="s">
        <v>68</v>
      </c>
      <c r="B5" s="4"/>
      <c r="C5" s="80"/>
      <c r="D5" s="81" t="s">
        <v>69</v>
      </c>
      <c r="E5" s="82" t="s">
        <v>70</v>
      </c>
      <c r="F5" s="123" t="s">
        <v>71</v>
      </c>
      <c r="G5" s="123"/>
      <c r="H5" s="124"/>
      <c r="I5" s="47" t="s">
        <v>31</v>
      </c>
    </row>
    <row r="6" spans="1:9" s="85" customFormat="1" ht="16.5" customHeight="1">
      <c r="A6" s="83" t="s">
        <v>72</v>
      </c>
      <c r="B6" s="84"/>
      <c r="C6" s="10"/>
      <c r="D6" s="27">
        <f>D7+D25+'表130-1'!D20+'表130-1'!D30</f>
        <v>296195125</v>
      </c>
      <c r="E6" s="28">
        <f>E7+E25+'表130-1'!E16+'表130-1'!E19+'表130-1'!E20+'表130-1'!E30+'表130-1'!E38</f>
        <v>28825821011</v>
      </c>
      <c r="F6" s="29"/>
      <c r="G6" s="29"/>
      <c r="H6" s="30">
        <f>E6/D6</f>
        <v>97.32037625872472</v>
      </c>
      <c r="I6" s="58" t="s">
        <v>0</v>
      </c>
    </row>
    <row r="7" spans="1:9" s="85" customFormat="1" ht="16.5" customHeight="1">
      <c r="A7" s="86" t="s">
        <v>73</v>
      </c>
      <c r="B7" s="86"/>
      <c r="C7" s="10"/>
      <c r="D7" s="28">
        <f>SUM(D8,D16)</f>
        <v>67079101</v>
      </c>
      <c r="E7" s="28">
        <f>SUM(E8,E16)</f>
        <v>14966094869</v>
      </c>
      <c r="F7" s="31"/>
      <c r="G7" s="32"/>
      <c r="H7" s="30">
        <f aca="true" t="shared" si="0" ref="H7:H33">E7/D7</f>
        <v>223.11114260460946</v>
      </c>
      <c r="I7" s="46" t="s">
        <v>1</v>
      </c>
    </row>
    <row r="8" spans="1:9" s="85" customFormat="1" ht="16.5" customHeight="1">
      <c r="A8" s="87" t="s">
        <v>74</v>
      </c>
      <c r="B8" s="87"/>
      <c r="C8" s="10"/>
      <c r="D8" s="33">
        <f>SUM(D9:D15)</f>
        <v>17150862</v>
      </c>
      <c r="E8" s="28">
        <f>SUM(E9:E15)</f>
        <v>4259069712</v>
      </c>
      <c r="F8" s="29"/>
      <c r="G8" s="29"/>
      <c r="H8" s="30">
        <f t="shared" si="0"/>
        <v>248.3297756112783</v>
      </c>
      <c r="I8" s="48" t="s">
        <v>2</v>
      </c>
    </row>
    <row r="9" spans="1:9" s="90" customFormat="1" ht="27.75" customHeight="1">
      <c r="A9" s="88"/>
      <c r="B9" s="89" t="s">
        <v>75</v>
      </c>
      <c r="C9" s="11"/>
      <c r="D9" s="34">
        <v>7167457</v>
      </c>
      <c r="E9" s="23">
        <v>1530077943</v>
      </c>
      <c r="F9" s="35"/>
      <c r="G9" s="35"/>
      <c r="H9" s="36">
        <f t="shared" si="0"/>
        <v>213.4757059581941</v>
      </c>
      <c r="I9" s="49" t="s">
        <v>62</v>
      </c>
    </row>
    <row r="10" spans="1:9" s="90" customFormat="1" ht="16.5" customHeight="1">
      <c r="A10" s="91"/>
      <c r="B10" s="92" t="s">
        <v>76</v>
      </c>
      <c r="C10" s="12"/>
      <c r="D10" s="37">
        <v>783922</v>
      </c>
      <c r="E10" s="23">
        <v>177760807</v>
      </c>
      <c r="F10" s="35"/>
      <c r="G10" s="35"/>
      <c r="H10" s="36">
        <f t="shared" si="0"/>
        <v>226.75828334961898</v>
      </c>
      <c r="I10" s="49" t="s">
        <v>3</v>
      </c>
    </row>
    <row r="11" spans="1:9" s="90" customFormat="1" ht="16.5" customHeight="1">
      <c r="A11" s="88"/>
      <c r="B11" s="89" t="s">
        <v>77</v>
      </c>
      <c r="C11" s="12"/>
      <c r="D11" s="37">
        <v>3543098</v>
      </c>
      <c r="E11" s="23">
        <v>1012050543</v>
      </c>
      <c r="F11" s="35"/>
      <c r="G11" s="35"/>
      <c r="H11" s="36">
        <f t="shared" si="0"/>
        <v>285.6400085461932</v>
      </c>
      <c r="I11" s="50" t="s">
        <v>4</v>
      </c>
    </row>
    <row r="12" spans="1:9" s="90" customFormat="1" ht="16.5" customHeight="1">
      <c r="A12" s="88"/>
      <c r="B12" s="93" t="s">
        <v>78</v>
      </c>
      <c r="C12" s="13"/>
      <c r="D12" s="37">
        <v>2524677</v>
      </c>
      <c r="E12" s="23">
        <v>661517327</v>
      </c>
      <c r="F12" s="35"/>
      <c r="G12" s="35"/>
      <c r="H12" s="36">
        <f t="shared" si="0"/>
        <v>262.02057807790857</v>
      </c>
      <c r="I12" s="49" t="s">
        <v>5</v>
      </c>
    </row>
    <row r="13" spans="1:9" s="90" customFormat="1" ht="16.5" customHeight="1">
      <c r="A13" s="88"/>
      <c r="B13" s="89" t="s">
        <v>79</v>
      </c>
      <c r="C13" s="12"/>
      <c r="D13" s="37">
        <v>2807334</v>
      </c>
      <c r="E13" s="23">
        <v>838243502</v>
      </c>
      <c r="F13" s="35"/>
      <c r="G13" s="35"/>
      <c r="H13" s="36">
        <f t="shared" si="0"/>
        <v>298.5905852313975</v>
      </c>
      <c r="I13" s="49" t="s">
        <v>6</v>
      </c>
    </row>
    <row r="14" spans="1:9" s="90" customFormat="1" ht="16.5" customHeight="1">
      <c r="A14" s="88"/>
      <c r="B14" s="89" t="s">
        <v>80</v>
      </c>
      <c r="C14" s="12"/>
      <c r="D14" s="38">
        <v>257383</v>
      </c>
      <c r="E14" s="39">
        <v>32477410</v>
      </c>
      <c r="F14" s="40"/>
      <c r="G14" s="40"/>
      <c r="H14" s="36">
        <f t="shared" si="0"/>
        <v>126.18319780249666</v>
      </c>
      <c r="I14" s="49" t="s">
        <v>7</v>
      </c>
    </row>
    <row r="15" spans="1:9" s="90" customFormat="1" ht="16.5" customHeight="1">
      <c r="A15" s="88"/>
      <c r="B15" s="89" t="s">
        <v>81</v>
      </c>
      <c r="C15" s="12"/>
      <c r="D15" s="37">
        <v>66991</v>
      </c>
      <c r="E15" s="23">
        <v>6942180</v>
      </c>
      <c r="F15" s="35"/>
      <c r="G15" s="35"/>
      <c r="H15" s="36">
        <f t="shared" si="0"/>
        <v>103.62854711826962</v>
      </c>
      <c r="I15" s="49" t="s">
        <v>8</v>
      </c>
    </row>
    <row r="16" spans="1:9" s="85" customFormat="1" ht="16.5" customHeight="1">
      <c r="A16" s="86" t="s">
        <v>82</v>
      </c>
      <c r="B16" s="94"/>
      <c r="C16" s="10"/>
      <c r="D16" s="33">
        <f>SUM(D17:D24)</f>
        <v>49928239</v>
      </c>
      <c r="E16" s="25">
        <f>SUM(E17:E24)</f>
        <v>10707025157</v>
      </c>
      <c r="F16" s="41"/>
      <c r="G16" s="41"/>
      <c r="H16" s="30">
        <f t="shared" si="0"/>
        <v>214.44828360559643</v>
      </c>
      <c r="I16" s="48" t="s">
        <v>61</v>
      </c>
    </row>
    <row r="17" spans="1:9" s="85" customFormat="1" ht="16.5" customHeight="1">
      <c r="A17" s="86"/>
      <c r="B17" s="89" t="s">
        <v>83</v>
      </c>
      <c r="C17" s="10"/>
      <c r="D17" s="37">
        <v>4329130</v>
      </c>
      <c r="E17" s="23">
        <v>860207933</v>
      </c>
      <c r="F17" s="41"/>
      <c r="G17" s="41"/>
      <c r="H17" s="36">
        <f t="shared" si="0"/>
        <v>198.7022641962704</v>
      </c>
      <c r="I17" s="51" t="s">
        <v>32</v>
      </c>
    </row>
    <row r="18" spans="1:9" s="90" customFormat="1" ht="16.5" customHeight="1">
      <c r="A18" s="88"/>
      <c r="B18" s="89" t="s">
        <v>84</v>
      </c>
      <c r="C18" s="13"/>
      <c r="D18" s="37">
        <v>22304980</v>
      </c>
      <c r="E18" s="23">
        <v>5892876706</v>
      </c>
      <c r="F18" s="35"/>
      <c r="G18" s="35"/>
      <c r="H18" s="36">
        <f t="shared" si="0"/>
        <v>264.19556108097834</v>
      </c>
      <c r="I18" s="49" t="s">
        <v>33</v>
      </c>
    </row>
    <row r="19" spans="1:9" s="90" customFormat="1" ht="27.75" customHeight="1">
      <c r="A19" s="88"/>
      <c r="B19" s="93" t="s">
        <v>85</v>
      </c>
      <c r="C19" s="13"/>
      <c r="D19" s="37">
        <v>2524723</v>
      </c>
      <c r="E19" s="23">
        <v>544310844</v>
      </c>
      <c r="F19" s="35"/>
      <c r="G19" s="35"/>
      <c r="H19" s="36">
        <f t="shared" si="0"/>
        <v>215.59230220503397</v>
      </c>
      <c r="I19" s="49" t="s">
        <v>34</v>
      </c>
    </row>
    <row r="20" spans="1:9" s="90" customFormat="1" ht="16.5" customHeight="1">
      <c r="A20" s="88"/>
      <c r="B20" s="89" t="s">
        <v>86</v>
      </c>
      <c r="C20" s="12"/>
      <c r="D20" s="37">
        <v>5160672</v>
      </c>
      <c r="E20" s="23">
        <v>1400694272</v>
      </c>
      <c r="F20" s="35"/>
      <c r="G20" s="35"/>
      <c r="H20" s="36">
        <f t="shared" si="0"/>
        <v>271.41703096030903</v>
      </c>
      <c r="I20" s="49" t="s">
        <v>63</v>
      </c>
    </row>
    <row r="21" spans="1:9" s="90" customFormat="1" ht="30" customHeight="1">
      <c r="A21" s="88"/>
      <c r="B21" s="93" t="s">
        <v>87</v>
      </c>
      <c r="C21" s="13"/>
      <c r="D21" s="37">
        <v>898320</v>
      </c>
      <c r="E21" s="23">
        <v>163000372</v>
      </c>
      <c r="F21" s="35"/>
      <c r="G21" s="35"/>
      <c r="H21" s="36">
        <f t="shared" si="0"/>
        <v>181.45023154332532</v>
      </c>
      <c r="I21" s="49" t="s">
        <v>9</v>
      </c>
    </row>
    <row r="22" spans="1:9" s="90" customFormat="1" ht="16.5" customHeight="1">
      <c r="A22" s="88"/>
      <c r="B22" s="89" t="s">
        <v>88</v>
      </c>
      <c r="C22" s="12"/>
      <c r="D22" s="37">
        <v>14164694</v>
      </c>
      <c r="E22" s="23">
        <v>1800746740</v>
      </c>
      <c r="F22" s="35"/>
      <c r="G22" s="35"/>
      <c r="H22" s="36">
        <f t="shared" si="0"/>
        <v>127.12923696057253</v>
      </c>
      <c r="I22" s="49" t="s">
        <v>10</v>
      </c>
    </row>
    <row r="23" spans="1:9" s="90" customFormat="1" ht="16.5" customHeight="1">
      <c r="A23" s="88"/>
      <c r="B23" s="89" t="s">
        <v>89</v>
      </c>
      <c r="C23" s="12"/>
      <c r="D23" s="21" t="s">
        <v>28</v>
      </c>
      <c r="E23" s="21" t="s">
        <v>28</v>
      </c>
      <c r="F23" s="22"/>
      <c r="G23" s="22"/>
      <c r="H23" s="21" t="s">
        <v>29</v>
      </c>
      <c r="I23" s="49" t="s">
        <v>11</v>
      </c>
    </row>
    <row r="24" spans="1:9" s="90" customFormat="1" ht="16.5" customHeight="1">
      <c r="A24" s="88"/>
      <c r="B24" s="93" t="s">
        <v>90</v>
      </c>
      <c r="C24" s="13"/>
      <c r="D24" s="37">
        <v>545720</v>
      </c>
      <c r="E24" s="23">
        <v>45188290</v>
      </c>
      <c r="F24" s="35"/>
      <c r="G24" s="35"/>
      <c r="H24" s="36">
        <f t="shared" si="0"/>
        <v>82.80489994869164</v>
      </c>
      <c r="I24" s="49" t="s">
        <v>12</v>
      </c>
    </row>
    <row r="25" spans="1:9" s="85" customFormat="1" ht="16.5" customHeight="1">
      <c r="A25" s="86" t="s">
        <v>91</v>
      </c>
      <c r="B25" s="94"/>
      <c r="C25" s="10"/>
      <c r="D25" s="33">
        <f>D26+'表130-1'!D6</f>
        <v>228769279</v>
      </c>
      <c r="E25" s="25">
        <f>E26+'表130-1'!E6</f>
        <v>13532175045</v>
      </c>
      <c r="F25" s="41"/>
      <c r="G25" s="41"/>
      <c r="H25" s="30">
        <f t="shared" si="0"/>
        <v>59.15206405402012</v>
      </c>
      <c r="I25" s="46" t="s">
        <v>13</v>
      </c>
    </row>
    <row r="26" spans="1:9" s="85" customFormat="1" ht="16.5" customHeight="1">
      <c r="A26" s="87" t="s">
        <v>92</v>
      </c>
      <c r="B26" s="94"/>
      <c r="C26" s="10"/>
      <c r="D26" s="33">
        <f>SUM(D27:D34)</f>
        <v>3378290</v>
      </c>
      <c r="E26" s="25">
        <f>SUM(E27:E34)</f>
        <v>230033545</v>
      </c>
      <c r="F26" s="41"/>
      <c r="G26" s="41"/>
      <c r="H26" s="30">
        <f t="shared" si="0"/>
        <v>68.09171059914928</v>
      </c>
      <c r="I26" s="48" t="s">
        <v>14</v>
      </c>
    </row>
    <row r="27" spans="1:9" s="90" customFormat="1" ht="16.5" customHeight="1">
      <c r="A27" s="88"/>
      <c r="B27" s="89" t="s">
        <v>93</v>
      </c>
      <c r="C27" s="12"/>
      <c r="D27" s="37">
        <v>86219</v>
      </c>
      <c r="E27" s="23">
        <v>6886870</v>
      </c>
      <c r="F27" s="35"/>
      <c r="G27" s="35"/>
      <c r="H27" s="36">
        <f t="shared" si="0"/>
        <v>79.8764773425811</v>
      </c>
      <c r="I27" s="49" t="s">
        <v>64</v>
      </c>
    </row>
    <row r="28" spans="1:9" s="90" customFormat="1" ht="16.5" customHeight="1">
      <c r="A28" s="91"/>
      <c r="B28" s="89" t="s">
        <v>94</v>
      </c>
      <c r="C28" s="12"/>
      <c r="D28" s="37">
        <v>55458</v>
      </c>
      <c r="E28" s="23">
        <v>5114350</v>
      </c>
      <c r="F28" s="35"/>
      <c r="G28" s="35"/>
      <c r="H28" s="36">
        <f t="shared" si="0"/>
        <v>92.22023873922608</v>
      </c>
      <c r="I28" s="49" t="s">
        <v>15</v>
      </c>
    </row>
    <row r="29" spans="1:9" s="90" customFormat="1" ht="16.5" customHeight="1">
      <c r="A29" s="95"/>
      <c r="B29" s="89" t="s">
        <v>95</v>
      </c>
      <c r="C29" s="12"/>
      <c r="D29" s="34">
        <v>1975228</v>
      </c>
      <c r="E29" s="42">
        <v>116880414</v>
      </c>
      <c r="F29" s="43"/>
      <c r="G29" s="43"/>
      <c r="H29" s="36">
        <f t="shared" si="0"/>
        <v>59.17312533034161</v>
      </c>
      <c r="I29" s="49" t="s">
        <v>16</v>
      </c>
    </row>
    <row r="30" spans="1:9" s="90" customFormat="1" ht="16.5" customHeight="1">
      <c r="A30" s="88"/>
      <c r="B30" s="89" t="s">
        <v>96</v>
      </c>
      <c r="C30" s="12"/>
      <c r="D30" s="37">
        <v>41007</v>
      </c>
      <c r="E30" s="23">
        <v>2236170</v>
      </c>
      <c r="F30" s="35"/>
      <c r="G30" s="35"/>
      <c r="H30" s="36">
        <f t="shared" si="0"/>
        <v>54.53142146462799</v>
      </c>
      <c r="I30" s="49" t="s">
        <v>17</v>
      </c>
    </row>
    <row r="31" spans="1:9" s="90" customFormat="1" ht="27.75" customHeight="1">
      <c r="A31" s="88"/>
      <c r="B31" s="93" t="s">
        <v>97</v>
      </c>
      <c r="C31" s="13"/>
      <c r="D31" s="37">
        <v>148722</v>
      </c>
      <c r="E31" s="23">
        <v>10748580</v>
      </c>
      <c r="F31" s="35"/>
      <c r="G31" s="35"/>
      <c r="H31" s="36">
        <f t="shared" si="0"/>
        <v>72.27296566748699</v>
      </c>
      <c r="I31" s="49" t="s">
        <v>18</v>
      </c>
    </row>
    <row r="32" spans="1:9" s="90" customFormat="1" ht="16.5" customHeight="1">
      <c r="A32" s="88"/>
      <c r="B32" s="89" t="s">
        <v>98</v>
      </c>
      <c r="C32" s="12"/>
      <c r="D32" s="37">
        <v>154769</v>
      </c>
      <c r="E32" s="23">
        <v>14675920</v>
      </c>
      <c r="F32" s="35"/>
      <c r="G32" s="35"/>
      <c r="H32" s="36">
        <f t="shared" si="0"/>
        <v>94.82467419186013</v>
      </c>
      <c r="I32" s="49" t="s">
        <v>19</v>
      </c>
    </row>
    <row r="33" spans="1:9" s="90" customFormat="1" ht="16.5" customHeight="1">
      <c r="A33" s="91"/>
      <c r="B33" s="89" t="s">
        <v>99</v>
      </c>
      <c r="C33" s="12"/>
      <c r="D33" s="37">
        <v>916887</v>
      </c>
      <c r="E33" s="23">
        <v>73491241</v>
      </c>
      <c r="F33" s="35"/>
      <c r="G33" s="35"/>
      <c r="H33" s="36">
        <f t="shared" si="0"/>
        <v>80.15299704325615</v>
      </c>
      <c r="I33" s="49" t="s">
        <v>20</v>
      </c>
    </row>
    <row r="34" spans="1:9" s="90" customFormat="1" ht="16.5" customHeight="1" thickBot="1">
      <c r="A34" s="96"/>
      <c r="B34" s="97" t="s">
        <v>100</v>
      </c>
      <c r="C34" s="14"/>
      <c r="D34" s="44" t="s">
        <v>29</v>
      </c>
      <c r="E34" s="44" t="s">
        <v>29</v>
      </c>
      <c r="F34" s="45"/>
      <c r="G34" s="45"/>
      <c r="H34" s="44" t="s">
        <v>29</v>
      </c>
      <c r="I34" s="59" t="s">
        <v>21</v>
      </c>
    </row>
    <row r="35" spans="1:8" s="90" customFormat="1" ht="0" customHeight="1" hidden="1">
      <c r="A35" s="98"/>
      <c r="B35" s="98"/>
      <c r="C35" s="5"/>
      <c r="D35" s="6"/>
      <c r="E35" s="7"/>
      <c r="F35" s="1"/>
      <c r="G35" s="1"/>
      <c r="H35" s="2"/>
    </row>
    <row r="36" spans="1:9" ht="13.5" customHeight="1">
      <c r="A36" s="98" t="s">
        <v>101</v>
      </c>
      <c r="B36" s="99"/>
      <c r="C36" s="100"/>
      <c r="D36" s="101"/>
      <c r="E36" s="102"/>
      <c r="F36" s="3" t="s">
        <v>58</v>
      </c>
      <c r="G36" s="8"/>
      <c r="H36" s="9"/>
      <c r="I36" s="101"/>
    </row>
    <row r="37" spans="1:8" ht="13.5" customHeight="1">
      <c r="A37" s="3" t="s">
        <v>144</v>
      </c>
      <c r="C37" s="104"/>
      <c r="D37" s="105"/>
      <c r="F37" s="143" t="s">
        <v>145</v>
      </c>
      <c r="G37" s="1"/>
      <c r="H37" s="2"/>
    </row>
    <row r="38" spans="1:8" ht="13.5" customHeight="1">
      <c r="A38" s="3" t="s">
        <v>143</v>
      </c>
      <c r="C38" s="104"/>
      <c r="D38" s="105"/>
      <c r="F38" s="121" t="s">
        <v>146</v>
      </c>
      <c r="G38" s="1"/>
      <c r="H38" s="2"/>
    </row>
    <row r="39" spans="1:8" ht="13.5" customHeight="1">
      <c r="A39" s="3"/>
      <c r="B39" s="75"/>
      <c r="C39" s="75"/>
      <c r="D39" s="75"/>
      <c r="E39" s="75"/>
      <c r="F39" s="69" t="s">
        <v>59</v>
      </c>
      <c r="G39" s="75"/>
      <c r="H39" s="75"/>
    </row>
    <row r="40" spans="1:8" s="72" customFormat="1" ht="46.5" customHeight="1">
      <c r="A40" s="75"/>
      <c r="B40" s="75"/>
      <c r="C40" s="75"/>
      <c r="D40" s="75"/>
      <c r="E40" s="75"/>
      <c r="F40" s="75"/>
      <c r="G40" s="75"/>
      <c r="H40" s="75"/>
    </row>
    <row r="41" spans="1:8" s="90" customFormat="1" ht="16.5" customHeight="1">
      <c r="A41" s="75"/>
      <c r="B41" s="75"/>
      <c r="C41" s="75"/>
      <c r="D41" s="75"/>
      <c r="E41" s="75"/>
      <c r="F41" s="75"/>
      <c r="G41" s="75"/>
      <c r="H41" s="75"/>
    </row>
    <row r="42" spans="1:8" s="90" customFormat="1" ht="15" customHeight="1">
      <c r="A42" s="75"/>
      <c r="B42" s="75"/>
      <c r="C42" s="75"/>
      <c r="D42" s="75"/>
      <c r="E42" s="75"/>
      <c r="F42" s="75"/>
      <c r="G42" s="75"/>
      <c r="H42" s="75"/>
    </row>
    <row r="43" spans="1:8" s="90" customFormat="1" ht="15.75">
      <c r="A43" s="75"/>
      <c r="B43" s="75"/>
      <c r="C43" s="75"/>
      <c r="D43" s="75"/>
      <c r="E43" s="75"/>
      <c r="F43" s="75"/>
      <c r="G43" s="75"/>
      <c r="H43" s="75"/>
    </row>
    <row r="44" spans="1:8" s="90" customFormat="1" ht="15" customHeight="1">
      <c r="A44" s="75"/>
      <c r="B44" s="75"/>
      <c r="C44" s="75"/>
      <c r="D44" s="75"/>
      <c r="E44" s="75"/>
      <c r="F44" s="75"/>
      <c r="G44" s="75"/>
      <c r="H44" s="75"/>
    </row>
    <row r="45" spans="1:8" s="90" customFormat="1" ht="15" customHeight="1">
      <c r="A45" s="75"/>
      <c r="B45" s="75"/>
      <c r="C45" s="75"/>
      <c r="D45" s="75"/>
      <c r="E45" s="75"/>
      <c r="F45" s="75"/>
      <c r="G45" s="75"/>
      <c r="H45" s="75"/>
    </row>
    <row r="46" spans="1:8" s="90" customFormat="1" ht="15" customHeight="1">
      <c r="A46" s="75"/>
      <c r="B46" s="75"/>
      <c r="C46" s="75"/>
      <c r="D46" s="75"/>
      <c r="E46" s="75"/>
      <c r="F46" s="75"/>
      <c r="G46" s="75"/>
      <c r="H46" s="75"/>
    </row>
    <row r="47" spans="1:8" s="90" customFormat="1" ht="15" customHeight="1">
      <c r="A47" s="75"/>
      <c r="B47" s="75"/>
      <c r="C47" s="75"/>
      <c r="D47" s="75"/>
      <c r="E47" s="75"/>
      <c r="F47" s="75"/>
      <c r="G47" s="75"/>
      <c r="H47" s="75"/>
    </row>
    <row r="48" spans="1:8" s="90" customFormat="1" ht="15" customHeight="1">
      <c r="A48" s="75"/>
      <c r="B48" s="75"/>
      <c r="C48" s="75"/>
      <c r="D48" s="75"/>
      <c r="E48" s="75"/>
      <c r="F48" s="75"/>
      <c r="G48" s="75"/>
      <c r="H48" s="75"/>
    </row>
    <row r="49" spans="1:8" s="90" customFormat="1" ht="16.5" customHeight="1">
      <c r="A49" s="75"/>
      <c r="B49" s="75"/>
      <c r="C49" s="75"/>
      <c r="D49" s="75"/>
      <c r="E49" s="75"/>
      <c r="F49" s="75"/>
      <c r="G49" s="75"/>
      <c r="H49" s="75"/>
    </row>
    <row r="50" spans="1:8" s="90" customFormat="1" ht="15.75">
      <c r="A50" s="75"/>
      <c r="B50" s="75"/>
      <c r="C50" s="75"/>
      <c r="D50" s="75"/>
      <c r="E50" s="75"/>
      <c r="F50" s="75"/>
      <c r="G50" s="75"/>
      <c r="H50" s="75"/>
    </row>
    <row r="51" spans="1:8" s="90" customFormat="1" ht="16.5" customHeight="1">
      <c r="A51" s="75"/>
      <c r="B51" s="75"/>
      <c r="C51" s="75"/>
      <c r="D51" s="75"/>
      <c r="E51" s="75"/>
      <c r="F51" s="75"/>
      <c r="G51" s="75"/>
      <c r="H51" s="75"/>
    </row>
    <row r="52" spans="1:8" s="90" customFormat="1" ht="16.5" customHeight="1">
      <c r="A52" s="75"/>
      <c r="B52" s="75"/>
      <c r="C52" s="75"/>
      <c r="D52" s="75"/>
      <c r="E52" s="75"/>
      <c r="F52" s="75"/>
      <c r="G52" s="75"/>
      <c r="H52" s="75"/>
    </row>
    <row r="53" spans="1:8" s="90" customFormat="1" ht="15" customHeight="1">
      <c r="A53" s="75"/>
      <c r="B53" s="75"/>
      <c r="C53" s="75"/>
      <c r="D53" s="75"/>
      <c r="E53" s="75"/>
      <c r="F53" s="75"/>
      <c r="G53" s="75"/>
      <c r="H53" s="75"/>
    </row>
    <row r="54" spans="1:8" s="90" customFormat="1" ht="15.75">
      <c r="A54" s="3"/>
      <c r="B54" s="75"/>
      <c r="C54" s="75"/>
      <c r="D54" s="75"/>
      <c r="E54" s="75"/>
      <c r="F54" s="75"/>
      <c r="G54" s="75"/>
      <c r="H54" s="75"/>
    </row>
    <row r="55" spans="1:8" s="90" customFormat="1" ht="15.75">
      <c r="A55" s="3"/>
      <c r="B55" s="75"/>
      <c r="C55" s="75"/>
      <c r="D55" s="75"/>
      <c r="E55" s="75"/>
      <c r="F55" s="75"/>
      <c r="G55" s="75"/>
      <c r="H55" s="75"/>
    </row>
    <row r="56" spans="1:8" s="90" customFormat="1" ht="15" customHeight="1">
      <c r="A56" s="3"/>
      <c r="B56" s="75"/>
      <c r="C56" s="75"/>
      <c r="D56" s="75"/>
      <c r="E56" s="75"/>
      <c r="F56" s="75"/>
      <c r="G56" s="75"/>
      <c r="H56" s="75"/>
    </row>
    <row r="57" spans="1:8" s="90" customFormat="1" ht="15.75">
      <c r="A57" s="75"/>
      <c r="B57" s="75"/>
      <c r="C57" s="75"/>
      <c r="D57" s="75"/>
      <c r="E57" s="75"/>
      <c r="F57" s="75"/>
      <c r="G57" s="75"/>
      <c r="H57" s="75"/>
    </row>
    <row r="58" spans="1:8" s="90" customFormat="1" ht="15.75">
      <c r="A58" s="75"/>
      <c r="B58" s="75"/>
      <c r="C58" s="75"/>
      <c r="D58" s="75"/>
      <c r="E58" s="75"/>
      <c r="F58" s="75"/>
      <c r="G58" s="75"/>
      <c r="H58" s="75"/>
    </row>
    <row r="59" spans="1:8" s="90" customFormat="1" ht="15.75">
      <c r="A59" s="75"/>
      <c r="B59" s="75"/>
      <c r="C59" s="75"/>
      <c r="D59" s="75"/>
      <c r="E59" s="75"/>
      <c r="F59" s="75"/>
      <c r="G59" s="75"/>
      <c r="H59" s="75"/>
    </row>
    <row r="60" spans="1:8" s="90" customFormat="1" ht="15" customHeight="1">
      <c r="A60" s="75"/>
      <c r="B60" s="75"/>
      <c r="C60" s="75"/>
      <c r="D60" s="75"/>
      <c r="E60" s="75"/>
      <c r="F60" s="75"/>
      <c r="G60" s="75"/>
      <c r="H60" s="75"/>
    </row>
    <row r="61" spans="1:8" s="90" customFormat="1" ht="15.75">
      <c r="A61" s="75"/>
      <c r="B61" s="75"/>
      <c r="C61" s="75"/>
      <c r="D61" s="75"/>
      <c r="E61" s="75"/>
      <c r="F61" s="75"/>
      <c r="G61" s="75"/>
      <c r="H61" s="75"/>
    </row>
    <row r="62" spans="1:8" s="90" customFormat="1" ht="15" customHeight="1">
      <c r="A62" s="75"/>
      <c r="B62" s="75"/>
      <c r="C62" s="75"/>
      <c r="D62" s="75"/>
      <c r="E62" s="75"/>
      <c r="F62" s="75"/>
      <c r="G62" s="75"/>
      <c r="H62" s="75"/>
    </row>
    <row r="63" spans="1:8" s="90" customFormat="1" ht="15.75">
      <c r="A63" s="75"/>
      <c r="B63" s="75"/>
      <c r="C63" s="75"/>
      <c r="D63" s="75"/>
      <c r="E63" s="75"/>
      <c r="F63" s="75"/>
      <c r="G63" s="75"/>
      <c r="H63" s="75"/>
    </row>
    <row r="64" spans="1:8" s="90" customFormat="1" ht="15" customHeight="1">
      <c r="A64" s="75"/>
      <c r="B64" s="75"/>
      <c r="C64" s="75"/>
      <c r="D64" s="75"/>
      <c r="E64" s="75"/>
      <c r="F64" s="75"/>
      <c r="G64" s="75"/>
      <c r="H64" s="75"/>
    </row>
    <row r="65" spans="1:8" s="90" customFormat="1" ht="15.75">
      <c r="A65" s="75"/>
      <c r="B65" s="75"/>
      <c r="C65" s="75"/>
      <c r="D65" s="75"/>
      <c r="E65" s="75"/>
      <c r="F65" s="75"/>
      <c r="G65" s="75"/>
      <c r="H65" s="75"/>
    </row>
    <row r="66" spans="1:8" s="90" customFormat="1" ht="15.75">
      <c r="A66" s="75"/>
      <c r="B66" s="75"/>
      <c r="C66" s="75"/>
      <c r="D66" s="75"/>
      <c r="E66" s="75"/>
      <c r="F66" s="75"/>
      <c r="G66" s="75"/>
      <c r="H66" s="75"/>
    </row>
    <row r="67" spans="1:8" s="90" customFormat="1" ht="15.75">
      <c r="A67" s="75"/>
      <c r="B67" s="75"/>
      <c r="C67" s="75"/>
      <c r="D67" s="75"/>
      <c r="E67" s="75"/>
      <c r="F67" s="75"/>
      <c r="G67" s="75"/>
      <c r="H67" s="75"/>
    </row>
    <row r="68" spans="1:8" s="90" customFormat="1" ht="15.75">
      <c r="A68" s="75"/>
      <c r="B68" s="75"/>
      <c r="C68" s="75"/>
      <c r="D68" s="75"/>
      <c r="E68" s="75"/>
      <c r="F68" s="75"/>
      <c r="G68" s="75"/>
      <c r="H68" s="75"/>
    </row>
    <row r="69" spans="1:8" s="90" customFormat="1" ht="15.75">
      <c r="A69" s="98"/>
      <c r="B69" s="75"/>
      <c r="C69" s="75"/>
      <c r="D69" s="75"/>
      <c r="E69" s="75"/>
      <c r="F69" s="75"/>
      <c r="G69" s="75"/>
      <c r="H69" s="75"/>
    </row>
  </sheetData>
  <sheetProtection/>
  <mergeCells count="8">
    <mergeCell ref="F5:H5"/>
    <mergeCell ref="A2:D2"/>
    <mergeCell ref="F1:I1"/>
    <mergeCell ref="F2:I2"/>
    <mergeCell ref="A4:B4"/>
    <mergeCell ref="A1:E1"/>
    <mergeCell ref="A3:E3"/>
    <mergeCell ref="F3:I3"/>
  </mergeCells>
  <printOptions horizontalCentered="1"/>
  <pageMargins left="0.5905511811023623" right="0.5905511811023623" top="1.3779527559055118" bottom="0.7086614173228347" header="0.3937007874015748" footer="0.3937007874015748"/>
  <pageSetup firstPageNumber="696" useFirstPageNumber="1"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="90" zoomScaleSheetLayoutView="90" zoomScalePageLayoutView="0" workbookViewId="0" topLeftCell="A7">
      <selection activeCell="K27" sqref="K27"/>
    </sheetView>
  </sheetViews>
  <sheetFormatPr defaultColWidth="9.00390625" defaultRowHeight="15.75"/>
  <cols>
    <col min="1" max="1" width="1.75390625" style="103" customWidth="1"/>
    <col min="2" max="2" width="29.625" style="103" customWidth="1"/>
    <col min="3" max="3" width="3.875" style="103" customWidth="1"/>
    <col min="4" max="5" width="22.125" style="106" customWidth="1"/>
    <col min="6" max="6" width="13.375" style="106" customWidth="1"/>
    <col min="7" max="7" width="3.00390625" style="106" customWidth="1"/>
    <col min="8" max="8" width="13.625" style="106" customWidth="1"/>
    <col min="9" max="9" width="49.875" style="75" customWidth="1"/>
    <col min="10" max="16384" width="9.00390625" style="75" customWidth="1"/>
  </cols>
  <sheetData>
    <row r="1" spans="1:9" s="70" customFormat="1" ht="24.75" customHeight="1">
      <c r="A1" s="130" t="s">
        <v>139</v>
      </c>
      <c r="B1" s="131"/>
      <c r="C1" s="131"/>
      <c r="D1" s="131"/>
      <c r="E1" s="132"/>
      <c r="F1" s="126" t="s">
        <v>140</v>
      </c>
      <c r="G1" s="126"/>
      <c r="H1" s="126"/>
      <c r="I1" s="126"/>
    </row>
    <row r="2" spans="1:9" s="71" customFormat="1" ht="24.75" customHeight="1">
      <c r="A2" s="107"/>
      <c r="B2" s="132" t="s">
        <v>133</v>
      </c>
      <c r="C2" s="132"/>
      <c r="D2" s="132"/>
      <c r="E2" s="132"/>
      <c r="F2" s="137" t="s">
        <v>65</v>
      </c>
      <c r="G2" s="138"/>
      <c r="H2" s="138"/>
      <c r="I2" s="138"/>
    </row>
    <row r="3" spans="1:9" s="71" customFormat="1" ht="21" customHeight="1">
      <c r="A3" s="133" t="s">
        <v>136</v>
      </c>
      <c r="B3" s="134"/>
      <c r="C3" s="134"/>
      <c r="D3" s="134"/>
      <c r="E3" s="135"/>
      <c r="F3" s="136">
        <v>2011</v>
      </c>
      <c r="G3" s="134"/>
      <c r="H3" s="134"/>
      <c r="I3" s="134"/>
    </row>
    <row r="4" spans="1:9" s="110" customFormat="1" ht="21" customHeight="1" thickBot="1">
      <c r="A4" s="128" t="s">
        <v>66</v>
      </c>
      <c r="B4" s="129"/>
      <c r="C4" s="108"/>
      <c r="D4" s="128"/>
      <c r="E4" s="129"/>
      <c r="F4" s="73"/>
      <c r="G4" s="109"/>
      <c r="I4" s="78" t="s">
        <v>67</v>
      </c>
    </row>
    <row r="5" spans="1:9" s="72" customFormat="1" ht="31.5" customHeight="1">
      <c r="A5" s="141" t="s">
        <v>102</v>
      </c>
      <c r="B5" s="142"/>
      <c r="C5" s="80"/>
      <c r="D5" s="81" t="s">
        <v>69</v>
      </c>
      <c r="E5" s="111" t="s">
        <v>70</v>
      </c>
      <c r="F5" s="123" t="s">
        <v>71</v>
      </c>
      <c r="G5" s="123"/>
      <c r="H5" s="124"/>
      <c r="I5" s="47" t="s">
        <v>31</v>
      </c>
    </row>
    <row r="6" spans="1:9" s="85" customFormat="1" ht="15" customHeight="1">
      <c r="A6" s="87" t="s">
        <v>103</v>
      </c>
      <c r="B6" s="87"/>
      <c r="C6" s="10"/>
      <c r="D6" s="53">
        <f>SUM(D7:D15)</f>
        <v>225390989</v>
      </c>
      <c r="E6" s="54">
        <f>SUM(E7:E15)</f>
        <v>13302141500</v>
      </c>
      <c r="F6" s="19"/>
      <c r="G6" s="19"/>
      <c r="H6" s="64">
        <f>E6/D6</f>
        <v>59.01807148110966</v>
      </c>
      <c r="I6" s="17" t="s">
        <v>60</v>
      </c>
    </row>
    <row r="7" spans="1:9" s="90" customFormat="1" ht="15" customHeight="1">
      <c r="A7" s="112"/>
      <c r="B7" s="112" t="s">
        <v>104</v>
      </c>
      <c r="C7" s="15"/>
      <c r="D7" s="55">
        <v>156179</v>
      </c>
      <c r="E7" s="20">
        <v>13313620</v>
      </c>
      <c r="F7" s="20"/>
      <c r="G7" s="20"/>
      <c r="H7" s="65">
        <f aca="true" t="shared" si="0" ref="H7:H27">E7/D7</f>
        <v>85.24590373865885</v>
      </c>
      <c r="I7" s="49" t="s">
        <v>23</v>
      </c>
    </row>
    <row r="8" spans="1:9" s="90" customFormat="1" ht="24" customHeight="1">
      <c r="A8" s="112"/>
      <c r="B8" s="113" t="s">
        <v>105</v>
      </c>
      <c r="C8" s="15"/>
      <c r="D8" s="63">
        <v>0</v>
      </c>
      <c r="E8" s="63">
        <v>0</v>
      </c>
      <c r="F8" s="21"/>
      <c r="G8" s="21"/>
      <c r="H8" s="66" t="s">
        <v>28</v>
      </c>
      <c r="I8" s="50" t="s">
        <v>24</v>
      </c>
    </row>
    <row r="9" spans="1:9" s="90" customFormat="1" ht="15" customHeight="1">
      <c r="A9" s="112"/>
      <c r="B9" s="114" t="s">
        <v>106</v>
      </c>
      <c r="C9" s="16"/>
      <c r="D9" s="56">
        <v>21363</v>
      </c>
      <c r="E9" s="23">
        <v>2207480</v>
      </c>
      <c r="F9" s="23"/>
      <c r="G9" s="23"/>
      <c r="H9" s="65">
        <f t="shared" si="0"/>
        <v>103.33192903618405</v>
      </c>
      <c r="I9" s="49" t="s">
        <v>25</v>
      </c>
    </row>
    <row r="10" spans="1:9" s="90" customFormat="1" ht="15" customHeight="1">
      <c r="A10" s="112"/>
      <c r="B10" s="112" t="s">
        <v>107</v>
      </c>
      <c r="C10" s="15"/>
      <c r="D10" s="56">
        <v>205172</v>
      </c>
      <c r="E10" s="23">
        <v>13381620</v>
      </c>
      <c r="F10" s="23"/>
      <c r="G10" s="23"/>
      <c r="H10" s="65">
        <f t="shared" si="0"/>
        <v>65.22147271557523</v>
      </c>
      <c r="I10" s="49" t="s">
        <v>20</v>
      </c>
    </row>
    <row r="11" spans="1:9" s="90" customFormat="1" ht="15" customHeight="1">
      <c r="A11" s="112"/>
      <c r="B11" s="112" t="s">
        <v>108</v>
      </c>
      <c r="C11" s="15"/>
      <c r="D11" s="56">
        <v>165328476</v>
      </c>
      <c r="E11" s="23">
        <v>9302300960</v>
      </c>
      <c r="F11" s="23"/>
      <c r="G11" s="23"/>
      <c r="H11" s="65">
        <f t="shared" si="0"/>
        <v>56.26557012477391</v>
      </c>
      <c r="I11" s="49" t="s">
        <v>22</v>
      </c>
    </row>
    <row r="12" spans="1:9" s="90" customFormat="1" ht="15" customHeight="1">
      <c r="A12" s="112"/>
      <c r="B12" s="112" t="s">
        <v>109</v>
      </c>
      <c r="C12" s="15"/>
      <c r="D12" s="42">
        <v>26554385</v>
      </c>
      <c r="E12" s="23">
        <v>1328165450</v>
      </c>
      <c r="F12" s="23"/>
      <c r="G12" s="23"/>
      <c r="H12" s="65">
        <f t="shared" si="0"/>
        <v>50.01680325113912</v>
      </c>
      <c r="I12" s="49" t="s">
        <v>26</v>
      </c>
    </row>
    <row r="13" spans="1:9" s="90" customFormat="1" ht="15" customHeight="1">
      <c r="A13" s="112"/>
      <c r="B13" s="112" t="s">
        <v>110</v>
      </c>
      <c r="C13" s="15"/>
      <c r="D13" s="56">
        <v>32322044</v>
      </c>
      <c r="E13" s="23">
        <v>2582380510</v>
      </c>
      <c r="F13" s="23"/>
      <c r="G13" s="23"/>
      <c r="H13" s="65">
        <f t="shared" si="0"/>
        <v>79.89533428022064</v>
      </c>
      <c r="I13" s="49" t="s">
        <v>27</v>
      </c>
    </row>
    <row r="14" spans="1:9" s="90" customFormat="1" ht="15" customHeight="1">
      <c r="A14" s="112"/>
      <c r="B14" s="112" t="s">
        <v>111</v>
      </c>
      <c r="C14" s="15"/>
      <c r="D14" s="42">
        <v>761948</v>
      </c>
      <c r="E14" s="23">
        <v>57279420</v>
      </c>
      <c r="F14" s="24"/>
      <c r="G14" s="24"/>
      <c r="H14" s="65">
        <f t="shared" si="0"/>
        <v>75.17497257030664</v>
      </c>
      <c r="I14" s="51" t="s">
        <v>56</v>
      </c>
    </row>
    <row r="15" spans="1:9" s="85" customFormat="1" ht="15" customHeight="1">
      <c r="A15" s="112"/>
      <c r="B15" s="112" t="s">
        <v>112</v>
      </c>
      <c r="C15" s="10"/>
      <c r="D15" s="56">
        <v>41422</v>
      </c>
      <c r="E15" s="23">
        <v>3112440</v>
      </c>
      <c r="F15" s="24"/>
      <c r="G15" s="24"/>
      <c r="H15" s="65">
        <f t="shared" si="0"/>
        <v>75.13978079281542</v>
      </c>
      <c r="I15" s="51" t="s">
        <v>35</v>
      </c>
    </row>
    <row r="16" spans="1:9" s="90" customFormat="1" ht="15" customHeight="1">
      <c r="A16" s="140" t="s">
        <v>113</v>
      </c>
      <c r="B16" s="140"/>
      <c r="C16" s="15"/>
      <c r="D16" s="61">
        <f>SUM(D17:D18)</f>
        <v>0</v>
      </c>
      <c r="E16" s="62">
        <f>SUM(E17:E18)</f>
        <v>0</v>
      </c>
      <c r="F16" s="22"/>
      <c r="G16" s="22"/>
      <c r="H16" s="66" t="s">
        <v>29</v>
      </c>
      <c r="I16" s="17" t="s">
        <v>147</v>
      </c>
    </row>
    <row r="17" spans="1:9" s="85" customFormat="1" ht="15" customHeight="1">
      <c r="A17" s="91"/>
      <c r="B17" s="91" t="s">
        <v>114</v>
      </c>
      <c r="C17" s="10"/>
      <c r="D17" s="63">
        <v>0</v>
      </c>
      <c r="E17" s="40">
        <v>0</v>
      </c>
      <c r="F17" s="25"/>
      <c r="G17" s="25"/>
      <c r="H17" s="67" t="s">
        <v>28</v>
      </c>
      <c r="I17" s="18" t="s">
        <v>36</v>
      </c>
    </row>
    <row r="18" spans="1:9" s="85" customFormat="1" ht="15" customHeight="1">
      <c r="A18" s="91"/>
      <c r="B18" s="91" t="s">
        <v>115</v>
      </c>
      <c r="C18" s="10"/>
      <c r="D18" s="63">
        <v>0</v>
      </c>
      <c r="E18" s="40">
        <v>0</v>
      </c>
      <c r="F18" s="25"/>
      <c r="G18" s="25"/>
      <c r="H18" s="67" t="s">
        <v>28</v>
      </c>
      <c r="I18" s="18" t="s">
        <v>57</v>
      </c>
    </row>
    <row r="19" spans="1:9" s="90" customFormat="1" ht="15" customHeight="1">
      <c r="A19" s="140" t="s">
        <v>116</v>
      </c>
      <c r="B19" s="138"/>
      <c r="C19" s="15"/>
      <c r="D19" s="25">
        <v>5005978</v>
      </c>
      <c r="E19" s="25">
        <v>259661210</v>
      </c>
      <c r="F19" s="23" t="s">
        <v>30</v>
      </c>
      <c r="G19" s="23"/>
      <c r="H19" s="64">
        <f t="shared" si="0"/>
        <v>51.8702259578448</v>
      </c>
      <c r="I19" s="17" t="s">
        <v>37</v>
      </c>
    </row>
    <row r="20" spans="1:9" s="90" customFormat="1" ht="15" customHeight="1">
      <c r="A20" s="140" t="s">
        <v>117</v>
      </c>
      <c r="B20" s="140"/>
      <c r="C20" s="15"/>
      <c r="D20" s="28">
        <f>SUM(D21:D29)</f>
        <v>345992</v>
      </c>
      <c r="E20" s="25">
        <f>SUM(E21:E29)</f>
        <v>62183174</v>
      </c>
      <c r="F20" s="23"/>
      <c r="G20" s="23"/>
      <c r="H20" s="64">
        <f t="shared" si="0"/>
        <v>179.7243115447756</v>
      </c>
      <c r="I20" s="17" t="s">
        <v>38</v>
      </c>
    </row>
    <row r="21" spans="1:9" s="90" customFormat="1" ht="15" customHeight="1">
      <c r="A21" s="91"/>
      <c r="B21" s="92" t="s">
        <v>118</v>
      </c>
      <c r="C21" s="15"/>
      <c r="D21" s="56">
        <v>5917</v>
      </c>
      <c r="E21" s="23">
        <v>890984</v>
      </c>
      <c r="F21" s="23"/>
      <c r="G21" s="23"/>
      <c r="H21" s="65">
        <f t="shared" si="0"/>
        <v>150.5803616697651</v>
      </c>
      <c r="I21" s="18" t="s">
        <v>39</v>
      </c>
    </row>
    <row r="22" spans="1:9" s="90" customFormat="1" ht="24.75" customHeight="1">
      <c r="A22" s="91"/>
      <c r="B22" s="92" t="s">
        <v>119</v>
      </c>
      <c r="C22" s="15"/>
      <c r="D22" s="56">
        <v>9613</v>
      </c>
      <c r="E22" s="23">
        <v>1699145</v>
      </c>
      <c r="F22" s="23"/>
      <c r="G22" s="23"/>
      <c r="H22" s="65">
        <f t="shared" si="0"/>
        <v>176.7549152189743</v>
      </c>
      <c r="I22" s="18" t="s">
        <v>40</v>
      </c>
    </row>
    <row r="23" spans="1:9" s="90" customFormat="1" ht="24.75" customHeight="1">
      <c r="A23" s="91"/>
      <c r="B23" s="120" t="s">
        <v>134</v>
      </c>
      <c r="C23" s="15"/>
      <c r="D23" s="56">
        <v>21095</v>
      </c>
      <c r="E23" s="23">
        <v>3713847</v>
      </c>
      <c r="F23" s="23"/>
      <c r="G23" s="23"/>
      <c r="H23" s="65">
        <f t="shared" si="0"/>
        <v>176.05342498222328</v>
      </c>
      <c r="I23" s="18" t="s">
        <v>41</v>
      </c>
    </row>
    <row r="24" spans="1:9" s="90" customFormat="1" ht="15" customHeight="1">
      <c r="A24" s="91"/>
      <c r="B24" s="120" t="s">
        <v>135</v>
      </c>
      <c r="C24" s="15"/>
      <c r="D24" s="56">
        <v>136270</v>
      </c>
      <c r="E24" s="23">
        <v>26004377</v>
      </c>
      <c r="F24" s="23"/>
      <c r="G24" s="23"/>
      <c r="H24" s="65">
        <f t="shared" si="0"/>
        <v>190.82980113010933</v>
      </c>
      <c r="I24" s="18" t="s">
        <v>42</v>
      </c>
    </row>
    <row r="25" spans="1:9" s="90" customFormat="1" ht="15" customHeight="1">
      <c r="A25" s="91"/>
      <c r="B25" s="92" t="s">
        <v>120</v>
      </c>
      <c r="C25" s="15"/>
      <c r="D25" s="56">
        <v>47875</v>
      </c>
      <c r="E25" s="23">
        <v>7696204</v>
      </c>
      <c r="F25" s="23"/>
      <c r="G25" s="23"/>
      <c r="H25" s="65">
        <f t="shared" si="0"/>
        <v>160.75621932114882</v>
      </c>
      <c r="I25" s="18" t="s">
        <v>43</v>
      </c>
    </row>
    <row r="26" spans="1:9" s="90" customFormat="1" ht="15" customHeight="1">
      <c r="A26" s="91"/>
      <c r="B26" s="92" t="s">
        <v>121</v>
      </c>
      <c r="C26" s="15"/>
      <c r="D26" s="56">
        <v>54919</v>
      </c>
      <c r="E26" s="39">
        <v>10308143</v>
      </c>
      <c r="F26" s="23"/>
      <c r="G26" s="23"/>
      <c r="H26" s="65">
        <f>E26/D26</f>
        <v>187.69720861632587</v>
      </c>
      <c r="I26" s="18" t="s">
        <v>44</v>
      </c>
    </row>
    <row r="27" spans="1:9" s="90" customFormat="1" ht="24.75" customHeight="1">
      <c r="A27" s="91"/>
      <c r="B27" s="92" t="s">
        <v>122</v>
      </c>
      <c r="C27" s="15"/>
      <c r="D27" s="56">
        <v>62813</v>
      </c>
      <c r="E27" s="39">
        <v>10651235</v>
      </c>
      <c r="F27" s="23"/>
      <c r="G27" s="23"/>
      <c r="H27" s="65">
        <f t="shared" si="0"/>
        <v>169.57055068218364</v>
      </c>
      <c r="I27" s="18" t="s">
        <v>45</v>
      </c>
    </row>
    <row r="28" spans="1:9" s="85" customFormat="1" ht="15" customHeight="1">
      <c r="A28" s="91"/>
      <c r="B28" s="92" t="s">
        <v>123</v>
      </c>
      <c r="C28" s="10"/>
      <c r="D28" s="56">
        <v>7490</v>
      </c>
      <c r="E28" s="23">
        <v>1219239</v>
      </c>
      <c r="F28" s="25"/>
      <c r="G28" s="25"/>
      <c r="H28" s="65">
        <f>E28/D28</f>
        <v>162.7822429906542</v>
      </c>
      <c r="I28" s="18" t="s">
        <v>46</v>
      </c>
    </row>
    <row r="29" spans="1:9" s="90" customFormat="1" ht="15" customHeight="1">
      <c r="A29" s="91"/>
      <c r="B29" s="91" t="s">
        <v>124</v>
      </c>
      <c r="C29" s="15"/>
      <c r="D29" s="61">
        <v>0</v>
      </c>
      <c r="E29" s="62">
        <v>0</v>
      </c>
      <c r="F29" s="22"/>
      <c r="G29" s="22"/>
      <c r="H29" s="65">
        <v>0</v>
      </c>
      <c r="I29" s="18" t="s">
        <v>47</v>
      </c>
    </row>
    <row r="30" spans="1:9" s="90" customFormat="1" ht="15" customHeight="1">
      <c r="A30" s="140" t="s">
        <v>125</v>
      </c>
      <c r="B30" s="140"/>
      <c r="C30" s="16"/>
      <c r="D30" s="28">
        <f>SUM(D31:D37)</f>
        <v>753</v>
      </c>
      <c r="E30" s="25">
        <f>SUM(E31:E37)</f>
        <v>335963</v>
      </c>
      <c r="F30" s="22"/>
      <c r="G30" s="22"/>
      <c r="H30" s="64">
        <f aca="true" t="shared" si="1" ref="H30:H38">E30/D30</f>
        <v>446.1660026560425</v>
      </c>
      <c r="I30" s="17" t="s">
        <v>48</v>
      </c>
    </row>
    <row r="31" spans="1:9" s="90" customFormat="1" ht="15" customHeight="1">
      <c r="A31" s="91"/>
      <c r="B31" s="92" t="s">
        <v>126</v>
      </c>
      <c r="C31" s="16"/>
      <c r="D31" s="43">
        <v>0</v>
      </c>
      <c r="E31" s="35">
        <v>0</v>
      </c>
      <c r="F31" s="22"/>
      <c r="G31" s="22"/>
      <c r="H31" s="67" t="s">
        <v>28</v>
      </c>
      <c r="I31" s="18" t="s">
        <v>49</v>
      </c>
    </row>
    <row r="32" spans="1:9" s="90" customFormat="1" ht="27" customHeight="1">
      <c r="A32" s="91"/>
      <c r="B32" s="122" t="s">
        <v>137</v>
      </c>
      <c r="C32" s="16"/>
      <c r="D32" s="43">
        <v>0</v>
      </c>
      <c r="E32" s="35">
        <v>0</v>
      </c>
      <c r="F32" s="22"/>
      <c r="G32" s="22"/>
      <c r="H32" s="40" t="s">
        <v>28</v>
      </c>
      <c r="I32" s="18" t="s">
        <v>138</v>
      </c>
    </row>
    <row r="33" spans="1:9" s="90" customFormat="1" ht="27" customHeight="1">
      <c r="A33" s="91"/>
      <c r="B33" s="92" t="s">
        <v>127</v>
      </c>
      <c r="C33" s="15"/>
      <c r="D33" s="23">
        <v>353</v>
      </c>
      <c r="E33" s="23">
        <v>225857</v>
      </c>
      <c r="F33" s="23"/>
      <c r="G33" s="23"/>
      <c r="H33" s="65">
        <f t="shared" si="1"/>
        <v>639.8215297450425</v>
      </c>
      <c r="I33" s="18" t="s">
        <v>50</v>
      </c>
    </row>
    <row r="34" spans="1:9" s="90" customFormat="1" ht="15" customHeight="1">
      <c r="A34" s="91"/>
      <c r="B34" s="115" t="s">
        <v>128</v>
      </c>
      <c r="C34" s="15"/>
      <c r="D34" s="42">
        <v>390</v>
      </c>
      <c r="E34" s="23">
        <v>103290</v>
      </c>
      <c r="F34" s="22"/>
      <c r="G34" s="22"/>
      <c r="H34" s="65">
        <f t="shared" si="1"/>
        <v>264.84615384615387</v>
      </c>
      <c r="I34" s="18" t="s">
        <v>51</v>
      </c>
    </row>
    <row r="35" spans="1:9" s="90" customFormat="1" ht="24.75" customHeight="1">
      <c r="A35" s="91"/>
      <c r="B35" s="115" t="s">
        <v>129</v>
      </c>
      <c r="C35" s="16"/>
      <c r="D35" s="61">
        <v>0</v>
      </c>
      <c r="E35" s="62">
        <v>0</v>
      </c>
      <c r="F35" s="23"/>
      <c r="G35" s="23"/>
      <c r="H35" s="65">
        <v>0</v>
      </c>
      <c r="I35" s="18" t="s">
        <v>52</v>
      </c>
    </row>
    <row r="36" spans="1:9" s="90" customFormat="1" ht="24.75" customHeight="1">
      <c r="A36" s="91"/>
      <c r="B36" s="115" t="s">
        <v>130</v>
      </c>
      <c r="C36" s="16"/>
      <c r="D36" s="56">
        <v>9</v>
      </c>
      <c r="E36" s="56">
        <v>6000</v>
      </c>
      <c r="F36" s="23"/>
      <c r="G36" s="23"/>
      <c r="H36" s="65">
        <f t="shared" si="1"/>
        <v>666.6666666666666</v>
      </c>
      <c r="I36" s="18" t="s">
        <v>53</v>
      </c>
    </row>
    <row r="37" spans="1:9" s="85" customFormat="1" ht="24.75" customHeight="1">
      <c r="A37" s="116"/>
      <c r="B37" s="115" t="s">
        <v>131</v>
      </c>
      <c r="C37" s="52"/>
      <c r="D37" s="63">
        <v>1</v>
      </c>
      <c r="E37" s="40">
        <v>816</v>
      </c>
      <c r="F37" s="28"/>
      <c r="G37" s="28"/>
      <c r="H37" s="65">
        <f t="shared" si="1"/>
        <v>816</v>
      </c>
      <c r="I37" s="18" t="s">
        <v>54</v>
      </c>
    </row>
    <row r="38" spans="1:9" s="85" customFormat="1" ht="15" customHeight="1" thickBot="1">
      <c r="A38" s="139" t="s">
        <v>132</v>
      </c>
      <c r="B38" s="139"/>
      <c r="C38" s="117"/>
      <c r="D38" s="57">
        <v>27470</v>
      </c>
      <c r="E38" s="26">
        <v>5370750</v>
      </c>
      <c r="F38" s="26"/>
      <c r="G38" s="26"/>
      <c r="H38" s="68">
        <f t="shared" si="1"/>
        <v>195.51328722242445</v>
      </c>
      <c r="I38" s="60" t="s">
        <v>55</v>
      </c>
    </row>
    <row r="39" spans="3:8" s="90" customFormat="1" ht="14.25" customHeight="1">
      <c r="C39" s="75"/>
      <c r="D39" s="75"/>
      <c r="E39" s="75"/>
      <c r="F39" s="75"/>
      <c r="G39" s="75"/>
      <c r="H39" s="75"/>
    </row>
    <row r="40" spans="1:8" s="90" customFormat="1" ht="14.25" customHeight="1">
      <c r="A40" s="75"/>
      <c r="B40" s="75"/>
      <c r="C40" s="75"/>
      <c r="D40" s="75"/>
      <c r="E40" s="75"/>
      <c r="F40" s="75"/>
      <c r="G40" s="75"/>
      <c r="H40" s="75"/>
    </row>
    <row r="41" spans="1:8" s="90" customFormat="1" ht="14.25" customHeight="1">
      <c r="A41" s="75"/>
      <c r="B41" s="75"/>
      <c r="C41" s="75"/>
      <c r="D41" s="75"/>
      <c r="E41" s="75"/>
      <c r="F41" s="75"/>
      <c r="G41" s="75"/>
      <c r="H41" s="75"/>
    </row>
    <row r="42" spans="1:8" s="90" customFormat="1" ht="14.25" customHeight="1">
      <c r="A42" s="75"/>
      <c r="B42" s="75"/>
      <c r="C42" s="75"/>
      <c r="D42" s="75"/>
      <c r="E42" s="75"/>
      <c r="F42" s="75"/>
      <c r="G42" s="75"/>
      <c r="H42" s="75"/>
    </row>
    <row r="43" spans="1:8" s="90" customFormat="1" ht="14.25" customHeight="1">
      <c r="A43" s="98"/>
      <c r="B43" s="98"/>
      <c r="C43" s="5"/>
      <c r="D43" s="1"/>
      <c r="E43" s="1"/>
      <c r="F43" s="1"/>
      <c r="G43" s="1"/>
      <c r="H43" s="2"/>
    </row>
    <row r="44" s="3" customFormat="1" ht="30.75" customHeight="1"/>
    <row r="45" spans="1:8" s="90" customFormat="1" ht="39.75" customHeight="1">
      <c r="A45" s="75"/>
      <c r="B45" s="75"/>
      <c r="C45" s="75"/>
      <c r="D45" s="75"/>
      <c r="E45" s="75"/>
      <c r="F45" s="75"/>
      <c r="G45" s="75"/>
      <c r="H45" s="75"/>
    </row>
    <row r="46" spans="1:8" ht="9" customHeight="1">
      <c r="A46" s="75"/>
      <c r="B46" s="75"/>
      <c r="C46" s="75"/>
      <c r="D46" s="75"/>
      <c r="E46" s="75"/>
      <c r="F46" s="75"/>
      <c r="G46" s="75"/>
      <c r="H46" s="75"/>
    </row>
    <row r="47" spans="1:8" ht="15.75">
      <c r="A47" s="75"/>
      <c r="B47" s="75"/>
      <c r="C47" s="75"/>
      <c r="D47" s="75"/>
      <c r="E47" s="75"/>
      <c r="F47" s="75"/>
      <c r="G47" s="75"/>
      <c r="H47" s="75"/>
    </row>
    <row r="48" spans="1:8" s="72" customFormat="1" ht="46.5" customHeight="1">
      <c r="A48" s="75"/>
      <c r="B48" s="75"/>
      <c r="C48" s="75"/>
      <c r="D48" s="75"/>
      <c r="E48" s="75"/>
      <c r="F48" s="75"/>
      <c r="G48" s="75"/>
      <c r="H48" s="75"/>
    </row>
    <row r="49" spans="1:8" s="90" customFormat="1" ht="16.5" customHeight="1">
      <c r="A49" s="75"/>
      <c r="B49" s="75"/>
      <c r="C49" s="75"/>
      <c r="D49" s="75"/>
      <c r="E49" s="75"/>
      <c r="F49" s="75"/>
      <c r="G49" s="75"/>
      <c r="H49" s="75"/>
    </row>
    <row r="50" spans="1:8" s="90" customFormat="1" ht="15" customHeight="1">
      <c r="A50" s="75"/>
      <c r="B50" s="75"/>
      <c r="C50" s="75"/>
      <c r="D50" s="75"/>
      <c r="E50" s="75"/>
      <c r="F50" s="75"/>
      <c r="G50" s="75"/>
      <c r="H50" s="75"/>
    </row>
    <row r="51" spans="1:8" s="90" customFormat="1" ht="15.75">
      <c r="A51" s="75"/>
      <c r="B51" s="75"/>
      <c r="C51" s="75"/>
      <c r="D51" s="75"/>
      <c r="E51" s="75"/>
      <c r="F51" s="75"/>
      <c r="G51" s="75"/>
      <c r="H51" s="75"/>
    </row>
    <row r="52" spans="1:8" s="90" customFormat="1" ht="15" customHeight="1">
      <c r="A52" s="75"/>
      <c r="B52" s="75"/>
      <c r="C52" s="75"/>
      <c r="D52" s="75"/>
      <c r="E52" s="75"/>
      <c r="F52" s="75"/>
      <c r="G52" s="75"/>
      <c r="H52" s="75"/>
    </row>
    <row r="53" spans="1:8" s="90" customFormat="1" ht="15" customHeight="1">
      <c r="A53" s="75"/>
      <c r="B53" s="75"/>
      <c r="C53" s="75"/>
      <c r="D53" s="75"/>
      <c r="E53" s="75"/>
      <c r="F53" s="75"/>
      <c r="G53" s="75"/>
      <c r="H53" s="75"/>
    </row>
    <row r="54" spans="1:8" s="90" customFormat="1" ht="15" customHeight="1">
      <c r="A54" s="75"/>
      <c r="B54" s="75"/>
      <c r="C54" s="75"/>
      <c r="D54" s="75"/>
      <c r="E54" s="75"/>
      <c r="F54" s="75"/>
      <c r="G54" s="75"/>
      <c r="H54" s="75"/>
    </row>
    <row r="55" spans="1:8" s="90" customFormat="1" ht="15" customHeight="1">
      <c r="A55" s="75"/>
      <c r="B55" s="75"/>
      <c r="C55" s="75"/>
      <c r="D55" s="75"/>
      <c r="E55" s="75"/>
      <c r="F55" s="75"/>
      <c r="G55" s="75"/>
      <c r="H55" s="75"/>
    </row>
    <row r="56" spans="1:8" s="90" customFormat="1" ht="15" customHeight="1">
      <c r="A56" s="75"/>
      <c r="B56" s="75"/>
      <c r="C56" s="75"/>
      <c r="D56" s="75"/>
      <c r="E56" s="75"/>
      <c r="F56" s="75"/>
      <c r="G56" s="75"/>
      <c r="H56" s="75"/>
    </row>
    <row r="57" spans="1:8" s="90" customFormat="1" ht="16.5" customHeight="1">
      <c r="A57" s="75"/>
      <c r="B57" s="75"/>
      <c r="C57" s="75"/>
      <c r="D57" s="75"/>
      <c r="E57" s="75"/>
      <c r="F57" s="75"/>
      <c r="G57" s="75"/>
      <c r="H57" s="75"/>
    </row>
    <row r="58" spans="1:8" s="90" customFormat="1" ht="15.75">
      <c r="A58" s="75"/>
      <c r="B58" s="75"/>
      <c r="C58" s="75"/>
      <c r="D58" s="75"/>
      <c r="E58" s="75"/>
      <c r="F58" s="75"/>
      <c r="G58" s="75"/>
      <c r="H58" s="75"/>
    </row>
    <row r="59" spans="1:8" s="90" customFormat="1" ht="16.5" customHeight="1">
      <c r="A59" s="75"/>
      <c r="B59" s="75"/>
      <c r="C59" s="75"/>
      <c r="D59" s="75"/>
      <c r="E59" s="75"/>
      <c r="F59" s="75"/>
      <c r="G59" s="75"/>
      <c r="H59" s="75"/>
    </row>
    <row r="60" spans="1:8" s="90" customFormat="1" ht="16.5" customHeight="1">
      <c r="A60" s="75"/>
      <c r="B60" s="75"/>
      <c r="C60" s="75"/>
      <c r="D60" s="75"/>
      <c r="E60" s="75"/>
      <c r="F60" s="75"/>
      <c r="G60" s="75"/>
      <c r="H60" s="75"/>
    </row>
    <row r="61" spans="1:8" s="90" customFormat="1" ht="15" customHeight="1">
      <c r="A61" s="75"/>
      <c r="B61" s="75"/>
      <c r="C61" s="75"/>
      <c r="D61" s="75"/>
      <c r="E61" s="75"/>
      <c r="F61" s="75"/>
      <c r="G61" s="75"/>
      <c r="H61" s="75"/>
    </row>
    <row r="62" spans="1:8" s="90" customFormat="1" ht="15.75">
      <c r="A62" s="75"/>
      <c r="B62" s="75"/>
      <c r="C62" s="75"/>
      <c r="D62" s="75"/>
      <c r="E62" s="75"/>
      <c r="F62" s="75"/>
      <c r="G62" s="75"/>
      <c r="H62" s="75"/>
    </row>
    <row r="63" spans="1:8" s="90" customFormat="1" ht="15.75">
      <c r="A63" s="75"/>
      <c r="B63" s="75"/>
      <c r="C63" s="75"/>
      <c r="D63" s="75"/>
      <c r="E63" s="75"/>
      <c r="F63" s="75"/>
      <c r="G63" s="75"/>
      <c r="H63" s="75"/>
    </row>
    <row r="64" spans="1:8" s="90" customFormat="1" ht="15" customHeight="1">
      <c r="A64" s="75"/>
      <c r="B64" s="75"/>
      <c r="C64" s="75"/>
      <c r="D64" s="75"/>
      <c r="E64" s="75"/>
      <c r="F64" s="75"/>
      <c r="G64" s="75"/>
      <c r="H64" s="75"/>
    </row>
    <row r="65" spans="1:8" s="90" customFormat="1" ht="15.75">
      <c r="A65" s="75"/>
      <c r="B65" s="75"/>
      <c r="C65" s="75"/>
      <c r="D65" s="75"/>
      <c r="E65" s="75"/>
      <c r="F65" s="75"/>
      <c r="G65" s="75"/>
      <c r="H65" s="75"/>
    </row>
    <row r="66" spans="1:8" s="90" customFormat="1" ht="15.75">
      <c r="A66" s="75"/>
      <c r="B66" s="75"/>
      <c r="C66" s="75"/>
      <c r="D66" s="75"/>
      <c r="E66" s="75"/>
      <c r="F66" s="75"/>
      <c r="G66" s="75"/>
      <c r="H66" s="75"/>
    </row>
    <row r="67" spans="1:8" s="90" customFormat="1" ht="15.75">
      <c r="A67" s="75"/>
      <c r="B67" s="75"/>
      <c r="C67" s="75"/>
      <c r="D67" s="75"/>
      <c r="E67" s="75"/>
      <c r="F67" s="75"/>
      <c r="G67" s="75"/>
      <c r="H67" s="75"/>
    </row>
    <row r="68" spans="1:8" s="90" customFormat="1" ht="15" customHeight="1">
      <c r="A68" s="75"/>
      <c r="B68" s="75"/>
      <c r="C68" s="75"/>
      <c r="D68" s="75"/>
      <c r="E68" s="75"/>
      <c r="F68" s="75"/>
      <c r="G68" s="75"/>
      <c r="H68" s="75"/>
    </row>
    <row r="69" spans="1:8" s="90" customFormat="1" ht="15.75">
      <c r="A69" s="75"/>
      <c r="B69" s="75"/>
      <c r="C69" s="75"/>
      <c r="D69" s="75"/>
      <c r="E69" s="75"/>
      <c r="F69" s="75"/>
      <c r="G69" s="75"/>
      <c r="H69" s="75"/>
    </row>
    <row r="70" spans="1:8" s="90" customFormat="1" ht="15" customHeight="1">
      <c r="A70" s="75"/>
      <c r="B70" s="75"/>
      <c r="C70" s="75"/>
      <c r="D70" s="75"/>
      <c r="E70" s="75"/>
      <c r="F70" s="75"/>
      <c r="G70" s="75"/>
      <c r="H70" s="75"/>
    </row>
    <row r="71" spans="1:8" s="90" customFormat="1" ht="15.75">
      <c r="A71" s="75"/>
      <c r="B71" s="75"/>
      <c r="C71" s="75"/>
      <c r="D71" s="75"/>
      <c r="E71" s="75"/>
      <c r="F71" s="75"/>
      <c r="G71" s="75"/>
      <c r="H71" s="75"/>
    </row>
    <row r="72" spans="1:8" s="90" customFormat="1" ht="15" customHeight="1">
      <c r="A72" s="75"/>
      <c r="B72" s="75"/>
      <c r="C72" s="75"/>
      <c r="D72" s="75"/>
      <c r="E72" s="75"/>
      <c r="F72" s="75"/>
      <c r="G72" s="75"/>
      <c r="H72" s="75"/>
    </row>
    <row r="73" spans="1:8" s="90" customFormat="1" ht="15.75">
      <c r="A73" s="75"/>
      <c r="B73" s="75"/>
      <c r="C73" s="75"/>
      <c r="D73" s="75"/>
      <c r="E73" s="75"/>
      <c r="F73" s="75"/>
      <c r="G73" s="75"/>
      <c r="H73" s="75"/>
    </row>
    <row r="74" spans="1:8" s="90" customFormat="1" ht="15.75">
      <c r="A74" s="75"/>
      <c r="B74" s="75"/>
      <c r="C74" s="75"/>
      <c r="D74" s="75"/>
      <c r="E74" s="75"/>
      <c r="F74" s="75"/>
      <c r="G74" s="75"/>
      <c r="H74" s="75"/>
    </row>
    <row r="75" spans="1:8" s="90" customFormat="1" ht="15.75">
      <c r="A75" s="75"/>
      <c r="B75" s="75"/>
      <c r="C75" s="75"/>
      <c r="D75" s="75"/>
      <c r="E75" s="75"/>
      <c r="F75" s="75"/>
      <c r="G75" s="75"/>
      <c r="H75" s="75"/>
    </row>
    <row r="76" spans="1:8" s="90" customFormat="1" ht="15.75">
      <c r="A76" s="75"/>
      <c r="B76" s="75"/>
      <c r="C76" s="75"/>
      <c r="D76" s="75"/>
      <c r="E76" s="75"/>
      <c r="F76" s="75"/>
      <c r="G76" s="75"/>
      <c r="H76" s="75"/>
    </row>
    <row r="77" spans="1:8" s="90" customFormat="1" ht="15.75">
      <c r="A77" s="98"/>
      <c r="B77" s="118"/>
      <c r="C77" s="119"/>
      <c r="D77" s="1"/>
      <c r="E77" s="75"/>
      <c r="F77" s="75"/>
      <c r="G77" s="75"/>
      <c r="H77" s="75"/>
    </row>
  </sheetData>
  <sheetProtection/>
  <mergeCells count="15">
    <mergeCell ref="A38:B38"/>
    <mergeCell ref="A16:B16"/>
    <mergeCell ref="A19:B19"/>
    <mergeCell ref="A20:B20"/>
    <mergeCell ref="A5:B5"/>
    <mergeCell ref="A30:B30"/>
    <mergeCell ref="D4:E4"/>
    <mergeCell ref="F3:I3"/>
    <mergeCell ref="A3:E3"/>
    <mergeCell ref="F5:H5"/>
    <mergeCell ref="A1:E1"/>
    <mergeCell ref="B2:E2"/>
    <mergeCell ref="A4:B4"/>
    <mergeCell ref="F1:I1"/>
    <mergeCell ref="F2:I2"/>
  </mergeCells>
  <printOptions horizontalCentered="1"/>
  <pageMargins left="0.7874015748031497" right="0.7874015748031497" top="1.3779527559055118" bottom="0.7086614173228347" header="0.3937007874015748" footer="0.3937007874015748"/>
  <pageSetup firstPageNumber="698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NHI</cp:lastModifiedBy>
  <cp:lastPrinted>2012-10-15T01:33:17Z</cp:lastPrinted>
  <dcterms:created xsi:type="dcterms:W3CDTF">1996-12-11T06:22:37Z</dcterms:created>
  <dcterms:modified xsi:type="dcterms:W3CDTF">2012-10-15T01:33:23Z</dcterms:modified>
  <cp:category/>
  <cp:version/>
  <cp:contentType/>
  <cp:contentStatus/>
</cp:coreProperties>
</file>