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表132" sheetId="1" r:id="rId1"/>
  </sheets>
  <definedNames>
    <definedName name="_xlnm.Print_Area" localSheetId="0">'表132'!$A$1:$I$41</definedName>
  </definedNames>
  <calcPr fullCalcOnLoad="1"/>
</workbook>
</file>

<file path=xl/sharedStrings.xml><?xml version="1.0" encoding="utf-8"?>
<sst xmlns="http://schemas.openxmlformats.org/spreadsheetml/2006/main" count="86" uniqueCount="85">
  <si>
    <r>
      <t xml:space="preserve"> </t>
    </r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132   </t>
    </r>
    <r>
      <rPr>
        <sz val="17"/>
        <rFont val="華康楷書體 Std W5"/>
        <family val="4"/>
      </rPr>
      <t>保險對象門診部分負擔醫療費用狀況－按型態別分</t>
    </r>
    <r>
      <rPr>
        <sz val="17"/>
        <rFont val="Times New Roman"/>
        <family val="1"/>
      </rPr>
      <t xml:space="preserve">        </t>
    </r>
  </si>
  <si>
    <t>Table 132    Outpatient Copayment by Professional Category</t>
  </si>
  <si>
    <r>
      <rPr>
        <sz val="10"/>
        <rFont val="華康楷書體 Std W5"/>
        <family val="4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4"/>
      </rPr>
      <t>新台幣元</t>
    </r>
  </si>
  <si>
    <t xml:space="preserve">                    </t>
  </si>
  <si>
    <r>
      <t>Unit</t>
    </r>
    <r>
      <rPr>
        <sz val="10"/>
        <rFont val="華康楷書體 Std W5"/>
        <family val="4"/>
      </rPr>
      <t>：</t>
    </r>
    <r>
      <rPr>
        <sz val="10"/>
        <rFont val="Times New Roman"/>
        <family val="1"/>
      </rPr>
      <t>Cases, NT$</t>
    </r>
  </si>
  <si>
    <r>
      <rPr>
        <sz val="11"/>
        <rFont val="華康楷書體 Std W5"/>
        <family val="4"/>
      </rPr>
      <t>型態別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</si>
  <si>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</si>
  <si>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4"/>
      </rPr>
      <t>金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額
</t>
    </r>
    <r>
      <rPr>
        <sz val="11"/>
        <rFont val="Times New Roman"/>
        <family val="1"/>
      </rPr>
      <t>Copayment</t>
    </r>
  </si>
  <si>
    <r>
      <rPr>
        <sz val="10"/>
        <rFont val="華康楷書體 Std W5"/>
        <family val="4"/>
      </rPr>
      <t xml:space="preserve">平均每件費用
</t>
    </r>
    <r>
      <rPr>
        <sz val="10"/>
        <rFont val="Times New Roman"/>
        <family val="1"/>
      </rPr>
      <t xml:space="preserve">Average Copayment Per Case </t>
    </r>
  </si>
  <si>
    <t>Professional Category</t>
  </si>
  <si>
    <r>
      <rPr>
        <b/>
        <sz val="10"/>
        <rFont val="華康楷書體 Std W5"/>
        <family val="4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4"/>
      </rPr>
      <t>計</t>
    </r>
  </si>
  <si>
    <t>Grand Total</t>
  </si>
  <si>
    <r>
      <rPr>
        <b/>
        <sz val="10"/>
        <rFont val="華康楷書體 Std W5"/>
        <family val="4"/>
      </rPr>
      <t>西醫</t>
    </r>
  </si>
  <si>
    <r>
      <rPr>
        <sz val="10"/>
        <rFont val="華康楷書體 Std W5"/>
        <family val="4"/>
      </rPr>
      <t>綜合醫院</t>
    </r>
  </si>
  <si>
    <t>General Hospitals</t>
  </si>
  <si>
    <r>
      <rPr>
        <sz val="10"/>
        <rFont val="華康楷書體 Std W5"/>
        <family val="4"/>
      </rPr>
      <t>醫院</t>
    </r>
  </si>
  <si>
    <t>Ordinary Hospitals</t>
  </si>
  <si>
    <r>
      <rPr>
        <sz val="10"/>
        <rFont val="華康楷書體 Std W5"/>
        <family val="4"/>
      </rPr>
      <t>專科醫院</t>
    </r>
  </si>
  <si>
    <t>Specialty Hospitals</t>
  </si>
  <si>
    <r>
      <rPr>
        <sz val="10"/>
        <rFont val="華康楷書體 Std W5"/>
        <family val="4"/>
      </rPr>
      <t>精神科醫院</t>
    </r>
  </si>
  <si>
    <t>Psychiatric Hospitals</t>
  </si>
  <si>
    <r>
      <rPr>
        <sz val="10"/>
        <rFont val="華康楷書體 Std W5"/>
        <family val="4"/>
      </rPr>
      <t>慢性醫院</t>
    </r>
  </si>
  <si>
    <t>Chronic Hospitals</t>
  </si>
  <si>
    <r>
      <rPr>
        <sz val="10"/>
        <rFont val="華康楷書體 Std W5"/>
        <family val="4"/>
      </rPr>
      <t>專科診所</t>
    </r>
  </si>
  <si>
    <t>Specialty  Clinics</t>
  </si>
  <si>
    <t>Ordinary Clinics</t>
  </si>
  <si>
    <r>
      <rPr>
        <b/>
        <sz val="10"/>
        <rFont val="華康楷書體 Std W5"/>
        <family val="4"/>
      </rPr>
      <t>牙醫</t>
    </r>
  </si>
  <si>
    <r>
      <rPr>
        <sz val="10"/>
        <rFont val="華康楷書體 Std W5"/>
        <family val="4"/>
      </rPr>
      <t>牙醫專科診所</t>
    </r>
  </si>
  <si>
    <t>Specialty Dental Clinics</t>
  </si>
  <si>
    <r>
      <rPr>
        <sz val="10"/>
        <rFont val="華康楷書體 Std W5"/>
        <family val="4"/>
      </rPr>
      <t>牙醫一般診所</t>
    </r>
  </si>
  <si>
    <t>Ordinary Dental Clinics</t>
  </si>
  <si>
    <r>
      <rPr>
        <b/>
        <sz val="10"/>
        <rFont val="華康楷書體 Std W5"/>
        <family val="4"/>
      </rPr>
      <t>中醫</t>
    </r>
  </si>
  <si>
    <r>
      <rPr>
        <sz val="10"/>
        <rFont val="華康楷書體 Std W5"/>
        <family val="4"/>
      </rPr>
      <t>中醫醫院</t>
    </r>
  </si>
  <si>
    <t>Chinese Medicine Hospitals</t>
  </si>
  <si>
    <r>
      <rPr>
        <sz val="10"/>
        <rFont val="華康楷書體 Std W5"/>
        <family val="4"/>
      </rPr>
      <t>中醫專科診所</t>
    </r>
  </si>
  <si>
    <t>Specialty Chinese Medicine Clinics</t>
  </si>
  <si>
    <r>
      <rPr>
        <sz val="10"/>
        <rFont val="華康楷書體 Std W5"/>
        <family val="4"/>
      </rPr>
      <t>中醫一般診所</t>
    </r>
  </si>
  <si>
    <t>Ordinary Chinese Medicine Clinics</t>
  </si>
  <si>
    <t>-</t>
  </si>
  <si>
    <r>
      <rPr>
        <sz val="10"/>
        <rFont val="華康楷書體 Std W5"/>
        <family val="4"/>
      </rPr>
      <t>病理中心</t>
    </r>
  </si>
  <si>
    <t>Pathology Centers</t>
  </si>
  <si>
    <r>
      <rPr>
        <b/>
        <sz val="10"/>
        <rFont val="華康楷書體 Std W5"/>
        <family val="4"/>
      </rPr>
      <t>藥局</t>
    </r>
  </si>
  <si>
    <t>Pharmacies</t>
  </si>
  <si>
    <r>
      <rPr>
        <sz val="10"/>
        <rFont val="華康楷書體 Std W5"/>
        <family val="4"/>
      </rPr>
      <t>藥師自營</t>
    </r>
  </si>
  <si>
    <t xml:space="preserve">Operated by Pharmacists </t>
  </si>
  <si>
    <r>
      <rPr>
        <sz val="10"/>
        <rFont val="華康楷書體 Std W5"/>
        <family val="4"/>
      </rPr>
      <t>藥劑生自營</t>
    </r>
  </si>
  <si>
    <t>Operated by Assistant Pharmacists</t>
  </si>
  <si>
    <r>
      <rPr>
        <b/>
        <sz val="10"/>
        <rFont val="華康楷書體 Std W5"/>
        <family val="4"/>
      </rPr>
      <t>護產機構</t>
    </r>
  </si>
  <si>
    <t>Nursing Institutions</t>
  </si>
  <si>
    <r>
      <rPr>
        <sz val="10"/>
        <rFont val="華康楷書體 Std W5"/>
        <family val="4"/>
      </rPr>
      <t>護理之家</t>
    </r>
  </si>
  <si>
    <t>Nursing Homes</t>
  </si>
  <si>
    <r>
      <rPr>
        <sz val="10"/>
        <rFont val="華康楷書體 Std W5"/>
        <family val="4"/>
      </rPr>
      <t>居家護理</t>
    </r>
  </si>
  <si>
    <t>Home Nursing Cares</t>
  </si>
  <si>
    <r>
      <rPr>
        <sz val="10"/>
        <rFont val="華康楷書體 Std W5"/>
        <family val="4"/>
      </rPr>
      <t>助產所</t>
    </r>
  </si>
  <si>
    <t>Midwifery Clinics</t>
  </si>
  <si>
    <r>
      <rPr>
        <b/>
        <sz val="10"/>
        <rFont val="華康楷書體 Std W5"/>
        <family val="4"/>
      </rPr>
      <t>精神復健機構</t>
    </r>
  </si>
  <si>
    <t>Phychiatric Rehabilitation Institutions</t>
  </si>
  <si>
    <r>
      <rPr>
        <sz val="10"/>
        <rFont val="華康楷書體 Std W5"/>
        <family val="4"/>
      </rPr>
      <t>日間型機構</t>
    </r>
  </si>
  <si>
    <t xml:space="preserve"> </t>
  </si>
  <si>
    <t>Day Care Institutions</t>
  </si>
  <si>
    <r>
      <rPr>
        <sz val="10"/>
        <rFont val="華康楷書體 Std W5"/>
        <family val="4"/>
      </rPr>
      <t>住宿型機構</t>
    </r>
  </si>
  <si>
    <t>Residential Institutions</t>
  </si>
  <si>
    <r>
      <rPr>
        <b/>
        <sz val="10"/>
        <rFont val="華康楷書體 Std W5"/>
        <family val="4"/>
      </rPr>
      <t>其他醫事機構</t>
    </r>
  </si>
  <si>
    <t>Other Med. Care Institutions</t>
  </si>
  <si>
    <r>
      <rPr>
        <sz val="10"/>
        <rFont val="華康楷書體 Std W5"/>
        <family val="4"/>
      </rPr>
      <t>醫事檢驗所</t>
    </r>
  </si>
  <si>
    <t>Medical Laboratories</t>
  </si>
  <si>
    <r>
      <rPr>
        <sz val="10"/>
        <rFont val="華康楷書體 Std W5"/>
        <family val="4"/>
      </rPr>
      <t>物理治療所</t>
    </r>
  </si>
  <si>
    <t>Physical Therapy Clinics</t>
  </si>
  <si>
    <r>
      <rPr>
        <sz val="10"/>
        <rFont val="華康楷書體 Std W5"/>
        <family val="4"/>
      </rPr>
      <t>醫事放射所</t>
    </r>
  </si>
  <si>
    <t>-</t>
  </si>
  <si>
    <t>Radiology Centers</t>
  </si>
  <si>
    <r>
      <rPr>
        <sz val="10"/>
        <rFont val="華康楷書體 Std W5"/>
        <family val="4"/>
      </rPr>
      <t>職能治療所</t>
    </r>
  </si>
  <si>
    <t>Occupational Therapy Clinics</t>
  </si>
  <si>
    <r>
      <rPr>
        <sz val="10"/>
        <rFont val="華康楷書體 Std W5"/>
        <family val="4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4"/>
      </rPr>
      <t>部分負擔不含掛號費。</t>
    </r>
  </si>
  <si>
    <t xml:space="preserve"> Notes: 1. Patient's copayment does not involve registriation fee.  </t>
  </si>
  <si>
    <r>
      <t xml:space="preserve">            3.</t>
    </r>
    <r>
      <rPr>
        <sz val="10"/>
        <rFont val="華康楷書體 Std W5"/>
        <family val="4"/>
      </rPr>
      <t>自</t>
    </r>
    <r>
      <rPr>
        <sz val="10"/>
        <rFont val="Times New Roman"/>
        <family val="1"/>
      </rPr>
      <t>96</t>
    </r>
    <r>
      <rPr>
        <sz val="10"/>
        <rFont val="華康楷書體 Std W5"/>
        <family val="4"/>
      </rPr>
      <t>年起部分負擔為</t>
    </r>
    <r>
      <rPr>
        <sz val="10"/>
        <rFont val="Times New Roman"/>
        <family val="1"/>
      </rPr>
      <t>0</t>
    </r>
    <r>
      <rPr>
        <sz val="10"/>
        <rFont val="華康楷書體 Std W5"/>
        <family val="4"/>
      </rPr>
      <t>案件不列入統計。</t>
    </r>
  </si>
  <si>
    <t xml:space="preserve">         3. Cases of "copayment expenditures=0" have been excluded since 2007.</t>
  </si>
  <si>
    <r>
      <rPr>
        <sz val="12"/>
        <rFont val="華康楷書體 Std W5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4"/>
      </rPr>
      <t>年</t>
    </r>
  </si>
  <si>
    <t>Western Medicine</t>
  </si>
  <si>
    <t>Dentistry</t>
  </si>
  <si>
    <t>Chinese Medicine</t>
  </si>
  <si>
    <r>
      <rPr>
        <sz val="10"/>
        <rFont val="華康楷書體 Std W5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華康楷書體 Std W5"/>
        <family val="4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欄總計不含藥局及其他醫事機構件數。</t>
    </r>
    <r>
      <rPr>
        <sz val="10"/>
        <rFont val="Times New Roman"/>
        <family val="1"/>
      </rPr>
      <t xml:space="preserve"> </t>
    </r>
  </si>
  <si>
    <t>西醫診所（醫務室）</t>
  </si>
  <si>
    <t xml:space="preserve">         2. Figures of the "Grand Total Cases" in this table exclude cases to pharmacies and other medical care</t>
  </si>
  <si>
    <r>
      <rPr>
        <sz val="10"/>
        <rFont val="細明體"/>
        <family val="3"/>
      </rPr>
      <t>　　　</t>
    </r>
    <r>
      <rPr>
        <sz val="10"/>
        <rFont val="Times New Roman"/>
        <family val="1"/>
      </rPr>
      <t xml:space="preserve">     institutions.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</si>
</sst>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_);_(@_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17"/>
      <name val="華康楷書體 Std W5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華康楷書體 Std W5"/>
      <family val="4"/>
    </font>
    <font>
      <sz val="13"/>
      <name val="Times New Roman"/>
      <family val="1"/>
    </font>
    <font>
      <sz val="10"/>
      <name val="Times New Roman"/>
      <family val="1"/>
    </font>
    <font>
      <sz val="10"/>
      <name val="華康楷書體 Std W5"/>
      <family val="4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華康楷書體 Std W5"/>
      <family val="4"/>
    </font>
    <font>
      <b/>
      <sz val="10"/>
      <name val="Times New Roman"/>
      <family val="1"/>
    </font>
    <font>
      <b/>
      <sz val="10"/>
      <name val="華康楷書體 Std W5"/>
      <family val="4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left"/>
    </xf>
    <xf numFmtId="0" fontId="7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7" fillId="0" borderId="0" xfId="0" applyFont="1" applyAlignment="1">
      <alignment/>
    </xf>
    <xf numFmtId="176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33" applyFont="1" applyBorder="1" applyAlignment="1">
      <alignment horizontal="right"/>
      <protection/>
    </xf>
    <xf numFmtId="0" fontId="12" fillId="0" borderId="11" xfId="0" applyFont="1" applyBorder="1" applyAlignment="1">
      <alignment horizontal="center" vertical="center" wrapText="1"/>
    </xf>
    <xf numFmtId="3" fontId="12" fillId="0" borderId="12" xfId="0" applyNumberFormat="1" applyFont="1" applyBorder="1" applyAlignment="1" quotePrefix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6" fillId="0" borderId="14" xfId="0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14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0" fontId="14" fillId="0" borderId="16" xfId="0" applyFont="1" applyBorder="1" applyAlignment="1">
      <alignment horizontal="left" indent="1"/>
    </xf>
    <xf numFmtId="0" fontId="16" fillId="0" borderId="0" xfId="0" applyFont="1" applyAlignment="1">
      <alignment/>
    </xf>
    <xf numFmtId="0" fontId="14" fillId="0" borderId="0" xfId="0" applyFont="1" applyAlignment="1" quotePrefix="1">
      <alignment horizontal="left" vertical="center" indent="1"/>
    </xf>
    <xf numFmtId="0" fontId="14" fillId="0" borderId="0" xfId="0" applyFont="1" applyAlignment="1">
      <alignment horizontal="left" indent="1"/>
    </xf>
    <xf numFmtId="176" fontId="17" fillId="0" borderId="0" xfId="0" applyNumberFormat="1" applyFont="1" applyBorder="1" applyAlignment="1">
      <alignment/>
    </xf>
    <xf numFmtId="177" fontId="17" fillId="0" borderId="0" xfId="0" applyNumberFormat="1" applyFont="1" applyBorder="1" applyAlignment="1">
      <alignment/>
    </xf>
    <xf numFmtId="41" fontId="17" fillId="0" borderId="0" xfId="0" applyNumberFormat="1" applyFont="1" applyBorder="1" applyAlignment="1">
      <alignment/>
    </xf>
    <xf numFmtId="0" fontId="14" fillId="0" borderId="16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 quotePrefix="1">
      <alignment horizontal="left" indent="1"/>
    </xf>
    <xf numFmtId="0" fontId="12" fillId="0" borderId="14" xfId="0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0" fontId="8" fillId="0" borderId="16" xfId="0" applyFont="1" applyBorder="1" applyAlignment="1">
      <alignment horizontal="left" indent="3"/>
    </xf>
    <xf numFmtId="0" fontId="8" fillId="0" borderId="0" xfId="0" applyFont="1" applyAlignment="1">
      <alignment horizontal="left" indent="1"/>
    </xf>
    <xf numFmtId="0" fontId="12" fillId="0" borderId="14" xfId="0" applyFont="1" applyBorder="1" applyAlignment="1">
      <alignment horizontal="left"/>
    </xf>
    <xf numFmtId="177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8" fillId="0" borderId="16" xfId="0" applyFont="1" applyBorder="1" applyAlignment="1" quotePrefix="1">
      <alignment horizontal="left" indent="3"/>
    </xf>
    <xf numFmtId="0" fontId="8" fillId="0" borderId="16" xfId="0" applyFont="1" applyBorder="1" applyAlignment="1">
      <alignment horizontal="left" wrapText="1" indent="3"/>
    </xf>
    <xf numFmtId="0" fontId="12" fillId="0" borderId="14" xfId="0" applyFont="1" applyBorder="1" applyAlignment="1" quotePrefix="1">
      <alignment horizontal="left"/>
    </xf>
    <xf numFmtId="41" fontId="18" fillId="0" borderId="0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/>
    </xf>
    <xf numFmtId="176" fontId="18" fillId="0" borderId="0" xfId="0" applyNumberFormat="1" applyFont="1" applyFill="1" applyBorder="1" applyAlignment="1">
      <alignment/>
    </xf>
    <xf numFmtId="0" fontId="14" fillId="0" borderId="0" xfId="0" applyFont="1" applyAlignment="1" quotePrefix="1">
      <alignment horizontal="left" indent="1"/>
    </xf>
    <xf numFmtId="176" fontId="17" fillId="0" borderId="0" xfId="0" applyNumberFormat="1" applyFont="1" applyFill="1" applyBorder="1" applyAlignment="1">
      <alignment/>
    </xf>
    <xf numFmtId="41" fontId="17" fillId="0" borderId="0" xfId="0" applyNumberFormat="1" applyFont="1" applyAlignment="1">
      <alignment/>
    </xf>
    <xf numFmtId="0" fontId="14" fillId="0" borderId="16" xfId="0" applyFont="1" applyBorder="1" applyAlignment="1" quotePrefix="1">
      <alignment horizontal="left" indent="2"/>
    </xf>
    <xf numFmtId="0" fontId="18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14" fillId="0" borderId="0" xfId="0" applyFont="1" applyAlignment="1">
      <alignment horizontal="left" vertical="center" indent="1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 indent="1"/>
    </xf>
    <xf numFmtId="0" fontId="14" fillId="0" borderId="16" xfId="0" applyFont="1" applyBorder="1" applyAlignment="1">
      <alignment horizontal="left" indent="2"/>
    </xf>
    <xf numFmtId="41" fontId="8" fillId="0" borderId="0" xfId="0" applyNumberFormat="1" applyFont="1" applyBorder="1" applyAlignment="1">
      <alignment/>
    </xf>
    <xf numFmtId="0" fontId="14" fillId="0" borderId="0" xfId="0" applyFont="1" applyAlignment="1">
      <alignment horizontal="left" wrapText="1" indent="1"/>
    </xf>
    <xf numFmtId="0" fontId="8" fillId="0" borderId="0" xfId="0" applyFont="1" applyAlignment="1" quotePrefix="1">
      <alignment horizontal="left" indent="1"/>
    </xf>
    <xf numFmtId="0" fontId="14" fillId="0" borderId="0" xfId="0" applyFont="1" applyAlignment="1" quotePrefix="1">
      <alignment horizontal="left" wrapText="1" indent="1"/>
    </xf>
    <xf numFmtId="0" fontId="12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 indent="1"/>
    </xf>
    <xf numFmtId="41" fontId="18" fillId="0" borderId="16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indent="1"/>
    </xf>
    <xf numFmtId="41" fontId="18" fillId="0" borderId="10" xfId="0" applyNumberFormat="1" applyFont="1" applyBorder="1" applyAlignment="1">
      <alignment horizontal="right"/>
    </xf>
    <xf numFmtId="177" fontId="18" fillId="0" borderId="1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1" fontId="18" fillId="0" borderId="14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indent="3"/>
    </xf>
    <xf numFmtId="0" fontId="8" fillId="0" borderId="10" xfId="0" applyFont="1" applyBorder="1" applyAlignment="1">
      <alignment horizontal="left" wrapText="1" indent="1"/>
    </xf>
    <xf numFmtId="0" fontId="12" fillId="0" borderId="17" xfId="0" applyFont="1" applyBorder="1" applyAlignment="1">
      <alignment horizontal="left"/>
    </xf>
    <xf numFmtId="41" fontId="18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/>
    </xf>
    <xf numFmtId="0" fontId="8" fillId="0" borderId="18" xfId="0" applyFont="1" applyBorder="1" applyAlignment="1" quotePrefix="1">
      <alignment horizontal="left" indent="3"/>
    </xf>
    <xf numFmtId="0" fontId="9" fillId="0" borderId="0" xfId="0" applyFont="1" applyAlignment="1">
      <alignment horizontal="left" inden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8" fillId="0" borderId="19" xfId="0" applyNumberFormat="1" applyFont="1" applyBorder="1" applyAlignment="1" quotePrefix="1">
      <alignment horizontal="center" vertical="center" wrapText="1"/>
    </xf>
    <xf numFmtId="3" fontId="8" fillId="0" borderId="11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 applyAlignment="1" quotePrefix="1">
      <alignment horizontal="left" vertical="top" wrapText="1"/>
    </xf>
    <xf numFmtId="0" fontId="0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72醫療費用核付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F39" sqref="F39"/>
    </sheetView>
  </sheetViews>
  <sheetFormatPr defaultColWidth="9.00390625" defaultRowHeight="15.75"/>
  <cols>
    <col min="1" max="1" width="2.625" style="75" customWidth="1"/>
    <col min="2" max="2" width="22.625" style="75" customWidth="1"/>
    <col min="3" max="3" width="2.375" style="73" customWidth="1"/>
    <col min="4" max="5" width="28.625" style="2" customWidth="1"/>
    <col min="6" max="6" width="13.50390625" style="2" customWidth="1"/>
    <col min="7" max="7" width="5.75390625" style="2" customWidth="1"/>
    <col min="8" max="8" width="20.625" style="1" customWidth="1"/>
    <col min="9" max="9" width="42.625" style="1" customWidth="1"/>
    <col min="10" max="16384" width="9.00390625" style="1" customWidth="1"/>
  </cols>
  <sheetData>
    <row r="1" spans="1:9" ht="24.75" customHeight="1">
      <c r="A1" s="92" t="s">
        <v>0</v>
      </c>
      <c r="B1" s="92"/>
      <c r="C1" s="92"/>
      <c r="D1" s="92"/>
      <c r="E1" s="92"/>
      <c r="F1" s="93" t="s">
        <v>1</v>
      </c>
      <c r="G1" s="93"/>
      <c r="H1" s="94"/>
      <c r="I1" s="94"/>
    </row>
    <row r="2" spans="1:9" ht="24.75" customHeight="1">
      <c r="A2" s="95"/>
      <c r="B2" s="95"/>
      <c r="C2" s="95"/>
      <c r="D2" s="95"/>
      <c r="F2" s="96"/>
      <c r="G2" s="97"/>
      <c r="H2" s="97"/>
      <c r="I2" s="97"/>
    </row>
    <row r="3" spans="1:9" ht="21" customHeight="1">
      <c r="A3" s="98" t="s">
        <v>77</v>
      </c>
      <c r="B3" s="99"/>
      <c r="C3" s="99"/>
      <c r="D3" s="99"/>
      <c r="E3" s="99"/>
      <c r="F3" s="100">
        <v>2011</v>
      </c>
      <c r="G3" s="94"/>
      <c r="H3" s="94"/>
      <c r="I3" s="94"/>
    </row>
    <row r="4" spans="1:9" s="6" customFormat="1" ht="21" customHeight="1" thickBot="1">
      <c r="A4" s="3" t="s">
        <v>2</v>
      </c>
      <c r="B4" s="4"/>
      <c r="C4" s="5" t="s">
        <v>3</v>
      </c>
      <c r="E4" s="7"/>
      <c r="G4" s="8"/>
      <c r="H4" s="9"/>
      <c r="I4" s="10" t="s">
        <v>4</v>
      </c>
    </row>
    <row r="5" spans="1:9" s="14" customFormat="1" ht="31.5" customHeight="1">
      <c r="A5" s="88" t="s">
        <v>5</v>
      </c>
      <c r="B5" s="88"/>
      <c r="C5" s="89"/>
      <c r="D5" s="11" t="s">
        <v>6</v>
      </c>
      <c r="E5" s="12" t="s">
        <v>7</v>
      </c>
      <c r="F5" s="90" t="s">
        <v>8</v>
      </c>
      <c r="G5" s="90"/>
      <c r="H5" s="91"/>
      <c r="I5" s="13" t="s">
        <v>9</v>
      </c>
    </row>
    <row r="6" spans="1:9" s="23" customFormat="1" ht="16.5" customHeight="1">
      <c r="A6" s="15" t="s">
        <v>10</v>
      </c>
      <c r="B6" s="16"/>
      <c r="C6" s="17"/>
      <c r="D6" s="18">
        <f>SUM(D7+D15+D18+D25+D29)</f>
        <v>296195125</v>
      </c>
      <c r="E6" s="19">
        <f>SUM(E7+E15+E18+E22+E25+E29+E32)</f>
        <v>28825821011</v>
      </c>
      <c r="F6" s="20"/>
      <c r="G6" s="20"/>
      <c r="H6" s="21">
        <f aca="true" t="shared" si="0" ref="H6:H21">E6/D6</f>
        <v>97.32037625872472</v>
      </c>
      <c r="I6" s="22" t="s">
        <v>11</v>
      </c>
    </row>
    <row r="7" spans="1:9" s="23" customFormat="1" ht="16.5" customHeight="1">
      <c r="A7" s="24" t="s">
        <v>12</v>
      </c>
      <c r="B7" s="25"/>
      <c r="C7" s="17"/>
      <c r="D7" s="26">
        <f>SUM(D8:D14)</f>
        <v>236344521</v>
      </c>
      <c r="E7" s="26">
        <f>SUM(E8:E14)</f>
        <v>24534588734</v>
      </c>
      <c r="F7" s="27"/>
      <c r="G7" s="27"/>
      <c r="H7" s="28">
        <f t="shared" si="0"/>
        <v>103.80857838460321</v>
      </c>
      <c r="I7" s="29" t="s">
        <v>78</v>
      </c>
    </row>
    <row r="8" spans="1:9" ht="16.5" customHeight="1">
      <c r="A8" s="30"/>
      <c r="B8" s="31" t="s">
        <v>13</v>
      </c>
      <c r="C8" s="32"/>
      <c r="D8" s="33">
        <v>49513708</v>
      </c>
      <c r="E8" s="34">
        <v>12786795167</v>
      </c>
      <c r="F8" s="35"/>
      <c r="G8" s="35"/>
      <c r="H8" s="36">
        <f t="shared" si="0"/>
        <v>258.2475779636621</v>
      </c>
      <c r="I8" s="37" t="s">
        <v>14</v>
      </c>
    </row>
    <row r="9" spans="1:9" ht="16.5" customHeight="1">
      <c r="A9" s="38"/>
      <c r="B9" s="38" t="s">
        <v>15</v>
      </c>
      <c r="C9" s="39"/>
      <c r="D9" s="33">
        <v>15636461</v>
      </c>
      <c r="E9" s="34">
        <v>1963312114</v>
      </c>
      <c r="F9" s="40"/>
      <c r="G9" s="40"/>
      <c r="H9" s="41">
        <f t="shared" si="0"/>
        <v>125.5598766242566</v>
      </c>
      <c r="I9" s="37" t="s">
        <v>16</v>
      </c>
    </row>
    <row r="10" spans="1:9" ht="16.5" customHeight="1">
      <c r="A10" s="30"/>
      <c r="B10" s="30" t="s">
        <v>17</v>
      </c>
      <c r="C10" s="39"/>
      <c r="D10" s="33">
        <v>892666</v>
      </c>
      <c r="E10" s="34">
        <v>81852590</v>
      </c>
      <c r="F10" s="40"/>
      <c r="G10" s="40"/>
      <c r="H10" s="41">
        <f t="shared" si="0"/>
        <v>91.6945307651462</v>
      </c>
      <c r="I10" s="42" t="s">
        <v>18</v>
      </c>
    </row>
    <row r="11" spans="1:9" ht="16.5" customHeight="1">
      <c r="A11" s="38"/>
      <c r="B11" s="38" t="s">
        <v>19</v>
      </c>
      <c r="C11" s="39"/>
      <c r="D11" s="33">
        <v>290211</v>
      </c>
      <c r="E11" s="34">
        <v>66239718</v>
      </c>
      <c r="F11" s="40"/>
      <c r="G11" s="40"/>
      <c r="H11" s="41">
        <f t="shared" si="0"/>
        <v>228.24675150149375</v>
      </c>
      <c r="I11" s="43" t="s">
        <v>20</v>
      </c>
    </row>
    <row r="12" spans="1:9" ht="16.5" customHeight="1">
      <c r="A12" s="38"/>
      <c r="B12" s="38" t="s">
        <v>21</v>
      </c>
      <c r="C12" s="44"/>
      <c r="D12" s="45">
        <v>133344</v>
      </c>
      <c r="E12" s="45">
        <v>15764810</v>
      </c>
      <c r="F12" s="40"/>
      <c r="G12" s="40"/>
      <c r="H12" s="46">
        <f t="shared" si="0"/>
        <v>118.22661687065035</v>
      </c>
      <c r="I12" s="37" t="s">
        <v>22</v>
      </c>
    </row>
    <row r="13" spans="1:9" ht="16.5" customHeight="1">
      <c r="A13" s="38"/>
      <c r="B13" s="38" t="s">
        <v>23</v>
      </c>
      <c r="C13" s="39"/>
      <c r="D13" s="33">
        <v>106938749</v>
      </c>
      <c r="E13" s="34">
        <v>6053148246</v>
      </c>
      <c r="F13" s="40"/>
      <c r="G13" s="40"/>
      <c r="H13" s="41">
        <f t="shared" si="0"/>
        <v>56.603881218023226</v>
      </c>
      <c r="I13" s="37" t="s">
        <v>24</v>
      </c>
    </row>
    <row r="14" spans="1:9" ht="16.5" customHeight="1">
      <c r="A14" s="38"/>
      <c r="B14" s="85" t="s">
        <v>82</v>
      </c>
      <c r="C14" s="39"/>
      <c r="D14" s="47">
        <v>62939382</v>
      </c>
      <c r="E14" s="33">
        <v>3567476089</v>
      </c>
      <c r="F14" s="40"/>
      <c r="G14" s="40"/>
      <c r="H14" s="41">
        <f t="shared" si="0"/>
        <v>56.68114264293221</v>
      </c>
      <c r="I14" s="37" t="s">
        <v>25</v>
      </c>
    </row>
    <row r="15" spans="1:9" ht="16.5" customHeight="1">
      <c r="A15" s="48" t="s">
        <v>26</v>
      </c>
      <c r="B15" s="48"/>
      <c r="C15" s="39"/>
      <c r="D15" s="49">
        <f>SUM(D16:D17)</f>
        <v>26562577</v>
      </c>
      <c r="E15" s="26">
        <f>SUM(E16:E17)</f>
        <v>1328575050</v>
      </c>
      <c r="F15" s="40"/>
      <c r="G15" s="40"/>
      <c r="H15" s="50">
        <f t="shared" si="0"/>
        <v>50.01679806895242</v>
      </c>
      <c r="I15" s="51" t="s">
        <v>79</v>
      </c>
    </row>
    <row r="16" spans="1:9" ht="16.5" customHeight="1">
      <c r="A16" s="38"/>
      <c r="B16" s="38" t="s">
        <v>27</v>
      </c>
      <c r="C16" s="39"/>
      <c r="D16" s="45">
        <v>124072</v>
      </c>
      <c r="E16" s="45">
        <v>6203600</v>
      </c>
      <c r="F16" s="52"/>
      <c r="G16" s="40"/>
      <c r="H16" s="46">
        <f t="shared" si="0"/>
        <v>50</v>
      </c>
      <c r="I16" s="42" t="s">
        <v>28</v>
      </c>
    </row>
    <row r="17" spans="1:9" s="23" customFormat="1" ht="16.5" customHeight="1">
      <c r="A17" s="38"/>
      <c r="B17" s="38" t="s">
        <v>29</v>
      </c>
      <c r="C17" s="17"/>
      <c r="D17" s="33">
        <v>26438505</v>
      </c>
      <c r="E17" s="33">
        <v>1322371450</v>
      </c>
      <c r="F17" s="53"/>
      <c r="G17" s="53"/>
      <c r="H17" s="41">
        <f t="shared" si="0"/>
        <v>50.016876899809574</v>
      </c>
      <c r="I17" s="42" t="s">
        <v>30</v>
      </c>
    </row>
    <row r="18" spans="1:9" ht="16.5" customHeight="1">
      <c r="A18" s="54" t="s">
        <v>31</v>
      </c>
      <c r="B18" s="48"/>
      <c r="C18" s="44"/>
      <c r="D18" s="55">
        <f>SUM(D19:D21)</f>
        <v>32941282</v>
      </c>
      <c r="E18" s="55">
        <f>SUM(E19:E21)</f>
        <v>2635106130</v>
      </c>
      <c r="F18" s="40"/>
      <c r="G18" s="40"/>
      <c r="H18" s="56">
        <f t="shared" si="0"/>
        <v>79.99403696553158</v>
      </c>
      <c r="I18" s="29" t="s">
        <v>80</v>
      </c>
    </row>
    <row r="19" spans="1:9" ht="16.5" customHeight="1">
      <c r="A19" s="38"/>
      <c r="B19" s="38" t="s">
        <v>32</v>
      </c>
      <c r="C19" s="44"/>
      <c r="D19" s="47">
        <v>612711</v>
      </c>
      <c r="E19" s="33">
        <v>52130470</v>
      </c>
      <c r="F19" s="40"/>
      <c r="G19" s="40"/>
      <c r="H19" s="41">
        <f t="shared" si="0"/>
        <v>85.0816616643083</v>
      </c>
      <c r="I19" s="42" t="s">
        <v>33</v>
      </c>
    </row>
    <row r="20" spans="1:9" ht="16.5" customHeight="1">
      <c r="A20" s="38"/>
      <c r="B20" s="38" t="s">
        <v>34</v>
      </c>
      <c r="C20" s="39"/>
      <c r="D20" s="47">
        <v>191803</v>
      </c>
      <c r="E20" s="33">
        <v>15317560</v>
      </c>
      <c r="F20" s="40"/>
      <c r="G20" s="40"/>
      <c r="H20" s="41">
        <f t="shared" si="0"/>
        <v>79.8608989431865</v>
      </c>
      <c r="I20" s="42" t="s">
        <v>35</v>
      </c>
    </row>
    <row r="21" spans="1:9" s="23" customFormat="1" ht="16.5" customHeight="1">
      <c r="A21" s="38"/>
      <c r="B21" s="38" t="s">
        <v>36</v>
      </c>
      <c r="C21" s="17"/>
      <c r="D21" s="33">
        <v>32136768</v>
      </c>
      <c r="E21" s="33">
        <v>2567658100</v>
      </c>
      <c r="F21" s="53"/>
      <c r="G21" s="53"/>
      <c r="H21" s="41">
        <f t="shared" si="0"/>
        <v>79.89783228979343</v>
      </c>
      <c r="I21" s="42" t="s">
        <v>37</v>
      </c>
    </row>
    <row r="22" spans="1:9" ht="16.5" customHeight="1">
      <c r="A22" s="57" t="s">
        <v>41</v>
      </c>
      <c r="B22" s="60"/>
      <c r="C22" s="44"/>
      <c r="D22" s="19">
        <f>SUM(D23:D24)</f>
        <v>5005978</v>
      </c>
      <c r="E22" s="19">
        <f>SUM(E23:E24)</f>
        <v>259661210</v>
      </c>
      <c r="F22" s="40"/>
      <c r="G22" s="40"/>
      <c r="H22" s="50">
        <f aca="true" t="shared" si="1" ref="H22:H32">E22/D22</f>
        <v>51.8702259578448</v>
      </c>
      <c r="I22" s="58" t="s">
        <v>42</v>
      </c>
    </row>
    <row r="23" spans="1:9" ht="16.5" customHeight="1">
      <c r="A23" s="61"/>
      <c r="B23" s="38" t="s">
        <v>43</v>
      </c>
      <c r="C23" s="44"/>
      <c r="D23" s="34">
        <v>3756104</v>
      </c>
      <c r="E23" s="34">
        <v>194114030</v>
      </c>
      <c r="F23" s="40"/>
      <c r="G23" s="40"/>
      <c r="H23" s="41">
        <f t="shared" si="1"/>
        <v>51.679620692078814</v>
      </c>
      <c r="I23" s="42" t="s">
        <v>44</v>
      </c>
    </row>
    <row r="24" spans="1:9" s="23" customFormat="1" ht="16.5" customHeight="1">
      <c r="A24" s="38"/>
      <c r="B24" s="38" t="s">
        <v>45</v>
      </c>
      <c r="C24" s="17"/>
      <c r="D24" s="45">
        <v>1249874</v>
      </c>
      <c r="E24" s="45">
        <v>65547180</v>
      </c>
      <c r="F24" s="53"/>
      <c r="G24" s="53"/>
      <c r="H24" s="46">
        <f t="shared" si="1"/>
        <v>52.44303025744995</v>
      </c>
      <c r="I24" s="42" t="s">
        <v>46</v>
      </c>
    </row>
    <row r="25" spans="1:9" ht="16.5" customHeight="1">
      <c r="A25" s="25" t="s">
        <v>47</v>
      </c>
      <c r="B25" s="62"/>
      <c r="C25" s="63"/>
      <c r="D25" s="55">
        <f>SUM(D26:D28)</f>
        <v>345992</v>
      </c>
      <c r="E25" s="55">
        <f>SUM(E26:E28)</f>
        <v>62183174</v>
      </c>
      <c r="F25" s="40"/>
      <c r="G25" s="40"/>
      <c r="H25" s="56">
        <f t="shared" si="1"/>
        <v>179.7243115447756</v>
      </c>
      <c r="I25" s="51" t="s">
        <v>48</v>
      </c>
    </row>
    <row r="26" spans="1:9" s="23" customFormat="1" ht="16.5" customHeight="1">
      <c r="A26" s="38"/>
      <c r="B26" s="38" t="s">
        <v>49</v>
      </c>
      <c r="C26" s="17"/>
      <c r="D26" s="33">
        <v>31419</v>
      </c>
      <c r="E26" s="33">
        <v>5285590</v>
      </c>
      <c r="F26" s="53"/>
      <c r="G26" s="53"/>
      <c r="H26" s="41">
        <f t="shared" si="1"/>
        <v>168.22909704319042</v>
      </c>
      <c r="I26" s="42" t="s">
        <v>50</v>
      </c>
    </row>
    <row r="27" spans="1:9" ht="16.5" customHeight="1">
      <c r="A27" s="30"/>
      <c r="B27" s="38" t="s">
        <v>51</v>
      </c>
      <c r="C27" s="39"/>
      <c r="D27" s="33">
        <v>314573</v>
      </c>
      <c r="E27" s="33">
        <v>56897584</v>
      </c>
      <c r="F27" s="35"/>
      <c r="G27" s="35"/>
      <c r="H27" s="36">
        <f t="shared" si="1"/>
        <v>180.87243342562775</v>
      </c>
      <c r="I27" s="42" t="s">
        <v>52</v>
      </c>
    </row>
    <row r="28" spans="1:9" ht="16.5" customHeight="1">
      <c r="A28" s="30"/>
      <c r="B28" s="38" t="s">
        <v>53</v>
      </c>
      <c r="C28" s="39"/>
      <c r="D28" s="45">
        <v>0</v>
      </c>
      <c r="E28" s="59">
        <v>0</v>
      </c>
      <c r="F28" s="40"/>
      <c r="G28" s="40"/>
      <c r="H28" s="46" t="s">
        <v>38</v>
      </c>
      <c r="I28" s="42" t="s">
        <v>54</v>
      </c>
    </row>
    <row r="29" spans="1:9" s="23" customFormat="1" ht="16.5" customHeight="1">
      <c r="A29" s="25" t="s">
        <v>55</v>
      </c>
      <c r="B29" s="38"/>
      <c r="C29" s="17"/>
      <c r="D29" s="26">
        <f>SUM(D30:D31)</f>
        <v>753</v>
      </c>
      <c r="E29" s="26">
        <f>SUM(E30:E31)</f>
        <v>335963</v>
      </c>
      <c r="F29" s="53"/>
      <c r="G29" s="53"/>
      <c r="H29" s="50">
        <f t="shared" si="1"/>
        <v>446.1660026560425</v>
      </c>
      <c r="I29" s="51" t="s">
        <v>56</v>
      </c>
    </row>
    <row r="30" spans="1:9" ht="16.5" customHeight="1">
      <c r="A30" s="38"/>
      <c r="B30" s="38" t="s">
        <v>57</v>
      </c>
      <c r="C30" s="39"/>
      <c r="D30" s="33">
        <v>609</v>
      </c>
      <c r="E30" s="33">
        <v>286099</v>
      </c>
      <c r="F30" s="40" t="s">
        <v>58</v>
      </c>
      <c r="G30" s="40"/>
      <c r="H30" s="41">
        <f t="shared" si="1"/>
        <v>469.7848932676519</v>
      </c>
      <c r="I30" s="37" t="s">
        <v>59</v>
      </c>
    </row>
    <row r="31" spans="1:9" ht="16.5" customHeight="1">
      <c r="A31" s="38"/>
      <c r="B31" s="38" t="s">
        <v>60</v>
      </c>
      <c r="C31" s="39"/>
      <c r="D31" s="33">
        <v>144</v>
      </c>
      <c r="E31" s="33">
        <v>49864</v>
      </c>
      <c r="F31" s="40"/>
      <c r="G31" s="40"/>
      <c r="H31" s="41">
        <f t="shared" si="1"/>
        <v>346.27777777777777</v>
      </c>
      <c r="I31" s="37" t="s">
        <v>61</v>
      </c>
    </row>
    <row r="32" spans="1:9" ht="16.5" customHeight="1">
      <c r="A32" s="25" t="s">
        <v>62</v>
      </c>
      <c r="B32" s="25"/>
      <c r="C32" s="39"/>
      <c r="D32" s="55">
        <f>SUM(D33:D37)</f>
        <v>27470</v>
      </c>
      <c r="E32" s="55">
        <f>SUM(E33:E37)</f>
        <v>5370750</v>
      </c>
      <c r="F32" s="40"/>
      <c r="G32" s="40"/>
      <c r="H32" s="56">
        <f t="shared" si="1"/>
        <v>195.51328722242445</v>
      </c>
      <c r="I32" s="58" t="s">
        <v>63</v>
      </c>
    </row>
    <row r="33" spans="1:9" ht="16.5" customHeight="1">
      <c r="A33" s="30"/>
      <c r="B33" s="64" t="s">
        <v>64</v>
      </c>
      <c r="C33" s="39"/>
      <c r="D33" s="33">
        <v>1</v>
      </c>
      <c r="E33" s="33">
        <v>100</v>
      </c>
      <c r="F33" s="40"/>
      <c r="G33" s="40"/>
      <c r="H33" s="41">
        <f>E33/D33</f>
        <v>100</v>
      </c>
      <c r="I33" s="42" t="s">
        <v>65</v>
      </c>
    </row>
    <row r="34" spans="1:9" ht="16.5" customHeight="1">
      <c r="A34" s="30"/>
      <c r="B34" s="30" t="s">
        <v>66</v>
      </c>
      <c r="C34" s="39"/>
      <c r="D34" s="45">
        <v>27469</v>
      </c>
      <c r="E34" s="45">
        <v>5370650</v>
      </c>
      <c r="F34" s="40"/>
      <c r="G34" s="40"/>
      <c r="H34" s="46">
        <f>E34/D34</f>
        <v>195.51676435254288</v>
      </c>
      <c r="I34" s="42" t="s">
        <v>67</v>
      </c>
    </row>
    <row r="35" spans="1:9" s="23" customFormat="1" ht="16.5" customHeight="1">
      <c r="A35" s="30"/>
      <c r="B35" s="30" t="s">
        <v>68</v>
      </c>
      <c r="C35" s="17"/>
      <c r="D35" s="65">
        <v>0</v>
      </c>
      <c r="E35" s="45">
        <v>0</v>
      </c>
      <c r="F35" s="53"/>
      <c r="G35" s="53"/>
      <c r="H35" s="56" t="s">
        <v>69</v>
      </c>
      <c r="I35" s="42" t="s">
        <v>70</v>
      </c>
    </row>
    <row r="36" spans="1:9" ht="16.5" customHeight="1">
      <c r="A36" s="30"/>
      <c r="B36" s="30" t="s">
        <v>71</v>
      </c>
      <c r="C36" s="44"/>
      <c r="D36" s="45">
        <v>0</v>
      </c>
      <c r="E36" s="45">
        <v>0</v>
      </c>
      <c r="F36" s="35"/>
      <c r="G36" s="35"/>
      <c r="H36" s="78">
        <v>0</v>
      </c>
      <c r="I36" s="79" t="s">
        <v>72</v>
      </c>
    </row>
    <row r="37" spans="1:9" ht="16.5" customHeight="1" thickBot="1">
      <c r="A37" s="66"/>
      <c r="B37" s="80" t="s">
        <v>39</v>
      </c>
      <c r="C37" s="81"/>
      <c r="D37" s="82">
        <v>0</v>
      </c>
      <c r="E37" s="83">
        <v>0</v>
      </c>
      <c r="F37" s="68"/>
      <c r="G37" s="68"/>
      <c r="H37" s="67" t="s">
        <v>38</v>
      </c>
      <c r="I37" s="84" t="s">
        <v>40</v>
      </c>
    </row>
    <row r="38" spans="1:8" ht="14.25" customHeight="1">
      <c r="A38" s="69" t="s">
        <v>73</v>
      </c>
      <c r="B38" s="69"/>
      <c r="C38" s="69"/>
      <c r="D38" s="69"/>
      <c r="E38" s="70"/>
      <c r="F38" s="71" t="s">
        <v>74</v>
      </c>
      <c r="G38" s="72"/>
      <c r="H38" s="73"/>
    </row>
    <row r="39" spans="1:8" ht="14.25" customHeight="1">
      <c r="A39" s="71" t="s">
        <v>81</v>
      </c>
      <c r="B39" s="69"/>
      <c r="C39" s="69"/>
      <c r="D39" s="69"/>
      <c r="E39" s="70"/>
      <c r="F39" s="74" t="s">
        <v>83</v>
      </c>
      <c r="G39" s="72"/>
      <c r="H39" s="73"/>
    </row>
    <row r="40" spans="1:8" ht="14.25" customHeight="1">
      <c r="A40" s="71" t="s">
        <v>75</v>
      </c>
      <c r="B40" s="69"/>
      <c r="C40" s="69"/>
      <c r="D40" s="69"/>
      <c r="E40" s="70"/>
      <c r="F40" s="86" t="s">
        <v>84</v>
      </c>
      <c r="G40" s="87"/>
      <c r="H40" s="73"/>
    </row>
    <row r="41" spans="2:8" ht="14.25" customHeight="1">
      <c r="B41" s="69"/>
      <c r="C41" s="69"/>
      <c r="D41" s="69"/>
      <c r="E41" s="70"/>
      <c r="F41" s="74" t="s">
        <v>76</v>
      </c>
      <c r="G41" s="72"/>
      <c r="H41" s="73"/>
    </row>
    <row r="42" spans="5:8" ht="13.5" customHeight="1">
      <c r="E42" s="76"/>
      <c r="F42" s="71"/>
      <c r="G42" s="77"/>
      <c r="H42" s="77"/>
    </row>
  </sheetData>
  <sheetProtection/>
  <mergeCells count="9">
    <mergeCell ref="F40:G40"/>
    <mergeCell ref="A5:C5"/>
    <mergeCell ref="F5:H5"/>
    <mergeCell ref="A1:E1"/>
    <mergeCell ref="F1:I1"/>
    <mergeCell ref="A2:D2"/>
    <mergeCell ref="F2:I2"/>
    <mergeCell ref="A3:E3"/>
    <mergeCell ref="F3:I3"/>
  </mergeCells>
  <printOptions horizontalCentered="1"/>
  <pageMargins left="0.7874015748031497" right="0.7874015748031497" top="1.1811023622047245" bottom="0.7086614173228347" header="0.3937007874015748" footer="0.3937007874015748"/>
  <pageSetup firstPageNumber="702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CWC</cp:lastModifiedBy>
  <cp:lastPrinted>2012-11-01T06:28:58Z</cp:lastPrinted>
  <dcterms:created xsi:type="dcterms:W3CDTF">2012-08-13T06:12:15Z</dcterms:created>
  <dcterms:modified xsi:type="dcterms:W3CDTF">2012-11-05T10:29:10Z</dcterms:modified>
  <cp:category/>
  <cp:version/>
  <cp:contentType/>
  <cp:contentStatus/>
</cp:coreProperties>
</file>