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65" windowHeight="4275" tabRatio="601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<sst xmlns="http://schemas.openxmlformats.org/spreadsheetml/2006/main" count="117" uniqueCount="69">
  <si>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</si>
  <si>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</si>
  <si>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</si>
  <si>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</si>
  <si>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</si>
  <si>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</si>
  <si>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</si>
  <si>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</si>
  <si>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</si>
  <si>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</si>
  <si>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</si>
  <si>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</si>
  <si>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 : No.</t>
  </si>
  <si>
    <t xml:space="preserve">                         </t>
  </si>
  <si>
    <t xml:space="preserve">Table 1    Group Insurance Applicants by Beneficiary Category </t>
  </si>
  <si>
    <t>…</t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</si>
  <si>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</t>
    </r>
    <r>
      <rPr>
        <sz val="17"/>
        <rFont val="華康楷書體 Std W5"/>
        <family val="1"/>
      </rPr>
      <t>　投保單位數－按保險對象類目分</t>
    </r>
  </si>
  <si>
    <r>
      <rPr>
        <sz val="10"/>
        <rFont val="華康楷書體 Std W5"/>
        <family val="1"/>
      </rPr>
      <t>單位：個</t>
    </r>
  </si>
  <si>
    <r>
      <rPr>
        <sz val="11"/>
        <rFont val="華康楷書體 Std W5"/>
        <family val="1"/>
      </rPr>
      <t>年（月）
底別</t>
    </r>
  </si>
  <si>
    <r>
      <rPr>
        <sz val="9"/>
        <rFont val="華康楷書體 Std W5"/>
        <family val="1"/>
      </rPr>
      <t xml:space="preserve">第一類
</t>
    </r>
    <r>
      <rPr>
        <sz val="9"/>
        <rFont val="Times New Roman"/>
        <family val="1"/>
      </rPr>
      <t>Category 1</t>
    </r>
  </si>
  <si>
    <r>
      <rPr>
        <sz val="9"/>
        <rFont val="華康楷書體 Std W5"/>
        <family val="1"/>
      </rPr>
      <t xml:space="preserve">第二類
</t>
    </r>
    <r>
      <rPr>
        <sz val="9"/>
        <rFont val="Times New Roman"/>
        <family val="1"/>
      </rPr>
      <t>Category 2</t>
    </r>
  </si>
  <si>
    <r>
      <rPr>
        <sz val="9"/>
        <rFont val="華康楷書體 Std W5"/>
        <family val="1"/>
      </rPr>
      <t xml:space="preserve">第三類
</t>
    </r>
    <r>
      <rPr>
        <sz val="9"/>
        <rFont val="Times New Roman"/>
        <family val="1"/>
      </rPr>
      <t>Category 3</t>
    </r>
  </si>
  <si>
    <r>
      <rPr>
        <sz val="9"/>
        <rFont val="華康楷書體 Std W5"/>
        <family val="1"/>
      </rPr>
      <t xml:space="preserve">第四類
</t>
    </r>
    <r>
      <rPr>
        <sz val="9"/>
        <rFont val="Times New Roman"/>
        <family val="1"/>
      </rPr>
      <t>Category 4</t>
    </r>
  </si>
  <si>
    <r>
      <rPr>
        <sz val="9"/>
        <rFont val="華康楷書體 Std W5"/>
        <family val="1"/>
      </rPr>
      <t>第五類</t>
    </r>
    <r>
      <rPr>
        <sz val="9"/>
        <rFont val="Times New Roman"/>
        <family val="1"/>
      </rPr>
      <t xml:space="preserve">   Category 5</t>
    </r>
  </si>
  <si>
    <r>
      <rPr>
        <sz val="9"/>
        <rFont val="華康楷書體 Std W5"/>
        <family val="1"/>
      </rPr>
      <t xml:space="preserve">第六類
</t>
    </r>
    <r>
      <rPr>
        <sz val="9"/>
        <rFont val="Times New Roman"/>
        <family val="1"/>
      </rPr>
      <t>Category 6</t>
    </r>
  </si>
  <si>
    <t>End of                  Year or Month</t>
  </si>
  <si>
    <r>
      <rPr>
        <sz val="9"/>
        <rFont val="華康楷書體 Std W5"/>
        <family val="1"/>
      </rPr>
      <t>總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>計</t>
    </r>
    <r>
      <rPr>
        <sz val="9"/>
        <rFont val="Times New Roman"/>
        <family val="1"/>
      </rPr>
      <t xml:space="preserve">                        Grand Total</t>
    </r>
  </si>
  <si>
    <r>
      <rPr>
        <sz val="9"/>
        <rFont val="華康楷書體 Std W5"/>
        <family val="1"/>
      </rPr>
      <t>合</t>
    </r>
    <r>
      <rPr>
        <sz val="9"/>
        <rFont val="Times New Roman"/>
        <family val="1"/>
      </rPr>
      <t xml:space="preserve">  </t>
    </r>
    <r>
      <rPr>
        <sz val="9"/>
        <rFont val="華康楷書體 Std W5"/>
        <family val="1"/>
      </rPr>
      <t>計</t>
    </r>
    <r>
      <rPr>
        <sz val="9"/>
        <rFont val="Times New Roman"/>
        <family val="1"/>
      </rPr>
      <t xml:space="preserve"> 
Total </t>
    </r>
  </si>
  <si>
    <r>
      <rPr>
        <sz val="9"/>
        <rFont val="華康楷書體 Std W5"/>
        <family val="1"/>
      </rPr>
      <t>第一目</t>
    </r>
    <r>
      <rPr>
        <sz val="9"/>
        <rFont val="Times New Roman"/>
        <family val="1"/>
      </rPr>
      <t xml:space="preserve">   Item 1</t>
    </r>
  </si>
  <si>
    <r>
      <rPr>
        <sz val="9"/>
        <rFont val="華康楷書體 Std W5"/>
        <family val="1"/>
      </rPr>
      <t>第二目</t>
    </r>
    <r>
      <rPr>
        <sz val="9"/>
        <rFont val="Times New Roman"/>
        <family val="1"/>
      </rPr>
      <t xml:space="preserve">   Item 2</t>
    </r>
  </si>
  <si>
    <r>
      <rPr>
        <sz val="9"/>
        <rFont val="華康楷書體 Std W5"/>
        <family val="1"/>
      </rPr>
      <t>第三目</t>
    </r>
    <r>
      <rPr>
        <sz val="9"/>
        <rFont val="Times New Roman"/>
        <family val="1"/>
      </rPr>
      <t xml:space="preserve">   Item 3</t>
    </r>
  </si>
  <si>
    <r>
      <rPr>
        <sz val="9"/>
        <rFont val="華康楷書體 Std W5"/>
        <family val="1"/>
      </rPr>
      <t>第四目</t>
    </r>
    <r>
      <rPr>
        <sz val="9"/>
        <rFont val="Times New Roman"/>
        <family val="1"/>
      </rPr>
      <t xml:space="preserve">   Item 4</t>
    </r>
  </si>
  <si>
    <r>
      <rPr>
        <sz val="9"/>
        <rFont val="華康楷書體 Std W5"/>
        <family val="1"/>
      </rPr>
      <t>第五目</t>
    </r>
    <r>
      <rPr>
        <sz val="9"/>
        <rFont val="Times New Roman"/>
        <family val="1"/>
      </rPr>
      <t xml:space="preserve">   Item 5</t>
    </r>
  </si>
  <si>
    <r>
      <rPr>
        <sz val="6"/>
        <rFont val="華康楷書體 Std W5"/>
        <family val="1"/>
      </rPr>
      <t>社福外勞單位</t>
    </r>
    <r>
      <rPr>
        <sz val="6"/>
        <rFont val="Times New Roman"/>
        <family val="1"/>
      </rPr>
      <t>Social service foreign labor units</t>
    </r>
  </si>
  <si>
    <r>
      <t>84</t>
    </r>
    <r>
      <rPr>
        <b/>
        <sz val="10"/>
        <rFont val="華康楷書體 Std W5"/>
        <family val="1"/>
      </rPr>
      <t>年</t>
    </r>
  </si>
  <si>
    <t>…</t>
  </si>
  <si>
    <r>
      <t>85</t>
    </r>
    <r>
      <rPr>
        <b/>
        <sz val="10"/>
        <rFont val="華康楷書體 Std W5"/>
        <family val="1"/>
      </rPr>
      <t>年</t>
    </r>
  </si>
  <si>
    <r>
      <t>86</t>
    </r>
    <r>
      <rPr>
        <b/>
        <sz val="10"/>
        <rFont val="華康楷書體 Std W5"/>
        <family val="1"/>
      </rPr>
      <t>年</t>
    </r>
  </si>
  <si>
    <r>
      <t>87</t>
    </r>
    <r>
      <rPr>
        <b/>
        <sz val="10"/>
        <rFont val="華康楷書體 Std W5"/>
        <family val="1"/>
      </rPr>
      <t>年</t>
    </r>
  </si>
  <si>
    <r>
      <t>88</t>
    </r>
    <r>
      <rPr>
        <b/>
        <sz val="10"/>
        <rFont val="華康楷書體 Std W5"/>
        <family val="1"/>
      </rPr>
      <t>年</t>
    </r>
  </si>
  <si>
    <r>
      <t>89</t>
    </r>
    <r>
      <rPr>
        <b/>
        <sz val="10"/>
        <rFont val="華康楷書體 Std W5"/>
        <family val="1"/>
      </rPr>
      <t>年</t>
    </r>
  </si>
  <si>
    <r>
      <t>90</t>
    </r>
    <r>
      <rPr>
        <b/>
        <sz val="10"/>
        <rFont val="華康楷書體 Std W5"/>
        <family val="1"/>
      </rPr>
      <t>年</t>
    </r>
  </si>
  <si>
    <r>
      <t>91</t>
    </r>
    <r>
      <rPr>
        <b/>
        <sz val="10"/>
        <rFont val="華康楷書體 Std W5"/>
        <family val="1"/>
      </rPr>
      <t>年</t>
    </r>
  </si>
  <si>
    <r>
      <t>92</t>
    </r>
    <r>
      <rPr>
        <b/>
        <sz val="10"/>
        <rFont val="華康楷書體 Std W5"/>
        <family val="1"/>
      </rPr>
      <t>年</t>
    </r>
  </si>
  <si>
    <r>
      <t>93</t>
    </r>
    <r>
      <rPr>
        <b/>
        <sz val="10"/>
        <rFont val="華康楷書體 Std W5"/>
        <family val="1"/>
      </rPr>
      <t>年</t>
    </r>
  </si>
  <si>
    <r>
      <t>94</t>
    </r>
    <r>
      <rPr>
        <b/>
        <sz val="10"/>
        <rFont val="華康楷書體 Std W5"/>
        <family val="1"/>
      </rPr>
      <t>年</t>
    </r>
  </si>
  <si>
    <r>
      <t>95</t>
    </r>
    <r>
      <rPr>
        <b/>
        <sz val="10"/>
        <rFont val="華康楷書體 Std W5"/>
        <family val="1"/>
      </rPr>
      <t>年</t>
    </r>
  </si>
  <si>
    <r>
      <t>96</t>
    </r>
    <r>
      <rPr>
        <b/>
        <sz val="10"/>
        <rFont val="華康楷書體 Std W5"/>
        <family val="1"/>
      </rPr>
      <t>年</t>
    </r>
  </si>
  <si>
    <r>
      <t>97</t>
    </r>
    <r>
      <rPr>
        <b/>
        <sz val="10"/>
        <rFont val="華康楷書體 Std W5"/>
        <family val="1"/>
      </rPr>
      <t>年</t>
    </r>
  </si>
  <si>
    <r>
      <t>98</t>
    </r>
    <r>
      <rPr>
        <b/>
        <sz val="10"/>
        <rFont val="華康楷書體 Std W5"/>
        <family val="1"/>
      </rPr>
      <t>年</t>
    </r>
  </si>
  <si>
    <r>
      <t>99</t>
    </r>
    <r>
      <rPr>
        <b/>
        <sz val="10"/>
        <rFont val="華康楷書體 Std W5"/>
        <family val="1"/>
      </rPr>
      <t>年</t>
    </r>
  </si>
  <si>
    <r>
      <t xml:space="preserve">     1</t>
    </r>
    <r>
      <rPr>
        <sz val="10"/>
        <rFont val="華康楷書體 Std W5"/>
        <family val="1"/>
      </rPr>
      <t>月</t>
    </r>
  </si>
  <si>
    <r>
      <t xml:space="preserve">     2</t>
    </r>
    <r>
      <rPr>
        <sz val="10"/>
        <rFont val="華康楷書體 Std W5"/>
        <family val="1"/>
      </rPr>
      <t>月</t>
    </r>
  </si>
  <si>
    <r>
      <t xml:space="preserve">     3</t>
    </r>
    <r>
      <rPr>
        <sz val="10"/>
        <rFont val="華康楷書體 Std W5"/>
        <family val="1"/>
      </rPr>
      <t>月</t>
    </r>
  </si>
  <si>
    <r>
      <t xml:space="preserve">     4</t>
    </r>
    <r>
      <rPr>
        <sz val="10"/>
        <rFont val="華康楷書體 Std W5"/>
        <family val="1"/>
      </rPr>
      <t>月</t>
    </r>
  </si>
  <si>
    <r>
      <t xml:space="preserve">     5</t>
    </r>
    <r>
      <rPr>
        <sz val="10"/>
        <rFont val="華康楷書體 Std W5"/>
        <family val="1"/>
      </rPr>
      <t>月</t>
    </r>
  </si>
  <si>
    <r>
      <t xml:space="preserve">     6</t>
    </r>
    <r>
      <rPr>
        <sz val="10"/>
        <rFont val="華康楷書體 Std W5"/>
        <family val="1"/>
      </rPr>
      <t>月</t>
    </r>
  </si>
  <si>
    <r>
      <t xml:space="preserve">     7</t>
    </r>
    <r>
      <rPr>
        <sz val="10"/>
        <rFont val="華康楷書體 Std W5"/>
        <family val="1"/>
      </rPr>
      <t>月</t>
    </r>
  </si>
  <si>
    <r>
      <t xml:space="preserve">     8</t>
    </r>
    <r>
      <rPr>
        <sz val="10"/>
        <rFont val="華康楷書體 Std W5"/>
        <family val="1"/>
      </rPr>
      <t>月</t>
    </r>
  </si>
  <si>
    <r>
      <t xml:space="preserve">     9</t>
    </r>
    <r>
      <rPr>
        <sz val="10"/>
        <rFont val="華康楷書體 Std W5"/>
        <family val="1"/>
      </rPr>
      <t>月</t>
    </r>
  </si>
  <si>
    <r>
      <t xml:space="preserve">   10</t>
    </r>
    <r>
      <rPr>
        <sz val="10"/>
        <rFont val="華康楷書體 Std W5"/>
        <family val="1"/>
      </rPr>
      <t>月</t>
    </r>
  </si>
  <si>
    <r>
      <t xml:space="preserve">   11</t>
    </r>
    <r>
      <rPr>
        <sz val="10"/>
        <rFont val="華康楷書體 Std W5"/>
        <family val="1"/>
      </rPr>
      <t>月</t>
    </r>
  </si>
  <si>
    <r>
      <t xml:space="preserve">   12</t>
    </r>
    <r>
      <rPr>
        <sz val="10"/>
        <rFont val="華康楷書體 Std W5"/>
        <family val="1"/>
      </rPr>
      <t>月</t>
    </r>
  </si>
  <si>
    <r>
      <rPr>
        <sz val="10"/>
        <rFont val="華康楷書體 Std W5"/>
        <family val="1"/>
      </rPr>
      <t>備註：社福外勞單位係指家庭僱用外籍幫傭與外籍看護工的投保單位。</t>
    </r>
  </si>
  <si>
    <r>
      <t>Note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Social service foreign labor units refer to insured units of families that employ foreign housekeepers or caretakers.</t>
    </r>
  </si>
  <si>
    <r>
      <t xml:space="preserve">     100</t>
    </r>
    <r>
      <rPr>
        <b/>
        <sz val="10"/>
        <rFont val="細明體"/>
        <family val="3"/>
      </rPr>
      <t>年</t>
    </r>
  </si>
  <si>
    <r>
      <t xml:space="preserve">     101</t>
    </r>
    <r>
      <rPr>
        <b/>
        <sz val="10"/>
        <rFont val="華康楷書體 Std W5"/>
        <family val="1"/>
      </rPr>
      <t>年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</si>
  <si>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84</t>
    </r>
    <r>
      <rPr>
        <sz val="12"/>
        <rFont val="華康楷書體 Std W5"/>
        <family val="1"/>
      </rPr>
      <t>年底至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1</t>
    </r>
    <r>
      <rPr>
        <sz val="12"/>
        <rFont val="華康楷書體 Std W5"/>
        <family val="1"/>
      </rPr>
      <t>年底</t>
    </r>
  </si>
  <si>
    <t>End of 1995 - 2012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</si>
</sst>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10"/>
      <name val="文鼎粗楷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sz val="12"/>
      <name val="新細明體"/>
      <family val="1"/>
    </font>
    <font>
      <sz val="6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sz val="9"/>
      <name val="華康楷書體 Std W5"/>
      <family val="1"/>
    </font>
    <font>
      <sz val="6"/>
      <name val="華康楷書體 Std W5"/>
      <family val="1"/>
    </font>
    <font>
      <b/>
      <sz val="10"/>
      <name val="華康楷書體 Std W5"/>
      <family val="1"/>
    </font>
    <font>
      <sz val="18"/>
      <name val="Times New Roman"/>
      <family val="1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標楷體"/>
      <family val="4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7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83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81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 indent="2"/>
    </xf>
    <xf numFmtId="0" fontId="6" fillId="0" borderId="0" xfId="0" applyFont="1" applyBorder="1" applyAlignment="1">
      <alignment/>
    </xf>
    <xf numFmtId="181" fontId="4" fillId="0" borderId="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13" xfId="0" applyFont="1" applyBorder="1" applyAlignment="1" quotePrefix="1">
      <alignment horizontal="center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15" fillId="0" borderId="15" xfId="0" applyFont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 indent="2"/>
    </xf>
    <xf numFmtId="0" fontId="7" fillId="0" borderId="16" xfId="0" applyFont="1" applyBorder="1" applyAlignment="1">
      <alignment vertical="center"/>
    </xf>
    <xf numFmtId="0" fontId="4" fillId="0" borderId="16" xfId="37" applyFont="1" applyBorder="1" applyAlignment="1">
      <alignment horizontal="center" vertical="center"/>
      <protection/>
    </xf>
    <xf numFmtId="0" fontId="4" fillId="0" borderId="17" xfId="37" applyFont="1" applyBorder="1" applyAlignment="1">
      <alignment horizontal="center" vertical="center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8" xfId="0" applyFont="1" applyBorder="1" applyAlignment="1" quotePrefix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6" fillId="0" borderId="27" xfId="0" applyFont="1" applyBorder="1" applyAlignment="1" quotePrefix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_TABLE27OK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6"/>
  <sheetViews>
    <sheetView showGridLines="0" tabSelected="1" view="pageBreakPreview" zoomScaleSheetLayoutView="100" zoomScalePageLayoutView="0" workbookViewId="0" topLeftCell="A19">
      <selection activeCell="A8" sqref="A8:IV25"/>
    </sheetView>
  </sheetViews>
  <sheetFormatPr defaultColWidth="9.00390625" defaultRowHeight="15.75"/>
  <cols>
    <col min="1" max="1" width="8.875" style="2" customWidth="1"/>
    <col min="2" max="2" width="8.25390625" style="29" customWidth="1"/>
    <col min="3" max="3" width="7.375" style="17" customWidth="1"/>
    <col min="4" max="4" width="6.125" style="17" customWidth="1"/>
    <col min="5" max="5" width="7.625" style="17" customWidth="1"/>
    <col min="6" max="6" width="7.25390625" style="17" customWidth="1"/>
    <col min="7" max="7" width="8.00390625" style="17" customWidth="1"/>
    <col min="8" max="9" width="5.25390625" style="17" customWidth="1"/>
    <col min="10" max="11" width="6.125" style="17" customWidth="1"/>
    <col min="12" max="12" width="5.25390625" style="17" customWidth="1"/>
    <col min="13" max="18" width="6.375" style="17" customWidth="1"/>
    <col min="19" max="19" width="7.25390625" style="17" customWidth="1"/>
    <col min="20" max="20" width="7.00390625" style="17" customWidth="1"/>
    <col min="21" max="21" width="7.125" style="17" customWidth="1"/>
    <col min="22" max="22" width="7.00390625" style="17" customWidth="1"/>
    <col min="23" max="23" width="12.625" style="17" customWidth="1"/>
    <col min="24" max="28" width="8.75390625" style="17" customWidth="1"/>
    <col min="29" max="16384" width="9.00390625" style="17" customWidth="1"/>
  </cols>
  <sheetData>
    <row r="1" spans="1:23" s="13" customFormat="1" ht="24.75" customHeight="1">
      <c r="A1" s="41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9" t="s">
        <v>14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2" ht="24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57" t="s">
        <v>13</v>
      </c>
      <c r="L2" s="58"/>
      <c r="M2" s="58"/>
      <c r="N2" s="58"/>
      <c r="O2" s="58"/>
      <c r="P2" s="58"/>
      <c r="Q2" s="58"/>
      <c r="R2" s="58"/>
      <c r="S2" s="15"/>
      <c r="T2" s="15"/>
      <c r="U2" s="16"/>
      <c r="V2" s="15"/>
    </row>
    <row r="3" spans="1:23" ht="21" customHeight="1">
      <c r="A3" s="42" t="s">
        <v>67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 t="s">
        <v>68</v>
      </c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21" customHeight="1" thickBot="1">
      <c r="A4" s="18" t="s">
        <v>17</v>
      </c>
      <c r="B4" s="19"/>
      <c r="C4" s="19"/>
      <c r="D4" s="19"/>
      <c r="E4" s="19"/>
      <c r="F4" s="19"/>
      <c r="G4" s="19"/>
      <c r="H4" s="19"/>
      <c r="I4" s="19"/>
      <c r="R4" s="19"/>
      <c r="W4" s="4" t="s">
        <v>12</v>
      </c>
    </row>
    <row r="5" spans="1:23" s="2" customFormat="1" ht="30" customHeight="1">
      <c r="A5" s="49" t="s">
        <v>18</v>
      </c>
      <c r="B5" s="20"/>
      <c r="C5" s="54" t="s">
        <v>19</v>
      </c>
      <c r="D5" s="55"/>
      <c r="E5" s="55"/>
      <c r="F5" s="55"/>
      <c r="G5" s="55"/>
      <c r="H5" s="55"/>
      <c r="I5" s="56"/>
      <c r="J5" s="54" t="s">
        <v>20</v>
      </c>
      <c r="K5" s="55"/>
      <c r="L5" s="56"/>
      <c r="M5" s="55" t="s">
        <v>21</v>
      </c>
      <c r="N5" s="55"/>
      <c r="O5" s="56"/>
      <c r="P5" s="59" t="s">
        <v>22</v>
      </c>
      <c r="Q5" s="60"/>
      <c r="R5" s="61"/>
      <c r="S5" s="35" t="s">
        <v>23</v>
      </c>
      <c r="T5" s="54" t="s">
        <v>24</v>
      </c>
      <c r="U5" s="55"/>
      <c r="V5" s="56"/>
      <c r="W5" s="46" t="s">
        <v>25</v>
      </c>
    </row>
    <row r="6" spans="1:23" s="2" customFormat="1" ht="18" customHeight="1">
      <c r="A6" s="50"/>
      <c r="B6" s="52" t="s">
        <v>26</v>
      </c>
      <c r="C6" s="33" t="s">
        <v>27</v>
      </c>
      <c r="D6" s="33" t="s">
        <v>28</v>
      </c>
      <c r="E6" s="33" t="s">
        <v>29</v>
      </c>
      <c r="F6" s="38" t="s">
        <v>30</v>
      </c>
      <c r="G6" s="21"/>
      <c r="H6" s="33" t="s">
        <v>31</v>
      </c>
      <c r="I6" s="33" t="s">
        <v>32</v>
      </c>
      <c r="J6" s="33" t="s">
        <v>27</v>
      </c>
      <c r="K6" s="33" t="s">
        <v>28</v>
      </c>
      <c r="L6" s="33" t="s">
        <v>29</v>
      </c>
      <c r="M6" s="31" t="s">
        <v>27</v>
      </c>
      <c r="N6" s="33" t="s">
        <v>28</v>
      </c>
      <c r="O6" s="33" t="s">
        <v>29</v>
      </c>
      <c r="P6" s="33" t="s">
        <v>27</v>
      </c>
      <c r="Q6" s="33" t="s">
        <v>28</v>
      </c>
      <c r="R6" s="33" t="s">
        <v>29</v>
      </c>
      <c r="S6" s="36"/>
      <c r="T6" s="33" t="s">
        <v>27</v>
      </c>
      <c r="U6" s="33" t="s">
        <v>28</v>
      </c>
      <c r="V6" s="33" t="s">
        <v>29</v>
      </c>
      <c r="W6" s="47"/>
    </row>
    <row r="7" spans="1:23" s="23" customFormat="1" ht="30" customHeight="1">
      <c r="A7" s="51"/>
      <c r="B7" s="53"/>
      <c r="C7" s="34"/>
      <c r="D7" s="34"/>
      <c r="E7" s="34"/>
      <c r="F7" s="34"/>
      <c r="G7" s="22" t="s">
        <v>33</v>
      </c>
      <c r="H7" s="34"/>
      <c r="I7" s="34"/>
      <c r="J7" s="34"/>
      <c r="K7" s="34"/>
      <c r="L7" s="34"/>
      <c r="M7" s="32"/>
      <c r="N7" s="34"/>
      <c r="O7" s="34"/>
      <c r="P7" s="34"/>
      <c r="Q7" s="34"/>
      <c r="R7" s="34"/>
      <c r="S7" s="37"/>
      <c r="T7" s="34"/>
      <c r="U7" s="34"/>
      <c r="V7" s="34"/>
      <c r="W7" s="48"/>
    </row>
    <row r="8" spans="1:23" ht="18.75" customHeight="1">
      <c r="A8" s="24" t="s">
        <v>34</v>
      </c>
      <c r="B8" s="1">
        <f aca="true" t="shared" si="0" ref="B8:B19">C8+J8+M8+S8+P8+T8</f>
        <v>425349</v>
      </c>
      <c r="C8" s="1">
        <f>SUM(D8:I8)</f>
        <v>421778</v>
      </c>
      <c r="D8" s="1">
        <v>6783</v>
      </c>
      <c r="E8" s="1">
        <v>401852</v>
      </c>
      <c r="F8" s="1">
        <v>13143</v>
      </c>
      <c r="G8" s="5" t="s">
        <v>15</v>
      </c>
      <c r="H8" s="1">
        <v>0</v>
      </c>
      <c r="I8" s="1">
        <v>0</v>
      </c>
      <c r="J8" s="1">
        <f>SUM(K8:L8)</f>
        <v>2270</v>
      </c>
      <c r="K8" s="1">
        <v>2266</v>
      </c>
      <c r="L8" s="1">
        <v>4</v>
      </c>
      <c r="M8" s="1">
        <f>SUM(N8:O8)</f>
        <v>344</v>
      </c>
      <c r="N8" s="1">
        <v>305</v>
      </c>
      <c r="O8" s="1">
        <v>39</v>
      </c>
      <c r="P8" s="5">
        <v>1</v>
      </c>
      <c r="Q8" s="3" t="s">
        <v>35</v>
      </c>
      <c r="R8" s="3" t="s">
        <v>35</v>
      </c>
      <c r="S8" s="1">
        <v>458</v>
      </c>
      <c r="T8" s="1">
        <f>SUM(U8:V8)</f>
        <v>498</v>
      </c>
      <c r="U8" s="1">
        <v>18</v>
      </c>
      <c r="V8" s="1">
        <v>480</v>
      </c>
      <c r="W8" s="6">
        <v>1995</v>
      </c>
    </row>
    <row r="9" spans="1:23" ht="18.75" customHeight="1">
      <c r="A9" s="24" t="s">
        <v>36</v>
      </c>
      <c r="B9" s="1">
        <f t="shared" si="0"/>
        <v>451475</v>
      </c>
      <c r="C9" s="1">
        <f>SUM(D9:I9)</f>
        <v>447815</v>
      </c>
      <c r="D9" s="1">
        <v>6860</v>
      </c>
      <c r="E9" s="1">
        <v>422520</v>
      </c>
      <c r="F9" s="1">
        <v>18435</v>
      </c>
      <c r="G9" s="5" t="s">
        <v>15</v>
      </c>
      <c r="H9" s="1">
        <v>0</v>
      </c>
      <c r="I9" s="1">
        <v>0</v>
      </c>
      <c r="J9" s="1">
        <f aca="true" t="shared" si="1" ref="J9:J19">SUM(K9:L9)</f>
        <v>2283</v>
      </c>
      <c r="K9" s="1">
        <v>2279</v>
      </c>
      <c r="L9" s="1">
        <v>4</v>
      </c>
      <c r="M9" s="1">
        <f aca="true" t="shared" si="2" ref="M9:M19">SUM(N9:O9)</f>
        <v>345</v>
      </c>
      <c r="N9" s="1">
        <v>305</v>
      </c>
      <c r="O9" s="1">
        <v>40</v>
      </c>
      <c r="P9" s="5">
        <v>2</v>
      </c>
      <c r="Q9" s="3" t="s">
        <v>35</v>
      </c>
      <c r="R9" s="3" t="s">
        <v>35</v>
      </c>
      <c r="S9" s="1">
        <v>493</v>
      </c>
      <c r="T9" s="1">
        <f aca="true" t="shared" si="3" ref="T9:T19">SUM(U9:V9)</f>
        <v>537</v>
      </c>
      <c r="U9" s="1">
        <v>16</v>
      </c>
      <c r="V9" s="1">
        <v>521</v>
      </c>
      <c r="W9" s="6">
        <v>1996</v>
      </c>
    </row>
    <row r="10" spans="1:23" ht="18.75" customHeight="1">
      <c r="A10" s="24" t="s">
        <v>37</v>
      </c>
      <c r="B10" s="1">
        <f t="shared" si="0"/>
        <v>469111</v>
      </c>
      <c r="C10" s="1">
        <f>SUM(D10:I10)</f>
        <v>465417</v>
      </c>
      <c r="D10" s="1">
        <v>6981</v>
      </c>
      <c r="E10" s="1">
        <v>432052</v>
      </c>
      <c r="F10" s="1">
        <v>26384</v>
      </c>
      <c r="G10" s="5" t="s">
        <v>15</v>
      </c>
      <c r="H10" s="1">
        <v>0</v>
      </c>
      <c r="I10" s="1">
        <v>0</v>
      </c>
      <c r="J10" s="1">
        <f t="shared" si="1"/>
        <v>2294</v>
      </c>
      <c r="K10" s="1">
        <v>2290</v>
      </c>
      <c r="L10" s="1">
        <v>4</v>
      </c>
      <c r="M10" s="1">
        <f t="shared" si="2"/>
        <v>346</v>
      </c>
      <c r="N10" s="1">
        <v>306</v>
      </c>
      <c r="O10" s="1">
        <v>40</v>
      </c>
      <c r="P10" s="5">
        <v>2</v>
      </c>
      <c r="Q10" s="3" t="s">
        <v>35</v>
      </c>
      <c r="R10" s="3" t="s">
        <v>35</v>
      </c>
      <c r="S10" s="1">
        <v>504</v>
      </c>
      <c r="T10" s="1">
        <f t="shared" si="3"/>
        <v>548</v>
      </c>
      <c r="U10" s="1">
        <v>16</v>
      </c>
      <c r="V10" s="1">
        <v>532</v>
      </c>
      <c r="W10" s="6">
        <v>1997</v>
      </c>
    </row>
    <row r="11" spans="1:23" ht="18.75" customHeight="1">
      <c r="A11" s="24" t="s">
        <v>38</v>
      </c>
      <c r="B11" s="1">
        <f t="shared" si="0"/>
        <v>490174</v>
      </c>
      <c r="C11" s="1">
        <f>SUM(D11:I11)</f>
        <v>486431</v>
      </c>
      <c r="D11" s="1">
        <v>7024</v>
      </c>
      <c r="E11" s="1">
        <v>441919</v>
      </c>
      <c r="F11" s="1">
        <v>37482</v>
      </c>
      <c r="G11" s="5" t="s">
        <v>15</v>
      </c>
      <c r="H11" s="1">
        <v>0</v>
      </c>
      <c r="I11" s="1">
        <v>6</v>
      </c>
      <c r="J11" s="1">
        <f t="shared" si="1"/>
        <v>2323</v>
      </c>
      <c r="K11" s="1">
        <v>2319</v>
      </c>
      <c r="L11" s="1">
        <v>4</v>
      </c>
      <c r="M11" s="1">
        <f t="shared" si="2"/>
        <v>346</v>
      </c>
      <c r="N11" s="1">
        <v>306</v>
      </c>
      <c r="O11" s="1">
        <v>40</v>
      </c>
      <c r="P11" s="5">
        <v>2</v>
      </c>
      <c r="Q11" s="3" t="s">
        <v>35</v>
      </c>
      <c r="R11" s="3" t="s">
        <v>35</v>
      </c>
      <c r="S11" s="1">
        <v>520</v>
      </c>
      <c r="T11" s="1">
        <f t="shared" si="3"/>
        <v>552</v>
      </c>
      <c r="U11" s="1">
        <v>12</v>
      </c>
      <c r="V11" s="1">
        <v>540</v>
      </c>
      <c r="W11" s="6">
        <v>1998</v>
      </c>
    </row>
    <row r="12" spans="1:23" ht="18.75" customHeight="1">
      <c r="A12" s="24" t="s">
        <v>39</v>
      </c>
      <c r="B12" s="1">
        <f t="shared" si="0"/>
        <v>519635</v>
      </c>
      <c r="C12" s="1">
        <f>SUM(D12:I12)</f>
        <v>515813</v>
      </c>
      <c r="D12" s="1">
        <v>7085</v>
      </c>
      <c r="E12" s="1">
        <v>452020</v>
      </c>
      <c r="F12" s="1">
        <v>56702</v>
      </c>
      <c r="G12" s="5" t="s">
        <v>15</v>
      </c>
      <c r="H12" s="1">
        <v>0</v>
      </c>
      <c r="I12" s="1">
        <v>6</v>
      </c>
      <c r="J12" s="1">
        <f t="shared" si="1"/>
        <v>2381</v>
      </c>
      <c r="K12" s="1">
        <v>2377</v>
      </c>
      <c r="L12" s="1">
        <v>4</v>
      </c>
      <c r="M12" s="1">
        <f t="shared" si="2"/>
        <v>346</v>
      </c>
      <c r="N12" s="1">
        <v>306</v>
      </c>
      <c r="O12" s="1">
        <v>40</v>
      </c>
      <c r="P12" s="5">
        <v>2</v>
      </c>
      <c r="Q12" s="3" t="s">
        <v>35</v>
      </c>
      <c r="R12" s="3" t="s">
        <v>35</v>
      </c>
      <c r="S12" s="1">
        <v>526</v>
      </c>
      <c r="T12" s="1">
        <f t="shared" si="3"/>
        <v>567</v>
      </c>
      <c r="U12" s="1">
        <v>12</v>
      </c>
      <c r="V12" s="1">
        <v>555</v>
      </c>
      <c r="W12" s="6">
        <v>1999</v>
      </c>
    </row>
    <row r="13" spans="1:23" ht="18.75" customHeight="1">
      <c r="A13" s="24" t="s">
        <v>40</v>
      </c>
      <c r="B13" s="1">
        <f t="shared" si="0"/>
        <v>562002</v>
      </c>
      <c r="C13" s="1">
        <v>557860</v>
      </c>
      <c r="D13" s="1">
        <v>7173</v>
      </c>
      <c r="E13" s="1">
        <v>459886</v>
      </c>
      <c r="F13" s="1">
        <v>90795</v>
      </c>
      <c r="G13" s="5" t="s">
        <v>15</v>
      </c>
      <c r="H13" s="1">
        <v>0</v>
      </c>
      <c r="I13" s="1">
        <v>6</v>
      </c>
      <c r="J13" s="1">
        <f t="shared" si="1"/>
        <v>2461</v>
      </c>
      <c r="K13" s="1">
        <v>2457</v>
      </c>
      <c r="L13" s="1">
        <v>4</v>
      </c>
      <c r="M13" s="1">
        <f t="shared" si="2"/>
        <v>346</v>
      </c>
      <c r="N13" s="1">
        <v>306</v>
      </c>
      <c r="O13" s="1">
        <v>40</v>
      </c>
      <c r="P13" s="5">
        <v>2</v>
      </c>
      <c r="Q13" s="3" t="s">
        <v>35</v>
      </c>
      <c r="R13" s="3" t="s">
        <v>35</v>
      </c>
      <c r="S13" s="1">
        <v>537</v>
      </c>
      <c r="T13" s="1">
        <f t="shared" si="3"/>
        <v>796</v>
      </c>
      <c r="U13" s="1">
        <v>12</v>
      </c>
      <c r="V13" s="1">
        <v>784</v>
      </c>
      <c r="W13" s="6">
        <v>2000</v>
      </c>
    </row>
    <row r="14" spans="1:23" ht="18.75" customHeight="1">
      <c r="A14" s="24" t="s">
        <v>41</v>
      </c>
      <c r="B14" s="1">
        <f t="shared" si="0"/>
        <v>566854</v>
      </c>
      <c r="C14" s="1">
        <v>562562</v>
      </c>
      <c r="D14" s="1">
        <v>7851</v>
      </c>
      <c r="E14" s="1">
        <v>453204</v>
      </c>
      <c r="F14" s="1">
        <v>101501</v>
      </c>
      <c r="G14" s="5" t="s">
        <v>15</v>
      </c>
      <c r="H14" s="1">
        <v>0</v>
      </c>
      <c r="I14" s="1">
        <v>6</v>
      </c>
      <c r="J14" s="1">
        <f t="shared" si="1"/>
        <v>2559</v>
      </c>
      <c r="K14" s="1">
        <v>2555</v>
      </c>
      <c r="L14" s="1">
        <v>4</v>
      </c>
      <c r="M14" s="1">
        <f t="shared" si="2"/>
        <v>346</v>
      </c>
      <c r="N14" s="1">
        <v>306</v>
      </c>
      <c r="O14" s="1">
        <v>40</v>
      </c>
      <c r="P14" s="5">
        <v>3</v>
      </c>
      <c r="Q14" s="3" t="s">
        <v>35</v>
      </c>
      <c r="R14" s="3" t="s">
        <v>35</v>
      </c>
      <c r="S14" s="1">
        <v>559</v>
      </c>
      <c r="T14" s="1">
        <f t="shared" si="3"/>
        <v>825</v>
      </c>
      <c r="U14" s="1">
        <v>12</v>
      </c>
      <c r="V14" s="1">
        <v>813</v>
      </c>
      <c r="W14" s="6">
        <v>2001</v>
      </c>
    </row>
    <row r="15" spans="1:23" ht="18.75" customHeight="1">
      <c r="A15" s="24" t="s">
        <v>42</v>
      </c>
      <c r="B15" s="1">
        <f t="shared" si="0"/>
        <v>579393</v>
      </c>
      <c r="C15" s="1">
        <v>574968</v>
      </c>
      <c r="D15" s="1">
        <v>7880</v>
      </c>
      <c r="E15" s="1">
        <v>457776</v>
      </c>
      <c r="F15" s="1">
        <v>109308</v>
      </c>
      <c r="G15" s="5" t="s">
        <v>15</v>
      </c>
      <c r="H15" s="1">
        <v>0</v>
      </c>
      <c r="I15" s="1">
        <v>4</v>
      </c>
      <c r="J15" s="1">
        <f t="shared" si="1"/>
        <v>2691</v>
      </c>
      <c r="K15" s="1">
        <v>2687</v>
      </c>
      <c r="L15" s="1">
        <v>4</v>
      </c>
      <c r="M15" s="1">
        <f t="shared" si="2"/>
        <v>346</v>
      </c>
      <c r="N15" s="1">
        <v>306</v>
      </c>
      <c r="O15" s="1">
        <v>40</v>
      </c>
      <c r="P15" s="5">
        <v>8</v>
      </c>
      <c r="Q15" s="3" t="s">
        <v>35</v>
      </c>
      <c r="R15" s="3" t="s">
        <v>35</v>
      </c>
      <c r="S15" s="1">
        <v>571</v>
      </c>
      <c r="T15" s="1">
        <f t="shared" si="3"/>
        <v>809</v>
      </c>
      <c r="U15" s="1">
        <v>12</v>
      </c>
      <c r="V15" s="1">
        <v>797</v>
      </c>
      <c r="W15" s="6">
        <v>2002</v>
      </c>
    </row>
    <row r="16" spans="1:23" ht="18.75" customHeight="1">
      <c r="A16" s="24" t="s">
        <v>43</v>
      </c>
      <c r="B16" s="1">
        <f t="shared" si="0"/>
        <v>583151</v>
      </c>
      <c r="C16" s="1">
        <v>578628</v>
      </c>
      <c r="D16" s="1">
        <v>7944</v>
      </c>
      <c r="E16" s="1">
        <v>464856</v>
      </c>
      <c r="F16" s="1">
        <v>105786</v>
      </c>
      <c r="G16" s="5" t="s">
        <v>15</v>
      </c>
      <c r="H16" s="1">
        <v>0</v>
      </c>
      <c r="I16" s="1">
        <v>42</v>
      </c>
      <c r="J16" s="1">
        <f t="shared" si="1"/>
        <v>2771</v>
      </c>
      <c r="K16" s="1">
        <v>2767</v>
      </c>
      <c r="L16" s="1">
        <v>4</v>
      </c>
      <c r="M16" s="1">
        <f t="shared" si="2"/>
        <v>345</v>
      </c>
      <c r="N16" s="1">
        <v>306</v>
      </c>
      <c r="O16" s="1">
        <v>39</v>
      </c>
      <c r="P16" s="5">
        <v>8</v>
      </c>
      <c r="Q16" s="3" t="s">
        <v>35</v>
      </c>
      <c r="R16" s="3" t="s">
        <v>35</v>
      </c>
      <c r="S16" s="1">
        <v>575</v>
      </c>
      <c r="T16" s="1">
        <f t="shared" si="3"/>
        <v>824</v>
      </c>
      <c r="U16" s="1">
        <v>28</v>
      </c>
      <c r="V16" s="1">
        <v>796</v>
      </c>
      <c r="W16" s="6">
        <v>2003</v>
      </c>
    </row>
    <row r="17" spans="1:23" ht="18.75" customHeight="1">
      <c r="A17" s="24" t="s">
        <v>44</v>
      </c>
      <c r="B17" s="1">
        <f t="shared" si="0"/>
        <v>603492</v>
      </c>
      <c r="C17" s="1">
        <v>598858</v>
      </c>
      <c r="D17" s="1">
        <v>8024</v>
      </c>
      <c r="E17" s="1">
        <v>480572</v>
      </c>
      <c r="F17" s="1">
        <v>110227</v>
      </c>
      <c r="G17" s="5" t="s">
        <v>15</v>
      </c>
      <c r="H17" s="1">
        <v>0</v>
      </c>
      <c r="I17" s="1">
        <v>35</v>
      </c>
      <c r="J17" s="1">
        <f t="shared" si="1"/>
        <v>2843</v>
      </c>
      <c r="K17" s="1">
        <v>2839</v>
      </c>
      <c r="L17" s="1">
        <v>4</v>
      </c>
      <c r="M17" s="1">
        <f t="shared" si="2"/>
        <v>346</v>
      </c>
      <c r="N17" s="1">
        <v>307</v>
      </c>
      <c r="O17" s="1">
        <v>39</v>
      </c>
      <c r="P17" s="5">
        <v>8</v>
      </c>
      <c r="Q17" s="3" t="s">
        <v>35</v>
      </c>
      <c r="R17" s="3" t="s">
        <v>35</v>
      </c>
      <c r="S17" s="1">
        <v>574</v>
      </c>
      <c r="T17" s="1">
        <f t="shared" si="3"/>
        <v>863</v>
      </c>
      <c r="U17" s="1">
        <v>28</v>
      </c>
      <c r="V17" s="1">
        <v>835</v>
      </c>
      <c r="W17" s="6">
        <v>2004</v>
      </c>
    </row>
    <row r="18" spans="1:23" ht="18.75" customHeight="1">
      <c r="A18" s="24" t="s">
        <v>45</v>
      </c>
      <c r="B18" s="1">
        <f t="shared" si="0"/>
        <v>633311</v>
      </c>
      <c r="C18" s="1">
        <v>628546</v>
      </c>
      <c r="D18" s="1">
        <v>8160</v>
      </c>
      <c r="E18" s="1">
        <v>502582</v>
      </c>
      <c r="F18" s="1">
        <v>117775</v>
      </c>
      <c r="G18" s="5" t="s">
        <v>15</v>
      </c>
      <c r="H18" s="1">
        <v>0</v>
      </c>
      <c r="I18" s="1">
        <v>29</v>
      </c>
      <c r="J18" s="1">
        <f t="shared" si="1"/>
        <v>2958</v>
      </c>
      <c r="K18" s="1">
        <v>2954</v>
      </c>
      <c r="L18" s="1">
        <v>4</v>
      </c>
      <c r="M18" s="1">
        <f t="shared" si="2"/>
        <v>346</v>
      </c>
      <c r="N18" s="1">
        <v>307</v>
      </c>
      <c r="O18" s="1">
        <v>39</v>
      </c>
      <c r="P18" s="5">
        <v>8</v>
      </c>
      <c r="Q18" s="3" t="s">
        <v>35</v>
      </c>
      <c r="R18" s="3" t="s">
        <v>35</v>
      </c>
      <c r="S18" s="1">
        <v>577</v>
      </c>
      <c r="T18" s="1">
        <f t="shared" si="3"/>
        <v>876</v>
      </c>
      <c r="U18" s="1">
        <v>28</v>
      </c>
      <c r="V18" s="1">
        <v>848</v>
      </c>
      <c r="W18" s="6">
        <v>2005</v>
      </c>
    </row>
    <row r="19" spans="1:23" ht="18.75" customHeight="1">
      <c r="A19" s="24" t="s">
        <v>46</v>
      </c>
      <c r="B19" s="1">
        <f t="shared" si="0"/>
        <v>658573</v>
      </c>
      <c r="C19" s="1">
        <v>653661</v>
      </c>
      <c r="D19" s="1">
        <v>8147</v>
      </c>
      <c r="E19" s="1">
        <v>516657</v>
      </c>
      <c r="F19" s="1">
        <v>128851</v>
      </c>
      <c r="G19" s="5" t="s">
        <v>15</v>
      </c>
      <c r="H19" s="1">
        <v>0</v>
      </c>
      <c r="I19" s="1">
        <v>6</v>
      </c>
      <c r="J19" s="1">
        <f t="shared" si="1"/>
        <v>3087</v>
      </c>
      <c r="K19" s="1">
        <v>3083</v>
      </c>
      <c r="L19" s="1">
        <v>4</v>
      </c>
      <c r="M19" s="1">
        <f t="shared" si="2"/>
        <v>346</v>
      </c>
      <c r="N19" s="1">
        <v>307</v>
      </c>
      <c r="O19" s="1">
        <v>39</v>
      </c>
      <c r="P19" s="5">
        <v>8</v>
      </c>
      <c r="Q19" s="3" t="s">
        <v>35</v>
      </c>
      <c r="R19" s="3" t="s">
        <v>35</v>
      </c>
      <c r="S19" s="1">
        <v>585</v>
      </c>
      <c r="T19" s="1">
        <f t="shared" si="3"/>
        <v>886</v>
      </c>
      <c r="U19" s="1">
        <v>28</v>
      </c>
      <c r="V19" s="1">
        <v>858</v>
      </c>
      <c r="W19" s="6">
        <v>2006</v>
      </c>
    </row>
    <row r="20" spans="1:23" ht="18.75" customHeight="1">
      <c r="A20" s="24" t="s">
        <v>47</v>
      </c>
      <c r="B20" s="1">
        <v>671023</v>
      </c>
      <c r="C20" s="1">
        <v>665991</v>
      </c>
      <c r="D20" s="1">
        <v>8164</v>
      </c>
      <c r="E20" s="1">
        <v>523062</v>
      </c>
      <c r="F20" s="1">
        <v>134762</v>
      </c>
      <c r="G20" s="5" t="s">
        <v>15</v>
      </c>
      <c r="H20" s="1">
        <v>0</v>
      </c>
      <c r="I20" s="1">
        <v>3</v>
      </c>
      <c r="J20" s="1">
        <v>3170</v>
      </c>
      <c r="K20" s="1">
        <v>3166</v>
      </c>
      <c r="L20" s="1">
        <v>4</v>
      </c>
      <c r="M20" s="1">
        <v>345</v>
      </c>
      <c r="N20" s="1">
        <v>306</v>
      </c>
      <c r="O20" s="1">
        <v>39</v>
      </c>
      <c r="P20" s="5">
        <v>8</v>
      </c>
      <c r="Q20" s="5">
        <v>7</v>
      </c>
      <c r="R20" s="5">
        <v>1</v>
      </c>
      <c r="S20" s="1">
        <v>588</v>
      </c>
      <c r="T20" s="1">
        <v>921</v>
      </c>
      <c r="U20" s="1">
        <v>28</v>
      </c>
      <c r="V20" s="1">
        <v>893</v>
      </c>
      <c r="W20" s="6">
        <v>2007</v>
      </c>
    </row>
    <row r="21" spans="1:23" ht="18.75" customHeight="1">
      <c r="A21" s="24" t="s">
        <v>48</v>
      </c>
      <c r="B21" s="1">
        <v>676280</v>
      </c>
      <c r="C21" s="1">
        <v>671126</v>
      </c>
      <c r="D21" s="1">
        <v>8202</v>
      </c>
      <c r="E21" s="1">
        <v>525332</v>
      </c>
      <c r="F21" s="1">
        <v>137588</v>
      </c>
      <c r="G21" s="5" t="s">
        <v>15</v>
      </c>
      <c r="H21" s="1">
        <v>0</v>
      </c>
      <c r="I21" s="1">
        <v>4</v>
      </c>
      <c r="J21" s="1">
        <v>3250</v>
      </c>
      <c r="K21" s="1">
        <v>3246</v>
      </c>
      <c r="L21" s="1">
        <v>4</v>
      </c>
      <c r="M21" s="1">
        <v>345</v>
      </c>
      <c r="N21" s="1">
        <v>306</v>
      </c>
      <c r="O21" s="1">
        <v>39</v>
      </c>
      <c r="P21" s="5">
        <v>9</v>
      </c>
      <c r="Q21" s="5">
        <v>7</v>
      </c>
      <c r="R21" s="5">
        <v>2</v>
      </c>
      <c r="S21" s="1">
        <v>599</v>
      </c>
      <c r="T21" s="1">
        <v>951</v>
      </c>
      <c r="U21" s="1">
        <v>28</v>
      </c>
      <c r="V21" s="1">
        <v>923</v>
      </c>
      <c r="W21" s="6">
        <v>2008</v>
      </c>
    </row>
    <row r="22" spans="1:23" ht="18.75" customHeight="1">
      <c r="A22" s="24" t="s">
        <v>49</v>
      </c>
      <c r="B22" s="1">
        <v>684677</v>
      </c>
      <c r="C22" s="1">
        <v>679374</v>
      </c>
      <c r="D22" s="1">
        <v>8213</v>
      </c>
      <c r="E22" s="1">
        <v>529771</v>
      </c>
      <c r="F22" s="1">
        <v>141386</v>
      </c>
      <c r="G22" s="5">
        <v>133738</v>
      </c>
      <c r="H22" s="1">
        <v>0</v>
      </c>
      <c r="I22" s="1">
        <v>4</v>
      </c>
      <c r="J22" s="1">
        <v>3374</v>
      </c>
      <c r="K22" s="1">
        <v>3370</v>
      </c>
      <c r="L22" s="1">
        <v>4</v>
      </c>
      <c r="M22" s="1">
        <v>345</v>
      </c>
      <c r="N22" s="1">
        <v>306</v>
      </c>
      <c r="O22" s="1">
        <v>39</v>
      </c>
      <c r="P22" s="5">
        <v>9</v>
      </c>
      <c r="Q22" s="5">
        <v>7</v>
      </c>
      <c r="R22" s="5">
        <v>2</v>
      </c>
      <c r="S22" s="1">
        <v>619</v>
      </c>
      <c r="T22" s="1">
        <v>956</v>
      </c>
      <c r="U22" s="1">
        <v>25</v>
      </c>
      <c r="V22" s="1">
        <v>931</v>
      </c>
      <c r="W22" s="6">
        <v>2009</v>
      </c>
    </row>
    <row r="23" spans="1:23" ht="18.75" customHeight="1">
      <c r="A23" s="24" t="s">
        <v>50</v>
      </c>
      <c r="B23" s="1">
        <v>706599</v>
      </c>
      <c r="C23" s="1">
        <v>701150</v>
      </c>
      <c r="D23" s="1">
        <v>7807</v>
      </c>
      <c r="E23" s="1">
        <v>545947</v>
      </c>
      <c r="F23" s="1">
        <v>147392</v>
      </c>
      <c r="G23" s="5">
        <v>139603</v>
      </c>
      <c r="H23" s="1">
        <v>0</v>
      </c>
      <c r="I23" s="1">
        <v>4</v>
      </c>
      <c r="J23" s="1">
        <v>3511</v>
      </c>
      <c r="K23" s="1">
        <v>3507</v>
      </c>
      <c r="L23" s="1">
        <v>4</v>
      </c>
      <c r="M23" s="1">
        <v>345</v>
      </c>
      <c r="N23" s="1">
        <v>306</v>
      </c>
      <c r="O23" s="1">
        <v>39</v>
      </c>
      <c r="P23" s="5">
        <v>9</v>
      </c>
      <c r="Q23" s="5">
        <v>7</v>
      </c>
      <c r="R23" s="5">
        <v>2</v>
      </c>
      <c r="S23" s="1">
        <v>620</v>
      </c>
      <c r="T23" s="1">
        <v>964</v>
      </c>
      <c r="U23" s="1">
        <v>25</v>
      </c>
      <c r="V23" s="1">
        <v>939</v>
      </c>
      <c r="W23" s="6">
        <v>2010</v>
      </c>
    </row>
    <row r="24" spans="1:23" ht="18.75" customHeight="1">
      <c r="A24" s="25" t="s">
        <v>65</v>
      </c>
      <c r="B24" s="1">
        <v>730720</v>
      </c>
      <c r="C24" s="1">
        <v>725147</v>
      </c>
      <c r="D24" s="1">
        <v>7888</v>
      </c>
      <c r="E24" s="1">
        <v>563423</v>
      </c>
      <c r="F24" s="1">
        <v>153832</v>
      </c>
      <c r="G24" s="5">
        <v>145808</v>
      </c>
      <c r="H24" s="1">
        <v>0</v>
      </c>
      <c r="I24" s="1">
        <v>4</v>
      </c>
      <c r="J24" s="1">
        <v>3622</v>
      </c>
      <c r="K24" s="1">
        <v>3618</v>
      </c>
      <c r="L24" s="1">
        <v>4</v>
      </c>
      <c r="M24" s="1">
        <v>345</v>
      </c>
      <c r="N24" s="1">
        <v>306</v>
      </c>
      <c r="O24" s="1">
        <v>39</v>
      </c>
      <c r="P24" s="5">
        <v>9</v>
      </c>
      <c r="Q24" s="5">
        <v>7</v>
      </c>
      <c r="R24" s="5">
        <v>2</v>
      </c>
      <c r="S24" s="1">
        <v>613</v>
      </c>
      <c r="T24" s="1">
        <v>984</v>
      </c>
      <c r="U24" s="1">
        <v>25</v>
      </c>
      <c r="V24" s="1">
        <v>959</v>
      </c>
      <c r="W24" s="6">
        <v>2011</v>
      </c>
    </row>
    <row r="25" spans="1:23" ht="18.75" customHeight="1">
      <c r="A25" s="25" t="s">
        <v>66</v>
      </c>
      <c r="B25" s="1">
        <f>C25+J25+M25+P25+S25+T25</f>
        <v>750851</v>
      </c>
      <c r="C25" s="1">
        <f aca="true" t="shared" si="4" ref="C25:R25">C37</f>
        <v>745201</v>
      </c>
      <c r="D25" s="1">
        <f t="shared" si="4"/>
        <v>7881</v>
      </c>
      <c r="E25" s="1">
        <f t="shared" si="4"/>
        <v>577456</v>
      </c>
      <c r="F25" s="1">
        <f t="shared" si="4"/>
        <v>159862</v>
      </c>
      <c r="G25" s="1">
        <f t="shared" si="4"/>
        <v>151830</v>
      </c>
      <c r="H25" s="1">
        <f t="shared" si="4"/>
        <v>0</v>
      </c>
      <c r="I25" s="1">
        <f t="shared" si="4"/>
        <v>2</v>
      </c>
      <c r="J25" s="1">
        <f t="shared" si="4"/>
        <v>3703</v>
      </c>
      <c r="K25" s="1">
        <f t="shared" si="4"/>
        <v>3699</v>
      </c>
      <c r="L25" s="1">
        <f t="shared" si="4"/>
        <v>4</v>
      </c>
      <c r="M25" s="1">
        <f t="shared" si="4"/>
        <v>345</v>
      </c>
      <c r="N25" s="1">
        <f t="shared" si="4"/>
        <v>306</v>
      </c>
      <c r="O25" s="1">
        <f t="shared" si="4"/>
        <v>39</v>
      </c>
      <c r="P25" s="1">
        <f t="shared" si="4"/>
        <v>9</v>
      </c>
      <c r="Q25" s="1">
        <f t="shared" si="4"/>
        <v>7</v>
      </c>
      <c r="R25" s="1">
        <f t="shared" si="4"/>
        <v>2</v>
      </c>
      <c r="S25" s="1">
        <f>S37</f>
        <v>604</v>
      </c>
      <c r="T25" s="1">
        <f>T37</f>
        <v>989</v>
      </c>
      <c r="U25" s="1">
        <f>U37</f>
        <v>24</v>
      </c>
      <c r="V25" s="1">
        <f>V37</f>
        <v>965</v>
      </c>
      <c r="W25" s="6">
        <v>2012</v>
      </c>
    </row>
    <row r="26" spans="1:23" ht="18" customHeight="1">
      <c r="A26" s="26" t="s">
        <v>51</v>
      </c>
      <c r="B26" s="10">
        <f aca="true" t="shared" si="5" ref="B26:B37">SUM(C26+J26+M26++P26+S26+T26)</f>
        <v>732586</v>
      </c>
      <c r="C26" s="10">
        <f aca="true" t="shared" si="6" ref="C26:C35">SUM(D26:F26)+SUM(H26:I26)</f>
        <v>727003</v>
      </c>
      <c r="D26" s="10">
        <v>7895</v>
      </c>
      <c r="E26" s="10">
        <v>563790</v>
      </c>
      <c r="F26" s="10">
        <v>155316</v>
      </c>
      <c r="G26" s="10">
        <v>147275</v>
      </c>
      <c r="H26" s="10">
        <v>0</v>
      </c>
      <c r="I26" s="10">
        <v>2</v>
      </c>
      <c r="J26" s="10">
        <f aca="true" t="shared" si="7" ref="J26:J37">SUM(K26:L26)</f>
        <v>3626</v>
      </c>
      <c r="K26" s="10">
        <v>3622</v>
      </c>
      <c r="L26" s="10">
        <v>4</v>
      </c>
      <c r="M26" s="10">
        <f>SUM(N26:O26)</f>
        <v>345</v>
      </c>
      <c r="N26" s="10">
        <v>306</v>
      </c>
      <c r="O26" s="10">
        <v>39</v>
      </c>
      <c r="P26" s="10">
        <f>SUM(Q26:R26)</f>
        <v>9</v>
      </c>
      <c r="Q26" s="10">
        <v>7</v>
      </c>
      <c r="R26" s="10">
        <v>2</v>
      </c>
      <c r="S26" s="10">
        <v>612</v>
      </c>
      <c r="T26" s="10">
        <f aca="true" t="shared" si="8" ref="T26:T37">SUM(U26:V26)</f>
        <v>991</v>
      </c>
      <c r="U26" s="10">
        <v>25</v>
      </c>
      <c r="V26" s="10">
        <v>966</v>
      </c>
      <c r="W26" s="7" t="s">
        <v>0</v>
      </c>
    </row>
    <row r="27" spans="1:23" ht="18" customHeight="1">
      <c r="A27" s="26" t="s">
        <v>52</v>
      </c>
      <c r="B27" s="10">
        <f t="shared" si="5"/>
        <v>734460</v>
      </c>
      <c r="C27" s="10">
        <f t="shared" si="6"/>
        <v>728868</v>
      </c>
      <c r="D27" s="10">
        <v>7893</v>
      </c>
      <c r="E27" s="10">
        <v>564935</v>
      </c>
      <c r="F27" s="10">
        <v>156038</v>
      </c>
      <c r="G27" s="10">
        <v>147990</v>
      </c>
      <c r="H27" s="10">
        <v>0</v>
      </c>
      <c r="I27" s="10">
        <v>2</v>
      </c>
      <c r="J27" s="10">
        <f t="shared" si="7"/>
        <v>3635</v>
      </c>
      <c r="K27" s="10">
        <v>3631</v>
      </c>
      <c r="L27" s="10">
        <v>4</v>
      </c>
      <c r="M27" s="10">
        <f aca="true" t="shared" si="9" ref="M27:M37">SUM(N27:O27)</f>
        <v>345</v>
      </c>
      <c r="N27" s="10">
        <v>306</v>
      </c>
      <c r="O27" s="10">
        <v>39</v>
      </c>
      <c r="P27" s="10">
        <f aca="true" t="shared" si="10" ref="P27:P37">SUM(Q27:R27)</f>
        <v>9</v>
      </c>
      <c r="Q27" s="10">
        <v>7</v>
      </c>
      <c r="R27" s="10">
        <v>2</v>
      </c>
      <c r="S27" s="10">
        <v>612</v>
      </c>
      <c r="T27" s="10">
        <f t="shared" si="8"/>
        <v>991</v>
      </c>
      <c r="U27" s="10">
        <v>25</v>
      </c>
      <c r="V27" s="10">
        <v>966</v>
      </c>
      <c r="W27" s="7" t="s">
        <v>1</v>
      </c>
    </row>
    <row r="28" spans="1:23" ht="18" customHeight="1">
      <c r="A28" s="26" t="s">
        <v>53</v>
      </c>
      <c r="B28" s="10">
        <f t="shared" si="5"/>
        <v>735216</v>
      </c>
      <c r="C28" s="10">
        <f t="shared" si="6"/>
        <v>729622</v>
      </c>
      <c r="D28" s="10">
        <v>7893</v>
      </c>
      <c r="E28" s="10">
        <v>566134</v>
      </c>
      <c r="F28" s="10">
        <v>155593</v>
      </c>
      <c r="G28" s="10">
        <v>147552</v>
      </c>
      <c r="H28" s="10">
        <v>0</v>
      </c>
      <c r="I28" s="10">
        <v>2</v>
      </c>
      <c r="J28" s="10">
        <f t="shared" si="7"/>
        <v>3636</v>
      </c>
      <c r="K28" s="10">
        <v>3632</v>
      </c>
      <c r="L28" s="10">
        <v>4</v>
      </c>
      <c r="M28" s="10">
        <f t="shared" si="9"/>
        <v>345</v>
      </c>
      <c r="N28" s="10">
        <v>306</v>
      </c>
      <c r="O28" s="10">
        <v>39</v>
      </c>
      <c r="P28" s="10">
        <f t="shared" si="10"/>
        <v>9</v>
      </c>
      <c r="Q28" s="10">
        <v>7</v>
      </c>
      <c r="R28" s="10">
        <v>2</v>
      </c>
      <c r="S28" s="10">
        <v>610</v>
      </c>
      <c r="T28" s="10">
        <f t="shared" si="8"/>
        <v>994</v>
      </c>
      <c r="U28" s="10">
        <v>24</v>
      </c>
      <c r="V28" s="10">
        <v>970</v>
      </c>
      <c r="W28" s="7" t="s">
        <v>2</v>
      </c>
    </row>
    <row r="29" spans="1:23" ht="18" customHeight="1">
      <c r="A29" s="26" t="s">
        <v>54</v>
      </c>
      <c r="B29" s="10">
        <f t="shared" si="5"/>
        <v>735505</v>
      </c>
      <c r="C29" s="10">
        <f t="shared" si="6"/>
        <v>729898</v>
      </c>
      <c r="D29" s="10">
        <v>7894</v>
      </c>
      <c r="E29" s="10">
        <v>567537</v>
      </c>
      <c r="F29" s="10">
        <v>154465</v>
      </c>
      <c r="G29" s="10">
        <v>146421</v>
      </c>
      <c r="H29" s="10">
        <v>0</v>
      </c>
      <c r="I29" s="10">
        <v>2</v>
      </c>
      <c r="J29" s="10">
        <f t="shared" si="7"/>
        <v>3648</v>
      </c>
      <c r="K29" s="10">
        <v>3644</v>
      </c>
      <c r="L29" s="10">
        <v>4</v>
      </c>
      <c r="M29" s="10">
        <f t="shared" si="9"/>
        <v>345</v>
      </c>
      <c r="N29" s="10">
        <v>306</v>
      </c>
      <c r="O29" s="10">
        <v>39</v>
      </c>
      <c r="P29" s="10">
        <f t="shared" si="10"/>
        <v>9</v>
      </c>
      <c r="Q29" s="10">
        <v>7</v>
      </c>
      <c r="R29" s="10">
        <v>2</v>
      </c>
      <c r="S29" s="10">
        <v>610</v>
      </c>
      <c r="T29" s="10">
        <f t="shared" si="8"/>
        <v>995</v>
      </c>
      <c r="U29" s="10">
        <v>24</v>
      </c>
      <c r="V29" s="10">
        <v>971</v>
      </c>
      <c r="W29" s="7" t="s">
        <v>3</v>
      </c>
    </row>
    <row r="30" spans="1:23" ht="18" customHeight="1">
      <c r="A30" s="26" t="s">
        <v>55</v>
      </c>
      <c r="B30" s="10">
        <f t="shared" si="5"/>
        <v>737257</v>
      </c>
      <c r="C30" s="10">
        <f t="shared" si="6"/>
        <v>731643</v>
      </c>
      <c r="D30" s="10">
        <v>7891</v>
      </c>
      <c r="E30" s="10">
        <v>568973</v>
      </c>
      <c r="F30" s="10">
        <v>154777</v>
      </c>
      <c r="G30" s="10">
        <v>146728</v>
      </c>
      <c r="H30" s="10">
        <v>0</v>
      </c>
      <c r="I30" s="10">
        <v>2</v>
      </c>
      <c r="J30" s="10">
        <f t="shared" si="7"/>
        <v>3654</v>
      </c>
      <c r="K30" s="10">
        <v>3650</v>
      </c>
      <c r="L30" s="10">
        <v>4</v>
      </c>
      <c r="M30" s="10">
        <f t="shared" si="9"/>
        <v>345</v>
      </c>
      <c r="N30" s="10">
        <v>306</v>
      </c>
      <c r="O30" s="10">
        <v>39</v>
      </c>
      <c r="P30" s="10">
        <f t="shared" si="10"/>
        <v>9</v>
      </c>
      <c r="Q30" s="10">
        <v>7</v>
      </c>
      <c r="R30" s="10">
        <v>2</v>
      </c>
      <c r="S30" s="10">
        <v>610</v>
      </c>
      <c r="T30" s="10">
        <f t="shared" si="8"/>
        <v>996</v>
      </c>
      <c r="U30" s="10">
        <v>24</v>
      </c>
      <c r="V30" s="10">
        <v>972</v>
      </c>
      <c r="W30" s="7" t="s">
        <v>4</v>
      </c>
    </row>
    <row r="31" spans="1:23" ht="18" customHeight="1">
      <c r="A31" s="26" t="s">
        <v>56</v>
      </c>
      <c r="B31" s="10">
        <f t="shared" si="5"/>
        <v>739421</v>
      </c>
      <c r="C31" s="10">
        <f t="shared" si="6"/>
        <v>733806</v>
      </c>
      <c r="D31" s="10">
        <v>7894</v>
      </c>
      <c r="E31" s="10">
        <v>570713</v>
      </c>
      <c r="F31" s="10">
        <v>155197</v>
      </c>
      <c r="G31" s="10">
        <v>146728</v>
      </c>
      <c r="H31" s="10">
        <v>0</v>
      </c>
      <c r="I31" s="10">
        <v>2</v>
      </c>
      <c r="J31" s="10">
        <f t="shared" si="7"/>
        <v>3661</v>
      </c>
      <c r="K31" s="10">
        <v>3657</v>
      </c>
      <c r="L31" s="10">
        <v>4</v>
      </c>
      <c r="M31" s="10">
        <f t="shared" si="9"/>
        <v>345</v>
      </c>
      <c r="N31" s="10">
        <v>306</v>
      </c>
      <c r="O31" s="10">
        <v>39</v>
      </c>
      <c r="P31" s="10">
        <f t="shared" si="10"/>
        <v>9</v>
      </c>
      <c r="Q31" s="10">
        <v>7</v>
      </c>
      <c r="R31" s="10">
        <v>2</v>
      </c>
      <c r="S31" s="10">
        <v>609</v>
      </c>
      <c r="T31" s="10">
        <f t="shared" si="8"/>
        <v>991</v>
      </c>
      <c r="U31" s="10">
        <v>24</v>
      </c>
      <c r="V31" s="10">
        <v>967</v>
      </c>
      <c r="W31" s="7" t="s">
        <v>5</v>
      </c>
    </row>
    <row r="32" spans="1:23" ht="18" customHeight="1">
      <c r="A32" s="26" t="s">
        <v>57</v>
      </c>
      <c r="B32" s="10">
        <f t="shared" si="5"/>
        <v>740466</v>
      </c>
      <c r="C32" s="10">
        <f t="shared" si="6"/>
        <v>734848</v>
      </c>
      <c r="D32" s="10">
        <v>7880</v>
      </c>
      <c r="E32" s="10">
        <v>571604</v>
      </c>
      <c r="F32" s="10">
        <v>155362</v>
      </c>
      <c r="G32" s="10">
        <v>147353</v>
      </c>
      <c r="H32" s="10">
        <v>0</v>
      </c>
      <c r="I32" s="10">
        <v>2</v>
      </c>
      <c r="J32" s="10">
        <f t="shared" si="7"/>
        <v>3672</v>
      </c>
      <c r="K32" s="10">
        <v>3668</v>
      </c>
      <c r="L32" s="10">
        <v>4</v>
      </c>
      <c r="M32" s="10">
        <f t="shared" si="9"/>
        <v>345</v>
      </c>
      <c r="N32" s="10">
        <v>306</v>
      </c>
      <c r="O32" s="10">
        <v>39</v>
      </c>
      <c r="P32" s="10">
        <f t="shared" si="10"/>
        <v>9</v>
      </c>
      <c r="Q32" s="10">
        <v>7</v>
      </c>
      <c r="R32" s="10">
        <v>2</v>
      </c>
      <c r="S32" s="10">
        <v>607</v>
      </c>
      <c r="T32" s="10">
        <f t="shared" si="8"/>
        <v>985</v>
      </c>
      <c r="U32" s="10">
        <v>24</v>
      </c>
      <c r="V32" s="10">
        <v>961</v>
      </c>
      <c r="W32" s="7" t="s">
        <v>6</v>
      </c>
    </row>
    <row r="33" spans="1:23" ht="18" customHeight="1">
      <c r="A33" s="26" t="s">
        <v>58</v>
      </c>
      <c r="B33" s="10">
        <f t="shared" si="5"/>
        <v>743702</v>
      </c>
      <c r="C33" s="10">
        <f t="shared" si="6"/>
        <v>738078</v>
      </c>
      <c r="D33" s="10">
        <v>7880</v>
      </c>
      <c r="E33" s="10">
        <v>572845</v>
      </c>
      <c r="F33" s="10">
        <v>157351</v>
      </c>
      <c r="G33" s="10">
        <v>149338</v>
      </c>
      <c r="H33" s="10">
        <v>0</v>
      </c>
      <c r="I33" s="10">
        <v>2</v>
      </c>
      <c r="J33" s="10">
        <f t="shared" si="7"/>
        <v>3677</v>
      </c>
      <c r="K33" s="10">
        <v>3673</v>
      </c>
      <c r="L33" s="10">
        <v>4</v>
      </c>
      <c r="M33" s="10">
        <f t="shared" si="9"/>
        <v>345</v>
      </c>
      <c r="N33" s="10">
        <v>306</v>
      </c>
      <c r="O33" s="10">
        <v>39</v>
      </c>
      <c r="P33" s="10">
        <f t="shared" si="10"/>
        <v>9</v>
      </c>
      <c r="Q33" s="10">
        <v>7</v>
      </c>
      <c r="R33" s="10">
        <v>2</v>
      </c>
      <c r="S33" s="10">
        <v>607</v>
      </c>
      <c r="T33" s="10">
        <f t="shared" si="8"/>
        <v>986</v>
      </c>
      <c r="U33" s="10">
        <v>24</v>
      </c>
      <c r="V33" s="10">
        <v>962</v>
      </c>
      <c r="W33" s="7" t="s">
        <v>7</v>
      </c>
    </row>
    <row r="34" spans="1:23" ht="18" customHeight="1">
      <c r="A34" s="26" t="s">
        <v>59</v>
      </c>
      <c r="B34" s="10">
        <f t="shared" si="5"/>
        <v>745524</v>
      </c>
      <c r="C34" s="10">
        <f t="shared" si="6"/>
        <v>739901</v>
      </c>
      <c r="D34" s="10">
        <v>7882</v>
      </c>
      <c r="E34" s="10">
        <v>574296</v>
      </c>
      <c r="F34" s="10">
        <v>157721</v>
      </c>
      <c r="G34" s="10">
        <v>149702</v>
      </c>
      <c r="H34" s="10">
        <v>0</v>
      </c>
      <c r="I34" s="10">
        <v>2</v>
      </c>
      <c r="J34" s="10">
        <f t="shared" si="7"/>
        <v>3679</v>
      </c>
      <c r="K34" s="10">
        <v>3675</v>
      </c>
      <c r="L34" s="10">
        <v>4</v>
      </c>
      <c r="M34" s="10">
        <f t="shared" si="9"/>
        <v>345</v>
      </c>
      <c r="N34" s="10">
        <v>306</v>
      </c>
      <c r="O34" s="10">
        <v>39</v>
      </c>
      <c r="P34" s="10">
        <f t="shared" si="10"/>
        <v>9</v>
      </c>
      <c r="Q34" s="10">
        <v>7</v>
      </c>
      <c r="R34" s="10">
        <v>2</v>
      </c>
      <c r="S34" s="10">
        <v>605</v>
      </c>
      <c r="T34" s="10">
        <f t="shared" si="8"/>
        <v>985</v>
      </c>
      <c r="U34" s="10">
        <v>24</v>
      </c>
      <c r="V34" s="10">
        <v>961</v>
      </c>
      <c r="W34" s="7" t="s">
        <v>8</v>
      </c>
    </row>
    <row r="35" spans="1:23" ht="18" customHeight="1">
      <c r="A35" s="26" t="s">
        <v>60</v>
      </c>
      <c r="B35" s="10">
        <f t="shared" si="5"/>
        <v>747653</v>
      </c>
      <c r="C35" s="10">
        <f t="shared" si="6"/>
        <v>742021</v>
      </c>
      <c r="D35" s="10">
        <v>7880</v>
      </c>
      <c r="E35" s="10">
        <v>575361</v>
      </c>
      <c r="F35" s="10">
        <v>158778</v>
      </c>
      <c r="G35" s="10">
        <v>150756</v>
      </c>
      <c r="H35" s="10">
        <v>0</v>
      </c>
      <c r="I35" s="10">
        <v>2</v>
      </c>
      <c r="J35" s="10">
        <f t="shared" si="7"/>
        <v>3685</v>
      </c>
      <c r="K35" s="10">
        <v>3681</v>
      </c>
      <c r="L35" s="10">
        <v>4</v>
      </c>
      <c r="M35" s="10">
        <f t="shared" si="9"/>
        <v>345</v>
      </c>
      <c r="N35" s="10">
        <v>306</v>
      </c>
      <c r="O35" s="10">
        <v>39</v>
      </c>
      <c r="P35" s="10">
        <f t="shared" si="10"/>
        <v>9</v>
      </c>
      <c r="Q35" s="10">
        <v>7</v>
      </c>
      <c r="R35" s="10">
        <v>2</v>
      </c>
      <c r="S35" s="10">
        <v>605</v>
      </c>
      <c r="T35" s="10">
        <f t="shared" si="8"/>
        <v>988</v>
      </c>
      <c r="U35" s="10">
        <v>24</v>
      </c>
      <c r="V35" s="10">
        <v>964</v>
      </c>
      <c r="W35" s="7" t="s">
        <v>9</v>
      </c>
    </row>
    <row r="36" spans="1:23" ht="18" customHeight="1">
      <c r="A36" s="26" t="s">
        <v>61</v>
      </c>
      <c r="B36" s="10">
        <f t="shared" si="5"/>
        <v>750193</v>
      </c>
      <c r="C36" s="10">
        <f>SUM(D36:F36)+SUM(H36:I36)</f>
        <v>744556</v>
      </c>
      <c r="D36" s="10">
        <v>7880</v>
      </c>
      <c r="E36" s="10">
        <v>577145</v>
      </c>
      <c r="F36" s="10">
        <v>159529</v>
      </c>
      <c r="G36" s="10">
        <v>151499</v>
      </c>
      <c r="H36" s="10">
        <v>0</v>
      </c>
      <c r="I36" s="10">
        <v>2</v>
      </c>
      <c r="J36" s="10">
        <f t="shared" si="7"/>
        <v>3691</v>
      </c>
      <c r="K36" s="10">
        <v>3687</v>
      </c>
      <c r="L36" s="10">
        <v>4</v>
      </c>
      <c r="M36" s="10">
        <f t="shared" si="9"/>
        <v>345</v>
      </c>
      <c r="N36" s="10">
        <v>306</v>
      </c>
      <c r="O36" s="10">
        <v>39</v>
      </c>
      <c r="P36" s="10">
        <f t="shared" si="10"/>
        <v>9</v>
      </c>
      <c r="Q36" s="10">
        <v>7</v>
      </c>
      <c r="R36" s="10">
        <v>2</v>
      </c>
      <c r="S36" s="10">
        <v>605</v>
      </c>
      <c r="T36" s="10">
        <f t="shared" si="8"/>
        <v>987</v>
      </c>
      <c r="U36" s="10">
        <v>24</v>
      </c>
      <c r="V36" s="10">
        <v>963</v>
      </c>
      <c r="W36" s="7" t="s">
        <v>10</v>
      </c>
    </row>
    <row r="37" spans="1:23" ht="18" customHeight="1" thickBot="1">
      <c r="A37" s="27" t="s">
        <v>62</v>
      </c>
      <c r="B37" s="12">
        <f t="shared" si="5"/>
        <v>750851</v>
      </c>
      <c r="C37" s="11">
        <f>SUM(D37:F37)+SUM(H37:I37)</f>
        <v>745201</v>
      </c>
      <c r="D37" s="11">
        <v>7881</v>
      </c>
      <c r="E37" s="11">
        <v>577456</v>
      </c>
      <c r="F37" s="11">
        <v>159862</v>
      </c>
      <c r="G37" s="11">
        <v>151830</v>
      </c>
      <c r="H37" s="11">
        <v>0</v>
      </c>
      <c r="I37" s="11">
        <v>2</v>
      </c>
      <c r="J37" s="11">
        <f t="shared" si="7"/>
        <v>3703</v>
      </c>
      <c r="K37" s="11">
        <v>3699</v>
      </c>
      <c r="L37" s="11">
        <v>4</v>
      </c>
      <c r="M37" s="11">
        <f t="shared" si="9"/>
        <v>345</v>
      </c>
      <c r="N37" s="11">
        <v>306</v>
      </c>
      <c r="O37" s="11">
        <v>39</v>
      </c>
      <c r="P37" s="11">
        <f t="shared" si="10"/>
        <v>9</v>
      </c>
      <c r="Q37" s="11">
        <v>7</v>
      </c>
      <c r="R37" s="11">
        <v>2</v>
      </c>
      <c r="S37" s="11">
        <v>604</v>
      </c>
      <c r="T37" s="11">
        <f t="shared" si="8"/>
        <v>989</v>
      </c>
      <c r="U37" s="11">
        <v>24</v>
      </c>
      <c r="V37" s="11">
        <v>965</v>
      </c>
      <c r="W37" s="8" t="s">
        <v>11</v>
      </c>
    </row>
    <row r="38" spans="1:16" ht="14.25" customHeight="1">
      <c r="A38" s="18" t="s">
        <v>63</v>
      </c>
      <c r="B38" s="28"/>
      <c r="M38" s="9" t="s">
        <v>64</v>
      </c>
      <c r="N38" s="2"/>
      <c r="O38" s="29"/>
      <c r="P38" s="29"/>
    </row>
    <row r="39" spans="2:16" ht="15.75">
      <c r="B39" s="28"/>
      <c r="M39" s="2"/>
      <c r="N39" s="2"/>
      <c r="O39" s="29"/>
      <c r="P39" s="29"/>
    </row>
    <row r="40" ht="15.75">
      <c r="A40" s="30"/>
    </row>
    <row r="42" spans="1:2" ht="15.75">
      <c r="A42" s="17"/>
      <c r="B42" s="17"/>
    </row>
    <row r="43" spans="1:2" ht="15.75">
      <c r="A43" s="17"/>
      <c r="B43" s="17"/>
    </row>
    <row r="44" spans="1:2" ht="15.75">
      <c r="A44" s="17"/>
      <c r="B44" s="17"/>
    </row>
    <row r="45" spans="1:2" ht="15.75">
      <c r="A45" s="17"/>
      <c r="B45" s="17"/>
    </row>
    <row r="46" spans="1:2" ht="15.75">
      <c r="A46" s="17"/>
      <c r="B46" s="17"/>
    </row>
    <row r="47" spans="1:2" ht="15.75">
      <c r="A47" s="17"/>
      <c r="B47" s="17"/>
    </row>
    <row r="48" spans="1:2" ht="15.75">
      <c r="A48" s="17"/>
      <c r="B48" s="17"/>
    </row>
    <row r="49" spans="1:2" ht="15.75">
      <c r="A49" s="17"/>
      <c r="B49" s="17"/>
    </row>
    <row r="50" spans="1:2" ht="15.75">
      <c r="A50" s="17"/>
      <c r="B50" s="17"/>
    </row>
    <row r="51" spans="1:2" ht="15.75">
      <c r="A51" s="17"/>
      <c r="B51" s="17"/>
    </row>
    <row r="52" spans="1:2" ht="15.75">
      <c r="A52" s="17"/>
      <c r="B52" s="17"/>
    </row>
    <row r="53" spans="1:2" ht="15.75">
      <c r="A53" s="17"/>
      <c r="B53" s="17"/>
    </row>
    <row r="54" spans="1:2" ht="15.75">
      <c r="A54" s="17"/>
      <c r="B54" s="17"/>
    </row>
    <row r="55" spans="1:2" ht="15.75">
      <c r="A55" s="17"/>
      <c r="B55" s="17"/>
    </row>
    <row r="56" spans="1:2" ht="15.75">
      <c r="A56" s="17"/>
      <c r="B56" s="17"/>
    </row>
    <row r="57" spans="1:2" ht="15.75">
      <c r="A57" s="17"/>
      <c r="B57" s="17"/>
    </row>
    <row r="58" spans="1:2" ht="15.75">
      <c r="A58" s="17"/>
      <c r="B58" s="17"/>
    </row>
    <row r="59" spans="1:2" ht="15.75">
      <c r="A59" s="17"/>
      <c r="B59" s="17"/>
    </row>
    <row r="60" spans="1:2" ht="15.75">
      <c r="A60" s="17"/>
      <c r="B60" s="17"/>
    </row>
    <row r="61" spans="1:2" ht="15.75">
      <c r="A61" s="17"/>
      <c r="B61" s="17"/>
    </row>
    <row r="62" spans="1:2" ht="15.75">
      <c r="A62" s="17"/>
      <c r="B62" s="17"/>
    </row>
    <row r="63" spans="1:2" ht="15.75">
      <c r="A63" s="17"/>
      <c r="B63" s="17"/>
    </row>
    <row r="64" spans="1:2" ht="15.75">
      <c r="A64" s="17"/>
      <c r="B64" s="17"/>
    </row>
    <row r="65" spans="1:2" ht="15.75">
      <c r="A65" s="17"/>
      <c r="B65" s="17"/>
    </row>
    <row r="66" spans="1:2" ht="15.75">
      <c r="A66" s="17"/>
      <c r="B66" s="17"/>
    </row>
    <row r="67" spans="1:2" ht="15.75">
      <c r="A67" s="17"/>
      <c r="B67" s="17"/>
    </row>
    <row r="68" spans="1:2" ht="15.75">
      <c r="A68" s="17"/>
      <c r="B68" s="17"/>
    </row>
    <row r="69" spans="1:2" ht="15.75">
      <c r="A69" s="17"/>
      <c r="B69" s="17"/>
    </row>
    <row r="70" spans="1:2" ht="15.75">
      <c r="A70" s="17"/>
      <c r="B70" s="17"/>
    </row>
    <row r="71" spans="1:2" ht="15.75">
      <c r="A71" s="17"/>
      <c r="B71" s="17"/>
    </row>
    <row r="72" spans="1:2" ht="15.75">
      <c r="A72" s="17"/>
      <c r="B72" s="17"/>
    </row>
    <row r="73" spans="1:2" ht="15.75">
      <c r="A73" s="17"/>
      <c r="B73" s="17"/>
    </row>
    <row r="74" spans="1:2" ht="15.75">
      <c r="A74" s="17"/>
      <c r="B74" s="17"/>
    </row>
    <row r="75" spans="1:2" ht="15.75">
      <c r="A75" s="17"/>
      <c r="B75" s="17"/>
    </row>
    <row r="76" spans="1:2" ht="15.75">
      <c r="A76" s="17"/>
      <c r="B76" s="17"/>
    </row>
    <row r="77" spans="1:2" ht="15.75">
      <c r="A77" s="17"/>
      <c r="B77" s="17"/>
    </row>
    <row r="78" spans="1:2" ht="15.75">
      <c r="A78" s="17"/>
      <c r="B78" s="17"/>
    </row>
    <row r="79" spans="1:2" ht="15.75">
      <c r="A79" s="17"/>
      <c r="B79" s="17"/>
    </row>
    <row r="80" spans="1:2" ht="15.75">
      <c r="A80" s="17"/>
      <c r="B80" s="17"/>
    </row>
    <row r="81" spans="1:2" ht="15.75">
      <c r="A81" s="17"/>
      <c r="B81" s="17"/>
    </row>
    <row r="82" spans="1:2" ht="15.75">
      <c r="A82" s="17"/>
      <c r="B82" s="17"/>
    </row>
    <row r="83" spans="1:2" ht="15.75">
      <c r="A83" s="17"/>
      <c r="B83" s="17"/>
    </row>
    <row r="84" spans="1:2" ht="15.75">
      <c r="A84" s="17"/>
      <c r="B84" s="17"/>
    </row>
    <row r="85" spans="1:2" ht="15.75">
      <c r="A85" s="17"/>
      <c r="B85" s="17"/>
    </row>
    <row r="86" spans="1:2" ht="15.75">
      <c r="A86" s="17"/>
      <c r="B86" s="17"/>
    </row>
    <row r="87" spans="1:2" ht="15.75">
      <c r="A87" s="17"/>
      <c r="B87" s="17"/>
    </row>
    <row r="88" spans="1:2" ht="15.75">
      <c r="A88" s="17"/>
      <c r="B88" s="17"/>
    </row>
    <row r="89" spans="1:2" ht="15.75">
      <c r="A89" s="17"/>
      <c r="B89" s="17"/>
    </row>
    <row r="90" spans="1:2" ht="15.75">
      <c r="A90" s="17"/>
      <c r="B90" s="17"/>
    </row>
    <row r="91" spans="1:2" ht="15.75">
      <c r="A91" s="17"/>
      <c r="B91" s="17"/>
    </row>
    <row r="92" spans="1:2" ht="15.75">
      <c r="A92" s="17"/>
      <c r="B92" s="17"/>
    </row>
    <row r="93" spans="1:2" ht="15.75">
      <c r="A93" s="17"/>
      <c r="B93" s="17"/>
    </row>
    <row r="94" spans="1:2" ht="15.75">
      <c r="A94" s="17"/>
      <c r="B94" s="17"/>
    </row>
    <row r="95" spans="1:2" ht="15.75">
      <c r="A95" s="17"/>
      <c r="B95" s="17"/>
    </row>
    <row r="96" spans="1:2" ht="15.75">
      <c r="A96" s="17"/>
      <c r="B96" s="17"/>
    </row>
    <row r="97" spans="1:2" ht="15.75">
      <c r="A97" s="17"/>
      <c r="B97" s="17"/>
    </row>
    <row r="98" spans="1:2" ht="15.75">
      <c r="A98" s="17"/>
      <c r="B98" s="17"/>
    </row>
    <row r="99" spans="1:2" ht="15.75">
      <c r="A99" s="17"/>
      <c r="B99" s="17"/>
    </row>
    <row r="100" spans="1:2" ht="15.75">
      <c r="A100" s="17"/>
      <c r="B100" s="17"/>
    </row>
    <row r="101" spans="1:2" ht="15.75">
      <c r="A101" s="17"/>
      <c r="B101" s="17"/>
    </row>
    <row r="102" spans="1:2" ht="15.75">
      <c r="A102" s="17"/>
      <c r="B102" s="17"/>
    </row>
    <row r="103" spans="1:2" ht="15.75">
      <c r="A103" s="17"/>
      <c r="B103" s="17"/>
    </row>
    <row r="104" spans="1:2" ht="15.75">
      <c r="A104" s="17"/>
      <c r="B104" s="17"/>
    </row>
    <row r="105" spans="1:2" ht="15.75">
      <c r="A105" s="17"/>
      <c r="B105" s="17"/>
    </row>
    <row r="106" spans="1:2" ht="15.75">
      <c r="A106" s="17"/>
      <c r="B106" s="17"/>
    </row>
    <row r="107" spans="1:2" ht="15.75">
      <c r="A107" s="17"/>
      <c r="B107" s="17"/>
    </row>
    <row r="108" spans="1:2" ht="15.75">
      <c r="A108" s="17"/>
      <c r="B108" s="17"/>
    </row>
    <row r="109" spans="1:2" ht="15.75">
      <c r="A109" s="17"/>
      <c r="B109" s="17"/>
    </row>
    <row r="110" spans="1:2" ht="15.75">
      <c r="A110" s="17"/>
      <c r="B110" s="17"/>
    </row>
    <row r="111" spans="1:2" ht="15.75">
      <c r="A111" s="17"/>
      <c r="B111" s="17"/>
    </row>
    <row r="112" spans="1:2" ht="15.75">
      <c r="A112" s="17"/>
      <c r="B112" s="17"/>
    </row>
    <row r="113" spans="1:2" ht="15.75">
      <c r="A113" s="17"/>
      <c r="B113" s="17"/>
    </row>
    <row r="114" spans="1:2" ht="15.75">
      <c r="A114" s="17"/>
      <c r="B114" s="17"/>
    </row>
    <row r="115" spans="1:2" ht="15.75">
      <c r="A115" s="17"/>
      <c r="B115" s="17"/>
    </row>
    <row r="116" spans="1:2" ht="15.75">
      <c r="A116" s="17"/>
      <c r="B116" s="17"/>
    </row>
  </sheetData>
  <sheetProtection/>
  <mergeCells count="32">
    <mergeCell ref="J5:L5"/>
    <mergeCell ref="C5:I5"/>
    <mergeCell ref="M5:O5"/>
    <mergeCell ref="T5:V5"/>
    <mergeCell ref="K2:R2"/>
    <mergeCell ref="P5:R5"/>
    <mergeCell ref="M1:W1"/>
    <mergeCell ref="A1:L1"/>
    <mergeCell ref="A3:L3"/>
    <mergeCell ref="M3:W3"/>
    <mergeCell ref="W5:W7"/>
    <mergeCell ref="A5:A7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V6:V7"/>
    <mergeCell ref="Q6:Q7"/>
    <mergeCell ref="R6:R7"/>
    <mergeCell ref="S5:S7"/>
    <mergeCell ref="T6:T7"/>
    <mergeCell ref="U6:U7"/>
  </mergeCells>
  <printOptions horizontalCentered="1"/>
  <pageMargins left="0.7874015748031497" right="0.7874015748031497" top="1.1811023622047245" bottom="0.7086614173228347" header="0.3937007874015748" footer="0.3937007874015748"/>
  <pageSetup firstPageNumber="74" useFirstPageNumber="1" horizontalDpi="600" verticalDpi="600" orientation="portrait" paperSize="9" scale="98" r:id="rId1"/>
  <headerFooter alignWithMargins="0">
    <oddHeader xml:space="preserve">&amp;R&amp;14 &amp;13 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2013-09-27T07:03:38Z</cp:lastPrinted>
  <dcterms:created xsi:type="dcterms:W3CDTF">1997-08-14T01:31:40Z</dcterms:created>
  <dcterms:modified xsi:type="dcterms:W3CDTF">2013-09-27T07:03:40Z</dcterms:modified>
  <cp:category/>
  <cp:version/>
  <cp:contentType/>
  <cp:contentStatus/>
</cp:coreProperties>
</file>