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9230" windowHeight="5295" tabRatio="601" activeTab="0"/>
  </bookViews>
  <sheets>
    <sheet name="T" sheetId="1" r:id="rId1"/>
  </sheets>
  <definedNames>
    <definedName name="_xlnm.Print_Area" localSheetId="0">'T'!$A$1:$L$19</definedName>
  </definedNames>
  <calcPr fullCalcOnLoad="1"/>
</workbook>
</file>

<file path=xl/sharedStrings.xml><?xml version="1.0" encoding="utf-8"?>
<sst xmlns="http://schemas.openxmlformats.org/spreadsheetml/2006/main" count="46" uniqueCount="45">
  <si>
    <t>Grand Total</t>
  </si>
  <si>
    <t>Contracted Category</t>
  </si>
  <si>
    <r>
      <rPr>
        <sz val="11"/>
        <rFont val="華康楷書體 Std W5"/>
        <family val="1"/>
      </rPr>
      <t>醫學中心</t>
    </r>
  </si>
  <si>
    <r>
      <rPr>
        <sz val="11"/>
        <rFont val="華康楷書體 Std W5"/>
        <family val="1"/>
      </rPr>
      <t>區域醫院</t>
    </r>
  </si>
  <si>
    <r>
      <rPr>
        <sz val="11"/>
        <rFont val="華康楷書體 Std W5"/>
        <family val="1"/>
      </rPr>
      <t>地區醫院</t>
    </r>
  </si>
  <si>
    <t xml:space="preserve">                     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</si>
  <si>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</si>
  <si>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rPr>
        <sz val="11"/>
        <rFont val="華康楷書體 Std W5"/>
        <family val="1"/>
      </rPr>
      <t>特約類別</t>
    </r>
  </si>
  <si>
    <r>
      <rPr>
        <sz val="11"/>
        <rFont val="華康楷書體 Std W5"/>
        <family val="1"/>
      </rPr>
      <t xml:space="preserve">門診
</t>
    </r>
    <r>
      <rPr>
        <sz val="11"/>
        <rFont val="Times New Roman"/>
        <family val="1"/>
      </rPr>
      <t>Outpatient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</si>
  <si>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</si>
  <si>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sz val="10"/>
        <rFont val="華康楷書體 Std W5"/>
        <family val="1"/>
      </rPr>
      <t>日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 xml:space="preserve"> Inpatient-Days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</si>
  <si>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</si>
  <si>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t>Metropolitan Hospitals</t>
  </si>
  <si>
    <t>Local Community Hospitals</t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</si>
  <si>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 Cases, Million NT$, 1,000 Days</t>
    </r>
  </si>
  <si>
    <r>
      <rPr>
        <sz val="10"/>
        <rFont val="華康楷書體 Std W5"/>
        <family val="1"/>
      </rPr>
      <t>金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 xml:space="preserve">額
</t>
    </r>
    <r>
      <rPr>
        <sz val="10"/>
        <rFont val="Times New Roman"/>
        <family val="1"/>
      </rPr>
      <t>Expenses</t>
    </r>
  </si>
  <si>
    <r>
      <rPr>
        <sz val="10"/>
        <rFont val="華康楷書體 Std W5"/>
        <family val="1"/>
      </rPr>
      <t>平均每件費用（元）</t>
    </r>
    <r>
      <rPr>
        <sz val="10"/>
        <rFont val="Times New Roman"/>
        <family val="1"/>
      </rPr>
      <t xml:space="preserve">
Average Expense Per Case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1"/>
      </rPr>
      <t>）</t>
    </r>
  </si>
  <si>
    <r>
      <rPr>
        <sz val="9"/>
        <rFont val="華康楷書體 Std W5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華康楷書體 Std W5"/>
        <family val="1"/>
      </rPr>
      <t xml:space="preserve">額
</t>
    </r>
    <r>
      <rPr>
        <sz val="9"/>
        <rFont val="Times New Roman"/>
        <family val="1"/>
      </rPr>
      <t>Expenses</t>
    </r>
  </si>
  <si>
    <r>
      <rPr>
        <sz val="9"/>
        <rFont val="華康楷書體 Std W5"/>
        <family val="1"/>
      </rPr>
      <t>平均每件費用（元）</t>
    </r>
    <r>
      <rPr>
        <sz val="9"/>
        <rFont val="Times New Roman"/>
        <family val="1"/>
      </rPr>
      <t xml:space="preserve">
Average Expense Per Case</t>
    </r>
    <r>
      <rPr>
        <sz val="9"/>
        <rFont val="華康楷書體 Std W5"/>
        <family val="1"/>
      </rPr>
      <t>（</t>
    </r>
    <r>
      <rPr>
        <sz val="9"/>
        <rFont val="Times New Roman"/>
        <family val="1"/>
      </rPr>
      <t>NT$</t>
    </r>
    <r>
      <rPr>
        <sz val="9"/>
        <rFont val="華康楷書體 Std W5"/>
        <family val="1"/>
      </rPr>
      <t>）</t>
    </r>
  </si>
  <si>
    <r>
      <rPr>
        <sz val="9"/>
        <rFont val="華康楷書體 Std W5"/>
        <family val="1"/>
      </rPr>
      <t>平均每日費用（元）</t>
    </r>
    <r>
      <rPr>
        <sz val="9"/>
        <rFont val="Times New Roman"/>
        <family val="1"/>
      </rPr>
      <t xml:space="preserve">
Average Expense Per Day</t>
    </r>
    <r>
      <rPr>
        <sz val="9"/>
        <rFont val="華康楷書體 Std W5"/>
        <family val="1"/>
      </rPr>
      <t>（</t>
    </r>
    <r>
      <rPr>
        <sz val="9"/>
        <rFont val="Times New Roman"/>
        <family val="1"/>
      </rPr>
      <t>NT$</t>
    </r>
    <r>
      <rPr>
        <sz val="9"/>
        <rFont val="華康楷書體 Std W5"/>
        <family val="1"/>
      </rPr>
      <t>）</t>
    </r>
  </si>
  <si>
    <t>Academic Medical Centers</t>
  </si>
  <si>
    <r>
      <rPr>
        <sz val="9"/>
        <rFont val="華康楷書體 Std W5"/>
        <family val="1"/>
      </rPr>
      <t>平均每件日數（日）</t>
    </r>
    <r>
      <rPr>
        <sz val="9"/>
        <rFont val="Times New Roman"/>
        <family val="1"/>
      </rPr>
      <t xml:space="preserve">
Average Length of Stay
</t>
    </r>
    <r>
      <rPr>
        <sz val="9"/>
        <rFont val="華康楷書體 Std W5"/>
        <family val="1"/>
      </rPr>
      <t>（</t>
    </r>
    <r>
      <rPr>
        <sz val="9"/>
        <rFont val="Times New Roman"/>
        <family val="1"/>
      </rPr>
      <t>Days</t>
    </r>
    <r>
      <rPr>
        <sz val="9"/>
        <rFont val="華康楷書體 Std W5"/>
        <family val="1"/>
      </rPr>
      <t>）</t>
    </r>
  </si>
  <si>
    <r>
      <rPr>
        <sz val="11"/>
        <rFont val="華康楷書體 Std W5"/>
        <family val="1"/>
      </rPr>
      <t xml:space="preserve">住院
</t>
    </r>
    <r>
      <rPr>
        <sz val="11"/>
        <rFont val="Times New Roman"/>
        <family val="1"/>
      </rPr>
      <t>Inpatient</t>
    </r>
  </si>
  <si>
    <t>基層院所</t>
  </si>
  <si>
    <t>交付機構</t>
  </si>
  <si>
    <t xml:space="preserve">               </t>
  </si>
  <si>
    <t>西醫基層</t>
  </si>
  <si>
    <t>牙醫診所</t>
  </si>
  <si>
    <t>中醫院所</t>
  </si>
  <si>
    <t>Western Medical Clinics</t>
  </si>
  <si>
    <t>Dental Clinics</t>
  </si>
  <si>
    <t>Chinese Medical Clinics</t>
  </si>
  <si>
    <t>Delivery Institutions</t>
  </si>
  <si>
    <r>
      <rPr>
        <sz val="10"/>
        <rFont val="細明體"/>
        <family val="3"/>
      </rPr>
      <t>備註：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欄總計不含交付機構申報數。</t>
    </r>
  </si>
  <si>
    <r>
      <rPr>
        <sz val="10"/>
        <rFont val="細明體"/>
        <family val="3"/>
      </rPr>
      <t>　　　</t>
    </r>
    <r>
      <rPr>
        <sz val="10"/>
        <rFont val="Times New Roman"/>
        <family val="1"/>
      </rPr>
      <t>3.</t>
    </r>
    <r>
      <rPr>
        <sz val="10"/>
        <rFont val="細明體"/>
        <family val="3"/>
      </rPr>
      <t>本表金額不含部分負擔。</t>
    </r>
  </si>
  <si>
    <t>Notes : 1. The grand total of outpatient cases excludes cases to delivery institutions.</t>
  </si>
  <si>
    <t xml:space="preserve">            2. Delivery institutions include pharmacies, medical laboratories, radiology centers, physical and occupational</t>
  </si>
  <si>
    <t xml:space="preserve">            3. Copayments excluded.</t>
  </si>
  <si>
    <t xml:space="preserve">Physician Clinics 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</si>
  <si>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97</t>
    </r>
    <r>
      <rPr>
        <sz val="17"/>
        <rFont val="華康楷書體 Std W5"/>
        <family val="1"/>
      </rPr>
      <t>　門住診醫療費用核付金額狀況－按特約類別分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</si>
  <si>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3</t>
    </r>
    <r>
      <rPr>
        <sz val="12"/>
        <rFont val="華康楷書體 Std W5"/>
        <family val="1"/>
      </rPr>
      <t>年</t>
    </r>
  </si>
  <si>
    <r>
      <t xml:space="preserve">Table 97 </t>
    </r>
    <r>
      <rPr>
        <sz val="12"/>
        <rFont val="Times New Roman"/>
        <family val="1"/>
      </rPr>
      <t xml:space="preserve">  </t>
    </r>
    <r>
      <rPr>
        <sz val="16"/>
        <rFont val="Times New Roman"/>
        <family val="1"/>
      </rPr>
      <t xml:space="preserve">Approved Outpatient and Inpatient Medical Benefit Payments   </t>
    </r>
  </si>
  <si>
    <t xml:space="preserve">                   by Contracted Category</t>
  </si>
  <si>
    <r>
      <rPr>
        <sz val="10"/>
        <rFont val="細明體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細明體"/>
        <family val="3"/>
      </rPr>
      <t>本表交付機構含藥局、醫事檢驗所、醫事放射所、物理治療所及職能治療所。</t>
    </r>
  </si>
  <si>
    <t xml:space="preserve">               therapy clinics.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</si>
</sst>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0_ "/>
    <numFmt numFmtId="187" formatCode="##,###,"/>
    <numFmt numFmtId="188" formatCode="##,###,,"/>
    <numFmt numFmtId="189" formatCode="#,##0,"/>
    <numFmt numFmtId="190" formatCode="#,##0,,"/>
    <numFmt numFmtId="191" formatCode="[$-404]AM/PM\ hh:mm:ss"/>
    <numFmt numFmtId="192" formatCode="0.0_);[Red]\(0.0\)"/>
    <numFmt numFmtId="193" formatCode="0_);[Red]\(0\)"/>
    <numFmt numFmtId="194" formatCode="##,##0,"/>
    <numFmt numFmtId="195" formatCode="##,##0,,"/>
    <numFmt numFmtId="196" formatCode="_(* #,##0.0_);_(* \(#,##0.0\);_(* &quot;-&quot;_);_(@_)"/>
    <numFmt numFmtId="197" formatCode="_(* #,##0.00_);_(* \(#,##0.00\);_(* &quot;-&quot;_);_(@_)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sz val="1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7"/>
      <name val="Times New Roman"/>
      <family val="1"/>
    </font>
    <font>
      <b/>
      <sz val="11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10"/>
      <name val="細明體"/>
      <family val="3"/>
    </font>
    <font>
      <sz val="9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1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3" fontId="5" fillId="0" borderId="11" xfId="0" applyNumberFormat="1" applyFont="1" applyBorder="1" applyAlignment="1" quotePrefix="1">
      <alignment horizontal="centerContinuous" vertical="center" wrapText="1"/>
    </xf>
    <xf numFmtId="0" fontId="5" fillId="0" borderId="11" xfId="0" applyNumberFormat="1" applyFont="1" applyBorder="1" applyAlignment="1" quotePrefix="1">
      <alignment horizontal="centerContinuous" vertical="center" wrapText="1"/>
    </xf>
    <xf numFmtId="0" fontId="5" fillId="0" borderId="11" xfId="0" applyFont="1" applyBorder="1" applyAlignment="1" quotePrefix="1">
      <alignment horizontal="centerContinuous" vertical="center" wrapText="1"/>
    </xf>
    <xf numFmtId="0" fontId="10" fillId="0" borderId="10" xfId="34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14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10" xfId="34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3" fontId="6" fillId="0" borderId="12" xfId="0" applyNumberFormat="1" applyFont="1" applyBorder="1" applyAlignment="1">
      <alignment horizontal="centerContinuous" vertical="center" wrapText="1"/>
    </xf>
    <xf numFmtId="3" fontId="0" fillId="0" borderId="0" xfId="0" applyNumberFormat="1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 vertical="center" wrapText="1"/>
    </xf>
    <xf numFmtId="3" fontId="5" fillId="0" borderId="14" xfId="0" applyNumberFormat="1" applyFont="1" applyBorder="1" applyAlignment="1" quotePrefix="1">
      <alignment horizontal="center" vertical="center" wrapText="1"/>
    </xf>
    <xf numFmtId="3" fontId="5" fillId="0" borderId="15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81" fontId="5" fillId="0" borderId="0" xfId="0" applyNumberFormat="1" applyFont="1" applyAlignment="1">
      <alignment vertical="center"/>
    </xf>
    <xf numFmtId="3" fontId="22" fillId="0" borderId="14" xfId="33" applyNumberFormat="1" applyFont="1" applyBorder="1" applyAlignment="1" quotePrefix="1">
      <alignment horizontal="center" vertical="center" wrapText="1"/>
      <protection/>
    </xf>
    <xf numFmtId="3" fontId="5" fillId="0" borderId="14" xfId="34" applyNumberFormat="1" applyFont="1" applyBorder="1" applyAlignment="1" quotePrefix="1">
      <alignment horizontal="center" vertical="center" wrapText="1"/>
      <protection/>
    </xf>
    <xf numFmtId="3" fontId="22" fillId="0" borderId="14" xfId="34" applyNumberFormat="1" applyFont="1" applyBorder="1" applyAlignment="1" quotePrefix="1">
      <alignment horizontal="center" vertical="center" wrapText="1"/>
      <protection/>
    </xf>
    <xf numFmtId="3" fontId="23" fillId="0" borderId="15" xfId="34" applyNumberFormat="1" applyFont="1" applyBorder="1" applyAlignment="1" quotePrefix="1">
      <alignment horizontal="center" vertical="center" wrapText="1"/>
      <protection/>
    </xf>
    <xf numFmtId="3" fontId="23" fillId="0" borderId="14" xfId="33" applyNumberFormat="1" applyFont="1" applyBorder="1" applyAlignment="1" quotePrefix="1">
      <alignment horizontal="center" vertical="center" wrapText="1"/>
      <protection/>
    </xf>
    <xf numFmtId="3" fontId="23" fillId="0" borderId="16" xfId="33" applyNumberFormat="1" applyFont="1" applyBorder="1" applyAlignment="1" quotePrefix="1">
      <alignment horizontal="center" vertical="center" wrapText="1"/>
      <protection/>
    </xf>
    <xf numFmtId="0" fontId="23" fillId="0" borderId="14" xfId="33" applyNumberFormat="1" applyFont="1" applyBorder="1" applyAlignment="1" quotePrefix="1">
      <alignment horizontal="center" vertical="center" wrapText="1"/>
      <protection/>
    </xf>
    <xf numFmtId="0" fontId="15" fillId="0" borderId="0" xfId="0" applyFont="1" applyAlignment="1" quotePrefix="1">
      <alignment horizontal="left" vertical="center"/>
    </xf>
    <xf numFmtId="0" fontId="15" fillId="0" borderId="17" xfId="0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3" fontId="7" fillId="0" borderId="0" xfId="0" applyNumberFormat="1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87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0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0" fontId="6" fillId="0" borderId="18" xfId="0" applyFont="1" applyBorder="1" applyAlignment="1" quotePrefix="1">
      <alignment horizontal="left" vertical="center"/>
    </xf>
    <xf numFmtId="187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90" fontId="1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87" fontId="5" fillId="0" borderId="10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 quotePrefix="1">
      <alignment horizontal="left" vertical="center" wrapText="1" indent="1"/>
    </xf>
    <xf numFmtId="0" fontId="2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5" fillId="0" borderId="0" xfId="34" applyFont="1" applyAlignment="1">
      <alignment vertical="center"/>
      <protection/>
    </xf>
    <xf numFmtId="3" fontId="6" fillId="0" borderId="0" xfId="0" applyNumberFormat="1" applyFont="1" applyAlignment="1">
      <alignment/>
    </xf>
    <xf numFmtId="0" fontId="24" fillId="0" borderId="18" xfId="0" applyFont="1" applyBorder="1" applyAlignment="1">
      <alignment horizontal="left" vertical="center" indent="1"/>
    </xf>
    <xf numFmtId="41" fontId="5" fillId="0" borderId="0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 indent="2"/>
    </xf>
    <xf numFmtId="181" fontId="7" fillId="0" borderId="21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="90" zoomScaleSheetLayoutView="90" zoomScalePageLayoutView="0" workbookViewId="0" topLeftCell="A11">
      <selection activeCell="H19" sqref="H19"/>
    </sheetView>
  </sheetViews>
  <sheetFormatPr defaultColWidth="9.00390625" defaultRowHeight="15.75"/>
  <cols>
    <col min="1" max="1" width="2.75390625" style="27" customWidth="1"/>
    <col min="2" max="2" width="17.00390625" style="27" customWidth="1"/>
    <col min="3" max="3" width="9.50390625" style="32" customWidth="1"/>
    <col min="4" max="4" width="10.50390625" style="32" customWidth="1"/>
    <col min="5" max="5" width="18.625" style="32" customWidth="1"/>
    <col min="6" max="6" width="9.50390625" style="27" customWidth="1"/>
    <col min="7" max="7" width="11.875" style="27" customWidth="1"/>
    <col min="8" max="8" width="9.625" style="27" customWidth="1"/>
    <col min="9" max="9" width="15.625" style="27" customWidth="1"/>
    <col min="10" max="10" width="18.50390625" style="27" customWidth="1"/>
    <col min="11" max="11" width="15.75390625" style="27" customWidth="1"/>
    <col min="12" max="12" width="20.00390625" style="33" customWidth="1"/>
    <col min="13" max="16384" width="9.00390625" style="27" customWidth="1"/>
  </cols>
  <sheetData>
    <row r="1" spans="1:12" s="13" customFormat="1" ht="24.75" customHeight="1">
      <c r="A1" s="98" t="s">
        <v>39</v>
      </c>
      <c r="B1" s="98"/>
      <c r="C1" s="98"/>
      <c r="D1" s="98"/>
      <c r="E1" s="98"/>
      <c r="F1" s="98"/>
      <c r="G1" s="98"/>
      <c r="H1" s="96" t="s">
        <v>41</v>
      </c>
      <c r="I1" s="96"/>
      <c r="J1" s="96"/>
      <c r="K1" s="96"/>
      <c r="L1" s="96"/>
    </row>
    <row r="2" spans="1:12" s="13" customFormat="1" ht="24.75" customHeight="1">
      <c r="A2" s="10" t="s">
        <v>5</v>
      </c>
      <c r="B2" s="10"/>
      <c r="C2" s="10"/>
      <c r="D2" s="10"/>
      <c r="E2" s="10"/>
      <c r="G2" s="11"/>
      <c r="H2" s="97" t="s">
        <v>42</v>
      </c>
      <c r="I2" s="97"/>
      <c r="J2" s="97"/>
      <c r="K2" s="97"/>
      <c r="L2" s="97"/>
    </row>
    <row r="3" spans="1:12" s="13" customFormat="1" ht="21" customHeight="1">
      <c r="A3" s="94" t="s">
        <v>40</v>
      </c>
      <c r="B3" s="95"/>
      <c r="C3" s="95"/>
      <c r="D3" s="95"/>
      <c r="E3" s="95"/>
      <c r="F3" s="95"/>
      <c r="G3" s="95"/>
      <c r="H3" s="95">
        <v>2014</v>
      </c>
      <c r="I3" s="95"/>
      <c r="J3" s="95"/>
      <c r="K3" s="95"/>
      <c r="L3" s="95"/>
    </row>
    <row r="4" spans="1:12" s="18" customFormat="1" ht="21" customHeight="1" thickBot="1">
      <c r="A4" s="14" t="s">
        <v>6</v>
      </c>
      <c r="B4" s="3"/>
      <c r="C4" s="8"/>
      <c r="D4" s="4"/>
      <c r="E4" s="8"/>
      <c r="F4" s="8"/>
      <c r="G4" s="15"/>
      <c r="H4" s="16"/>
      <c r="I4" s="17"/>
      <c r="J4" s="17"/>
      <c r="K4" s="12"/>
      <c r="L4" s="9" t="s">
        <v>14</v>
      </c>
    </row>
    <row r="5" spans="1:12" s="22" customFormat="1" ht="36" customHeight="1">
      <c r="A5" s="90" t="s">
        <v>7</v>
      </c>
      <c r="B5" s="91"/>
      <c r="C5" s="19" t="s">
        <v>8</v>
      </c>
      <c r="D5" s="20"/>
      <c r="E5" s="21"/>
      <c r="G5" s="23"/>
      <c r="H5" s="24" t="s">
        <v>22</v>
      </c>
      <c r="I5" s="5"/>
      <c r="J5" s="6"/>
      <c r="K5" s="7"/>
      <c r="L5" s="99" t="s">
        <v>1</v>
      </c>
    </row>
    <row r="6" spans="1:12" s="22" customFormat="1" ht="49.5" customHeight="1">
      <c r="A6" s="92"/>
      <c r="B6" s="93"/>
      <c r="C6" s="45" t="s">
        <v>9</v>
      </c>
      <c r="D6" s="46" t="s">
        <v>15</v>
      </c>
      <c r="E6" s="44" t="s">
        <v>16</v>
      </c>
      <c r="F6" s="26" t="s">
        <v>9</v>
      </c>
      <c r="G6" s="25" t="s">
        <v>10</v>
      </c>
      <c r="H6" s="47" t="s">
        <v>17</v>
      </c>
      <c r="I6" s="48" t="s">
        <v>18</v>
      </c>
      <c r="J6" s="50" t="s">
        <v>21</v>
      </c>
      <c r="K6" s="49" t="s">
        <v>19</v>
      </c>
      <c r="L6" s="100"/>
    </row>
    <row r="7" spans="1:12" s="58" customFormat="1" ht="53.25" customHeight="1">
      <c r="A7" s="51" t="s">
        <v>11</v>
      </c>
      <c r="B7" s="52"/>
      <c r="C7" s="53">
        <f>SUM(C8:C11)</f>
        <v>357024958</v>
      </c>
      <c r="D7" s="54">
        <f>SUM(D8:D11)+D15</f>
        <v>360995694548</v>
      </c>
      <c r="E7" s="88">
        <f>D7/C7</f>
        <v>1011.1217338144746</v>
      </c>
      <c r="F7" s="53">
        <f>SUM(F8:F11)</f>
        <v>3207808</v>
      </c>
      <c r="G7" s="53">
        <f>SUM(G8:G11)</f>
        <v>31169977</v>
      </c>
      <c r="H7" s="54">
        <f>SUM(H8:H11)+H15</f>
        <v>158499219346</v>
      </c>
      <c r="I7" s="55">
        <f aca="true" t="shared" si="0" ref="I7:I12">H7/F7</f>
        <v>49410.444560896416</v>
      </c>
      <c r="J7" s="56">
        <f>G7/F7</f>
        <v>9.716908555624277</v>
      </c>
      <c r="K7" s="55">
        <f>H7/G7</f>
        <v>5084.99635229118</v>
      </c>
      <c r="L7" s="57" t="s">
        <v>0</v>
      </c>
    </row>
    <row r="8" spans="1:12" s="13" customFormat="1" ht="53.25" customHeight="1">
      <c r="A8" s="59"/>
      <c r="B8" s="60" t="s">
        <v>2</v>
      </c>
      <c r="C8" s="61">
        <v>31404143</v>
      </c>
      <c r="D8" s="62">
        <v>78110374771</v>
      </c>
      <c r="E8" s="63">
        <f aca="true" t="shared" si="1" ref="E8:E15">D8/C8</f>
        <v>2487.2633770327693</v>
      </c>
      <c r="F8" s="64">
        <v>1065448</v>
      </c>
      <c r="G8" s="64">
        <v>8827193</v>
      </c>
      <c r="H8" s="65">
        <v>68256338801</v>
      </c>
      <c r="I8" s="63">
        <f t="shared" si="0"/>
        <v>64063.51018632538</v>
      </c>
      <c r="J8" s="66">
        <f aca="true" t="shared" si="2" ref="J8:K12">G8/F8</f>
        <v>8.284959003161111</v>
      </c>
      <c r="K8" s="63">
        <f t="shared" si="2"/>
        <v>7732.507808654461</v>
      </c>
      <c r="L8" s="75" t="s">
        <v>20</v>
      </c>
    </row>
    <row r="9" spans="1:12" s="13" customFormat="1" ht="53.25" customHeight="1">
      <c r="A9" s="59"/>
      <c r="B9" s="60" t="s">
        <v>3</v>
      </c>
      <c r="C9" s="61">
        <v>42033084</v>
      </c>
      <c r="D9" s="62">
        <v>77350209195</v>
      </c>
      <c r="E9" s="63">
        <f t="shared" si="1"/>
        <v>1840.222078280052</v>
      </c>
      <c r="F9" s="67">
        <v>1465083</v>
      </c>
      <c r="G9" s="67">
        <v>12996688</v>
      </c>
      <c r="H9" s="65">
        <v>63094136679</v>
      </c>
      <c r="I9" s="63">
        <f t="shared" si="0"/>
        <v>43065.230214943454</v>
      </c>
      <c r="J9" s="66">
        <f t="shared" si="2"/>
        <v>8.870956799034595</v>
      </c>
      <c r="K9" s="63">
        <f t="shared" si="2"/>
        <v>4854.631939998867</v>
      </c>
      <c r="L9" s="75" t="s">
        <v>12</v>
      </c>
    </row>
    <row r="10" spans="1:12" s="13" customFormat="1" ht="53.25" customHeight="1">
      <c r="A10" s="59"/>
      <c r="B10" s="68" t="s">
        <v>4</v>
      </c>
      <c r="C10" s="69">
        <v>27824904</v>
      </c>
      <c r="D10" s="62">
        <v>37263072006</v>
      </c>
      <c r="E10" s="63">
        <f t="shared" si="1"/>
        <v>1339.1985828953802</v>
      </c>
      <c r="F10" s="64">
        <v>614511</v>
      </c>
      <c r="G10" s="67">
        <v>9132626</v>
      </c>
      <c r="H10" s="65">
        <v>25236827911</v>
      </c>
      <c r="I10" s="63">
        <f t="shared" si="0"/>
        <v>41068.14672316688</v>
      </c>
      <c r="J10" s="66">
        <f t="shared" si="2"/>
        <v>14.86161517043633</v>
      </c>
      <c r="K10" s="63">
        <f t="shared" si="2"/>
        <v>2763.3703505432063</v>
      </c>
      <c r="L10" s="76" t="s">
        <v>13</v>
      </c>
    </row>
    <row r="11" spans="1:12" s="13" customFormat="1" ht="53.25" customHeight="1">
      <c r="A11" s="70"/>
      <c r="B11" s="60" t="s">
        <v>23</v>
      </c>
      <c r="C11" s="69">
        <v>255762827</v>
      </c>
      <c r="D11" s="62">
        <v>137957803714</v>
      </c>
      <c r="E11" s="63">
        <f t="shared" si="1"/>
        <v>539.397399271005</v>
      </c>
      <c r="F11" s="64">
        <v>62766</v>
      </c>
      <c r="G11" s="64">
        <v>213470</v>
      </c>
      <c r="H11" s="71">
        <v>1911915955</v>
      </c>
      <c r="I11" s="63">
        <f t="shared" si="0"/>
        <v>30461.013207787655</v>
      </c>
      <c r="J11" s="66">
        <f t="shared" si="2"/>
        <v>3.401045151833795</v>
      </c>
      <c r="K11" s="63">
        <f t="shared" si="2"/>
        <v>8956.3683655783</v>
      </c>
      <c r="L11" s="75" t="s">
        <v>38</v>
      </c>
    </row>
    <row r="12" spans="1:12" s="13" customFormat="1" ht="53.25" customHeight="1">
      <c r="A12" s="70"/>
      <c r="B12" s="82" t="s">
        <v>26</v>
      </c>
      <c r="C12" s="69">
        <v>188240146</v>
      </c>
      <c r="D12" s="62">
        <v>89139904848</v>
      </c>
      <c r="E12" s="63">
        <f t="shared" si="1"/>
        <v>473.54353862432725</v>
      </c>
      <c r="F12" s="64">
        <v>62766</v>
      </c>
      <c r="G12" s="64">
        <v>213470</v>
      </c>
      <c r="H12" s="71">
        <v>1911915955</v>
      </c>
      <c r="I12" s="63">
        <f t="shared" si="0"/>
        <v>30461.013207787655</v>
      </c>
      <c r="J12" s="66">
        <f t="shared" si="2"/>
        <v>3.401045151833795</v>
      </c>
      <c r="K12" s="63">
        <f t="shared" si="2"/>
        <v>8956.3683655783</v>
      </c>
      <c r="L12" s="87" t="s">
        <v>29</v>
      </c>
    </row>
    <row r="13" spans="1:12" s="13" customFormat="1" ht="53.25" customHeight="1">
      <c r="A13" s="70"/>
      <c r="B13" s="82" t="s">
        <v>27</v>
      </c>
      <c r="C13" s="69">
        <v>29942146</v>
      </c>
      <c r="D13" s="62">
        <v>32300818373</v>
      </c>
      <c r="E13" s="63">
        <f t="shared" si="1"/>
        <v>1078.7743260953973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4">
        <v>0</v>
      </c>
      <c r="L13" s="87" t="s">
        <v>30</v>
      </c>
    </row>
    <row r="14" spans="1:12" s="13" customFormat="1" ht="53.25" customHeight="1">
      <c r="A14" s="70"/>
      <c r="B14" s="82" t="s">
        <v>28</v>
      </c>
      <c r="C14" s="69">
        <v>37580535</v>
      </c>
      <c r="D14" s="62">
        <v>16517080493</v>
      </c>
      <c r="E14" s="63">
        <f t="shared" si="1"/>
        <v>439.51158473395867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4">
        <v>0</v>
      </c>
      <c r="L14" s="87" t="s">
        <v>31</v>
      </c>
    </row>
    <row r="15" spans="1:12" s="13" customFormat="1" ht="53.25" customHeight="1" thickBot="1">
      <c r="A15" s="72"/>
      <c r="B15" s="77" t="s">
        <v>24</v>
      </c>
      <c r="C15" s="73">
        <v>66072923</v>
      </c>
      <c r="D15" s="74">
        <v>30314234862</v>
      </c>
      <c r="E15" s="89">
        <f t="shared" si="1"/>
        <v>458.79966385019776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6">
        <v>0</v>
      </c>
      <c r="L15" s="78" t="s">
        <v>32</v>
      </c>
    </row>
    <row r="16" spans="1:12" ht="14.25" customHeight="1">
      <c r="A16" s="79" t="s">
        <v>33</v>
      </c>
      <c r="B16" s="29"/>
      <c r="C16" s="27"/>
      <c r="D16" s="27"/>
      <c r="E16" s="27"/>
      <c r="G16" s="30"/>
      <c r="H16" s="79" t="s">
        <v>35</v>
      </c>
      <c r="J16" s="2"/>
      <c r="K16" s="1"/>
      <c r="L16" s="31"/>
    </row>
    <row r="17" spans="1:11" ht="14.25" customHeight="1">
      <c r="A17" s="79" t="s">
        <v>43</v>
      </c>
      <c r="F17" s="80"/>
      <c r="G17" s="30"/>
      <c r="H17" s="79" t="s">
        <v>36</v>
      </c>
      <c r="J17" s="81"/>
      <c r="K17" s="30"/>
    </row>
    <row r="18" spans="1:12" ht="14.25" customHeight="1">
      <c r="A18" s="79" t="s">
        <v>34</v>
      </c>
      <c r="B18" s="34"/>
      <c r="C18" s="22"/>
      <c r="D18" s="22"/>
      <c r="E18" s="22"/>
      <c r="H18" s="43" t="s">
        <v>44</v>
      </c>
      <c r="L18" s="22"/>
    </row>
    <row r="19" spans="1:12" ht="14.25" customHeight="1">
      <c r="A19" s="79" t="s">
        <v>25</v>
      </c>
      <c r="B19" s="34"/>
      <c r="C19" s="22"/>
      <c r="D19" s="22"/>
      <c r="E19" s="22"/>
      <c r="H19" s="79" t="s">
        <v>37</v>
      </c>
      <c r="L19" s="22"/>
    </row>
    <row r="20" spans="3:11" ht="15.75">
      <c r="C20" s="28"/>
      <c r="D20" s="39"/>
      <c r="E20" s="37"/>
      <c r="F20" s="35"/>
      <c r="G20" s="35"/>
      <c r="H20" s="36"/>
      <c r="I20" s="37"/>
      <c r="J20" s="38"/>
      <c r="K20" s="37"/>
    </row>
    <row r="21" spans="3:11" ht="15.75">
      <c r="C21" s="28"/>
      <c r="D21" s="39"/>
      <c r="E21" s="37"/>
      <c r="F21" s="40"/>
      <c r="G21" s="40"/>
      <c r="H21" s="40"/>
      <c r="I21" s="40"/>
      <c r="J21" s="40"/>
      <c r="K21" s="40"/>
    </row>
    <row r="22" spans="3:11" ht="15.75">
      <c r="C22" s="28"/>
      <c r="D22" s="39"/>
      <c r="E22" s="41"/>
      <c r="F22" s="40"/>
      <c r="G22" s="40"/>
      <c r="H22" s="40"/>
      <c r="I22" s="40"/>
      <c r="J22" s="40"/>
      <c r="K22" s="40"/>
    </row>
    <row r="23" spans="3:11" ht="15.75">
      <c r="C23" s="28"/>
      <c r="D23" s="39"/>
      <c r="E23" s="37"/>
      <c r="F23" s="35"/>
      <c r="G23" s="35"/>
      <c r="H23" s="36"/>
      <c r="I23" s="37"/>
      <c r="J23" s="38"/>
      <c r="K23" s="37"/>
    </row>
    <row r="24" spans="3:11" ht="15.75">
      <c r="C24" s="42"/>
      <c r="D24" s="42"/>
      <c r="E24" s="42"/>
      <c r="F24" s="42"/>
      <c r="G24" s="42"/>
      <c r="H24" s="42"/>
      <c r="I24" s="42"/>
      <c r="J24" s="42"/>
      <c r="K24" s="42"/>
    </row>
    <row r="25" spans="3:11" ht="15.75">
      <c r="C25" s="42"/>
      <c r="D25" s="42"/>
      <c r="E25" s="42"/>
      <c r="F25" s="42"/>
      <c r="G25" s="42"/>
      <c r="H25" s="42"/>
      <c r="I25" s="42"/>
      <c r="J25" s="42"/>
      <c r="K25" s="42"/>
    </row>
    <row r="26" spans="3:11" ht="15.75">
      <c r="C26" s="42"/>
      <c r="D26" s="42"/>
      <c r="E26" s="42"/>
      <c r="F26" s="42"/>
      <c r="G26" s="42"/>
      <c r="H26" s="42"/>
      <c r="I26" s="42"/>
      <c r="J26" s="42"/>
      <c r="K26" s="42"/>
    </row>
    <row r="27" spans="3:11" ht="15.75">
      <c r="C27" s="42"/>
      <c r="D27" s="42"/>
      <c r="E27" s="42"/>
      <c r="F27" s="42"/>
      <c r="G27" s="42"/>
      <c r="H27" s="42"/>
      <c r="I27" s="42"/>
      <c r="J27" s="42"/>
      <c r="K27" s="42"/>
    </row>
    <row r="28" spans="3:11" ht="15.75">
      <c r="C28" s="42"/>
      <c r="D28" s="42"/>
      <c r="E28" s="42"/>
      <c r="F28" s="42"/>
      <c r="G28" s="42"/>
      <c r="H28" s="42"/>
      <c r="I28" s="42"/>
      <c r="J28" s="42"/>
      <c r="K28" s="42"/>
    </row>
    <row r="29" spans="3:11" ht="15.75">
      <c r="C29" s="42"/>
      <c r="D29" s="42"/>
      <c r="E29" s="42"/>
      <c r="F29" s="42"/>
      <c r="G29" s="42"/>
      <c r="H29" s="42"/>
      <c r="I29" s="42"/>
      <c r="J29" s="42"/>
      <c r="K29" s="42"/>
    </row>
    <row r="30" spans="3:11" ht="15.75">
      <c r="C30" s="42"/>
      <c r="D30" s="42"/>
      <c r="E30" s="42"/>
      <c r="F30" s="42"/>
      <c r="G30" s="42"/>
      <c r="H30" s="42"/>
      <c r="I30" s="42"/>
      <c r="J30" s="42"/>
      <c r="K30" s="42"/>
    </row>
  </sheetData>
  <sheetProtection/>
  <mergeCells count="7">
    <mergeCell ref="A5:B6"/>
    <mergeCell ref="A3:G3"/>
    <mergeCell ref="H3:L3"/>
    <mergeCell ref="H1:L1"/>
    <mergeCell ref="H2:L2"/>
    <mergeCell ref="A1:G1"/>
    <mergeCell ref="L5:L6"/>
  </mergeCells>
  <printOptions horizontalCentered="1"/>
  <pageMargins left="0.7874015748031497" right="0.7874015748031497" top="1.1811023622047245" bottom="0.7086614173228347" header="0.3937007874015748" footer="0.3937007874015748"/>
  <pageSetup firstPageNumber="626" useFirstPageNumber="1" horizontalDpi="600" verticalDpi="600" orientation="portrait" paperSize="9" r:id="rId1"/>
  <headerFooter alignWithMargins="0">
    <oddFooter>&amp;C- &amp;P -</oddFooter>
  </headerFooter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2015-08-04T00:58:12Z</cp:lastPrinted>
  <dcterms:created xsi:type="dcterms:W3CDTF">1996-12-11T03:29:05Z</dcterms:created>
  <dcterms:modified xsi:type="dcterms:W3CDTF">2015-09-17T03:32:20Z</dcterms:modified>
  <cp:category/>
  <cp:version/>
  <cp:contentType/>
  <cp:contentStatus/>
</cp:coreProperties>
</file>