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10" windowHeight="9705" activeTab="0"/>
  </bookViews>
  <sheets>
    <sheet name="【保護司】107經費變更申請表" sheetId="1" r:id="rId1"/>
  </sheets>
  <definedNames>
    <definedName name="_xlnm.Print_Titles" localSheetId="0">'【保護司】107經費變更申請表'!$3:$4</definedName>
  </definedNames>
  <calcPr fullCalcOnLoad="1"/>
</workbook>
</file>

<file path=xl/sharedStrings.xml><?xml version="1.0" encoding="utf-8"?>
<sst xmlns="http://schemas.openxmlformats.org/spreadsheetml/2006/main" count="37" uniqueCount="29">
  <si>
    <t>申請單位</t>
  </si>
  <si>
    <t>計畫名稱</t>
  </si>
  <si>
    <t>金額單位：新臺幣元</t>
  </si>
  <si>
    <t>計  畫
編  號</t>
  </si>
  <si>
    <t>原核定內容</t>
  </si>
  <si>
    <t>備註</t>
  </si>
  <si>
    <t>申請調升專業服務費補助經費</t>
  </si>
  <si>
    <t>職稱</t>
  </si>
  <si>
    <t>人數</t>
  </si>
  <si>
    <t>薪資</t>
  </si>
  <si>
    <t>月份</t>
  </si>
  <si>
    <t>填表人：                                         業務主管：                                  核轉機關首長(民間單位負責人)：</t>
  </si>
  <si>
    <r>
      <rPr>
        <u val="single"/>
        <sz val="20"/>
        <rFont val="標楷體"/>
        <family val="4"/>
      </rPr>
      <t xml:space="preserve">            </t>
    </r>
    <r>
      <rPr>
        <sz val="20"/>
        <rFont val="標楷體"/>
        <family val="4"/>
      </rPr>
      <t>(單位名稱)107年度公益彩券回饋金補助計畫經費變更申請表(範例)</t>
    </r>
  </si>
  <si>
    <t>○○○</t>
  </si>
  <si>
    <t>社工員</t>
  </si>
  <si>
    <t>V</t>
  </si>
  <si>
    <t>社工督導</t>
  </si>
  <si>
    <t>如不申請調升專業服務費，請填列原核准補助金額。</t>
  </si>
  <si>
    <t>○○○</t>
  </si>
  <si>
    <t>社工督導</t>
  </si>
  <si>
    <t>專業服務費
加給資格</t>
  </si>
  <si>
    <t>範例1</t>
  </si>
  <si>
    <t>範例2</t>
  </si>
  <si>
    <t>一、人事費193萬元：專業服務費4名(社工員1名每月3萬5,000元*13.5月、1名每月3萬3,000元*13.5月、社工督導1名每月3萬7,000元*13.5月、社工督導1名每月4萬6,000元*13.5等共計4名，含專業證照及學歷加給；前開加給依實際聘用人員資格予以給付；所聘人員應為社會工作相關科系畢業，修正計畫時應載明人員姓名及學經歷，核銷時需檢附學經歷)。二、業務費19萬5,000元：含交通費(30公里以上交通費核實報支，不含計程車資)、印刷費、膳費(每人每餐80元)。三、專案管理費：1萬5,500元(不超過人事費及業務費總和的5%)。</t>
  </si>
  <si>
    <t>原核准專業服務費補助經費</t>
  </si>
  <si>
    <t>一、人事費147萬1,000元：專業服務費3名(社工員1名每月3萬3,000元*13.5月、社工督導2名每月各3萬8,000元*13.5月；所聘人員應為社會工作相關科系畢業，修正計畫時應載明人員姓名及學經歷，核銷時需檢附學經歷)。二、業務費19萬5,000元：含交通費(30公里以上交通費核實報支，不含計程車資)、印刷費、膳費(每人每餐80元)。三、專案管理費：1萬5,500元(不超過人事費及業務費總和的5%)。</t>
  </si>
  <si>
    <t>填表說明：
(1)「計畫編號、申請單位、計畫名稱、原核定內容、原核准專業服務費補助經費、專業服務費加給資格、職稱、人數」等欄位請依據公告之核定結果填寫。
(2)107年度專業服務費之社工員以每月3萬4,000元核算，督導人員以每月3萬8,200元核算，每年最高補助13.5個月（含年終獎金）。【具社會工作師專業證照每月增加補助2,000元；具專科社會工作師專業證書每月增加補助2,000元；相關系所碩士以上學歷每月增加補助1,000元；保護性業務社工或督導於同一方案任滿1年，每月各增加補助1,000元，最高得連續增加補助4,000元】
(3)補助經費僅核定至千位數，如不申請專業服務費調升，請依照原核定經費辦理。
(4)請依據各別計畫需求增列欄位使用。</t>
  </si>
  <si>
    <t>調升後申請補助經費</t>
  </si>
  <si>
    <t>調升後
專業服務費
合計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</si>
</sst>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  <numFmt numFmtId="178" formatCode="#,##0.0_);[Red]\(#,##0.0\)"/>
    <numFmt numFmtId="179" formatCode="_-* #,##0.0_-;\-* #,##0.0_-;_-* &quot;-&quot;?_-;_-@_-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u val="single"/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176" fontId="40" fillId="0" borderId="0" xfId="0" applyNumberFormat="1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178" fontId="40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77" fontId="41" fillId="0" borderId="10" xfId="33" applyNumberFormat="1" applyFont="1" applyBorder="1" applyAlignment="1">
      <alignment horizontal="center" vertical="center" wrapText="1"/>
    </xf>
    <xf numFmtId="177" fontId="40" fillId="0" borderId="10" xfId="33" applyNumberFormat="1" applyFont="1" applyBorder="1" applyAlignment="1">
      <alignment horizontal="center" vertical="center" wrapText="1"/>
    </xf>
    <xf numFmtId="177" fontId="40" fillId="0" borderId="12" xfId="33" applyNumberFormat="1" applyFont="1" applyBorder="1" applyAlignment="1">
      <alignment horizontal="center" vertical="center" wrapText="1"/>
    </xf>
    <xf numFmtId="177" fontId="41" fillId="0" borderId="12" xfId="33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33" applyNumberFormat="1" applyFont="1" applyBorder="1" applyAlignment="1">
      <alignment horizontal="center" vertical="center" wrapText="1"/>
    </xf>
    <xf numFmtId="177" fontId="4" fillId="0" borderId="13" xfId="33" applyNumberFormat="1" applyFont="1" applyBorder="1" applyAlignment="1">
      <alignment horizontal="left" vertical="center" wrapText="1"/>
    </xf>
    <xf numFmtId="177" fontId="41" fillId="0" borderId="13" xfId="33" applyNumberFormat="1" applyFont="1" applyBorder="1" applyAlignment="1">
      <alignment horizontal="left" vertical="center" wrapText="1"/>
    </xf>
    <xf numFmtId="178" fontId="4" fillId="0" borderId="12" xfId="33" applyNumberFormat="1" applyFont="1" applyBorder="1" applyAlignment="1">
      <alignment horizontal="center" vertical="center" wrapText="1"/>
    </xf>
    <xf numFmtId="177" fontId="41" fillId="0" borderId="14" xfId="33" applyNumberFormat="1" applyFont="1" applyBorder="1" applyAlignment="1">
      <alignment horizontal="left" vertical="center" wrapText="1"/>
    </xf>
    <xf numFmtId="177" fontId="4" fillId="0" borderId="10" xfId="33" applyNumberFormat="1" applyFont="1" applyBorder="1" applyAlignment="1">
      <alignment vertical="center" wrapText="1"/>
    </xf>
    <xf numFmtId="177" fontId="4" fillId="0" borderId="12" xfId="33" applyNumberFormat="1" applyFont="1" applyBorder="1" applyAlignment="1">
      <alignment vertical="center" wrapText="1"/>
    </xf>
    <xf numFmtId="0" fontId="40" fillId="0" borderId="15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7" fontId="40" fillId="0" borderId="24" xfId="33" applyNumberFormat="1" applyFont="1" applyBorder="1" applyAlignment="1">
      <alignment vertical="center" wrapText="1"/>
    </xf>
    <xf numFmtId="177" fontId="4" fillId="0" borderId="21" xfId="33" applyNumberFormat="1" applyFont="1" applyBorder="1" applyAlignment="1">
      <alignment horizontal="left" vertical="center" wrapText="1"/>
    </xf>
    <xf numFmtId="177" fontId="4" fillId="0" borderId="27" xfId="33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 shrinkToFit="1"/>
    </xf>
    <xf numFmtId="0" fontId="0" fillId="0" borderId="28" xfId="0" applyBorder="1" applyAlignment="1">
      <alignment vertical="center" wrapText="1"/>
    </xf>
    <xf numFmtId="177" fontId="41" fillId="0" borderId="27" xfId="33" applyNumberFormat="1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80" zoomScaleNormal="80" workbookViewId="0" topLeftCell="A1">
      <selection activeCell="L3" sqref="L3:L4"/>
    </sheetView>
  </sheetViews>
  <sheetFormatPr defaultColWidth="8.875" defaultRowHeight="15.75"/>
  <cols>
    <col min="1" max="1" width="13.875" style="3" customWidth="1"/>
    <col min="2" max="2" width="9.50390625" style="3" customWidth="1"/>
    <col min="3" max="3" width="14.125" style="3" customWidth="1"/>
    <col min="4" max="4" width="50.875" style="3" customWidth="1"/>
    <col min="5" max="6" width="14.875" style="4" customWidth="1"/>
    <col min="7" max="7" width="12.25390625" style="3" customWidth="1"/>
    <col min="8" max="8" width="7.75390625" style="5" customWidth="1"/>
    <col min="9" max="9" width="14.125" style="4" customWidth="1"/>
    <col min="10" max="10" width="7.875" style="6" customWidth="1"/>
    <col min="11" max="12" width="15.50390625" style="3" customWidth="1"/>
    <col min="13" max="13" width="19.00390625" style="3" customWidth="1"/>
    <col min="14" max="16384" width="8.875" style="3" customWidth="1"/>
  </cols>
  <sheetData>
    <row r="1" spans="1:13" s="1" customFormat="1" ht="39.75" customHeigh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16.5" customHeight="1" thickBot="1">
      <c r="A2" s="32" t="s">
        <v>2</v>
      </c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2"/>
    </row>
    <row r="3" spans="1:13" s="2" customFormat="1" ht="37.5" customHeight="1">
      <c r="A3" s="36" t="s">
        <v>3</v>
      </c>
      <c r="B3" s="36" t="s">
        <v>0</v>
      </c>
      <c r="C3" s="36" t="s">
        <v>1</v>
      </c>
      <c r="D3" s="38" t="s">
        <v>4</v>
      </c>
      <c r="E3" s="40" t="s">
        <v>24</v>
      </c>
      <c r="F3" s="42" t="s">
        <v>20</v>
      </c>
      <c r="G3" s="42" t="s">
        <v>6</v>
      </c>
      <c r="H3" s="42"/>
      <c r="I3" s="42"/>
      <c r="J3" s="42"/>
      <c r="K3" s="43" t="s">
        <v>27</v>
      </c>
      <c r="L3" s="35" t="s">
        <v>28</v>
      </c>
      <c r="M3" s="36" t="s">
        <v>5</v>
      </c>
    </row>
    <row r="4" spans="1:13" s="2" customFormat="1" ht="37.5" customHeight="1">
      <c r="A4" s="37"/>
      <c r="B4" s="37"/>
      <c r="C4" s="37"/>
      <c r="D4" s="39"/>
      <c r="E4" s="41"/>
      <c r="F4" s="50"/>
      <c r="G4" s="10" t="s">
        <v>7</v>
      </c>
      <c r="H4" s="8" t="s">
        <v>8</v>
      </c>
      <c r="I4" s="8" t="s">
        <v>9</v>
      </c>
      <c r="J4" s="16" t="s">
        <v>10</v>
      </c>
      <c r="K4" s="44"/>
      <c r="L4" s="35"/>
      <c r="M4" s="37"/>
    </row>
    <row r="5" spans="1:13" s="1" customFormat="1" ht="47.25" customHeight="1">
      <c r="A5" s="25" t="s">
        <v>21</v>
      </c>
      <c r="B5" s="25" t="s">
        <v>13</v>
      </c>
      <c r="C5" s="25" t="s">
        <v>13</v>
      </c>
      <c r="D5" s="27" t="s">
        <v>23</v>
      </c>
      <c r="E5" s="45">
        <v>1930000</v>
      </c>
      <c r="F5" s="13" t="s">
        <v>15</v>
      </c>
      <c r="G5" s="7" t="s">
        <v>14</v>
      </c>
      <c r="H5" s="22">
        <v>1</v>
      </c>
      <c r="I5" s="12">
        <v>36000</v>
      </c>
      <c r="J5" s="17">
        <v>13.5</v>
      </c>
      <c r="K5" s="18">
        <f>H5*I5*J5</f>
        <v>486000</v>
      </c>
      <c r="L5" s="46">
        <f>K5+K6+K7+K8</f>
        <v>2097900</v>
      </c>
      <c r="M5" s="29"/>
    </row>
    <row r="6" spans="1:13" s="1" customFormat="1" ht="47.25" customHeight="1">
      <c r="A6" s="26"/>
      <c r="B6" s="26"/>
      <c r="C6" s="26"/>
      <c r="D6" s="28"/>
      <c r="E6" s="45"/>
      <c r="F6" s="13"/>
      <c r="G6" s="7" t="s">
        <v>14</v>
      </c>
      <c r="H6" s="22">
        <v>1</v>
      </c>
      <c r="I6" s="12">
        <v>34000</v>
      </c>
      <c r="J6" s="17">
        <v>13.5</v>
      </c>
      <c r="K6" s="18">
        <f>H6*I6*J6</f>
        <v>459000</v>
      </c>
      <c r="L6" s="47"/>
      <c r="M6" s="30"/>
    </row>
    <row r="7" spans="1:13" s="1" customFormat="1" ht="47.25" customHeight="1">
      <c r="A7" s="26"/>
      <c r="B7" s="26"/>
      <c r="C7" s="26"/>
      <c r="D7" s="28"/>
      <c r="E7" s="45"/>
      <c r="F7" s="13" t="s">
        <v>15</v>
      </c>
      <c r="G7" s="7" t="s">
        <v>16</v>
      </c>
      <c r="H7" s="22">
        <v>1</v>
      </c>
      <c r="I7" s="12">
        <v>47200</v>
      </c>
      <c r="J7" s="17">
        <v>13.5</v>
      </c>
      <c r="K7" s="18">
        <f>I7*J7</f>
        <v>637200</v>
      </c>
      <c r="L7" s="47"/>
      <c r="M7" s="30"/>
    </row>
    <row r="8" spans="1:13" s="1" customFormat="1" ht="47.25" customHeight="1">
      <c r="A8" s="34"/>
      <c r="B8" s="34"/>
      <c r="C8" s="34"/>
      <c r="D8" s="28"/>
      <c r="E8" s="45"/>
      <c r="F8" s="13"/>
      <c r="G8" s="7" t="s">
        <v>16</v>
      </c>
      <c r="H8" s="22">
        <v>1</v>
      </c>
      <c r="I8" s="12">
        <v>38200</v>
      </c>
      <c r="J8" s="17">
        <v>13.5</v>
      </c>
      <c r="K8" s="18">
        <f>H8*I8*J8</f>
        <v>515700</v>
      </c>
      <c r="L8" s="47"/>
      <c r="M8" s="30"/>
    </row>
    <row r="9" spans="1:13" s="1" customFormat="1" ht="81" customHeight="1">
      <c r="A9" s="25" t="s">
        <v>22</v>
      </c>
      <c r="B9" s="52" t="s">
        <v>18</v>
      </c>
      <c r="C9" s="52" t="s">
        <v>13</v>
      </c>
      <c r="D9" s="27" t="s">
        <v>25</v>
      </c>
      <c r="E9" s="45">
        <v>1471000</v>
      </c>
      <c r="F9" s="13"/>
      <c r="G9" s="7" t="s">
        <v>14</v>
      </c>
      <c r="H9" s="22">
        <v>1</v>
      </c>
      <c r="I9" s="12">
        <v>33000</v>
      </c>
      <c r="J9" s="17">
        <v>13.5</v>
      </c>
      <c r="K9" s="19">
        <f>H9*I9*J9</f>
        <v>445500</v>
      </c>
      <c r="L9" s="56">
        <v>1471000</v>
      </c>
      <c r="M9" s="9" t="s">
        <v>17</v>
      </c>
    </row>
    <row r="10" spans="1:13" s="1" customFormat="1" ht="81" customHeight="1" thickBot="1">
      <c r="A10" s="54"/>
      <c r="B10" s="53"/>
      <c r="C10" s="53"/>
      <c r="D10" s="51"/>
      <c r="E10" s="55"/>
      <c r="F10" s="14" t="s">
        <v>15</v>
      </c>
      <c r="G10" s="11" t="s">
        <v>19</v>
      </c>
      <c r="H10" s="23">
        <v>2</v>
      </c>
      <c r="I10" s="15">
        <v>38000</v>
      </c>
      <c r="J10" s="20">
        <v>13.5</v>
      </c>
      <c r="K10" s="21">
        <f>H10*I10*J10</f>
        <v>1026000</v>
      </c>
      <c r="L10" s="57"/>
      <c r="M10" s="9" t="s">
        <v>17</v>
      </c>
    </row>
    <row r="11" spans="1:13" ht="106.5" customHeight="1">
      <c r="A11" s="48" t="s">
        <v>26</v>
      </c>
      <c r="B11" s="48"/>
      <c r="C11" s="48"/>
      <c r="D11" s="48"/>
      <c r="E11" s="49"/>
      <c r="F11" s="49"/>
      <c r="G11" s="49"/>
      <c r="H11" s="49"/>
      <c r="I11" s="49"/>
      <c r="J11" s="49"/>
      <c r="K11" s="49"/>
      <c r="L11" s="48"/>
      <c r="M11" s="48"/>
    </row>
    <row r="12" spans="1:13" ht="27.75" customHeight="1">
      <c r="A12" s="24" t="s">
        <v>11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</sheetData>
  <sheetProtection/>
  <mergeCells count="27">
    <mergeCell ref="L9:L10"/>
    <mergeCell ref="L5:L8"/>
    <mergeCell ref="M5:M8"/>
    <mergeCell ref="A11:M11"/>
    <mergeCell ref="A12:M12"/>
    <mergeCell ref="F3:F4"/>
    <mergeCell ref="D9:D10"/>
    <mergeCell ref="C9:C10"/>
    <mergeCell ref="B9:B10"/>
    <mergeCell ref="A9:A10"/>
    <mergeCell ref="E9:E10"/>
    <mergeCell ref="K3:K4"/>
    <mergeCell ref="A5:A8"/>
    <mergeCell ref="B5:B8"/>
    <mergeCell ref="C5:C8"/>
    <mergeCell ref="D5:D8"/>
    <mergeCell ref="E5:E8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G3:J3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68" r:id="rId1"/>
  <headerFoot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林孟瑋</dc:creator>
  <cp:keywords/>
  <dc:description/>
  <cp:lastModifiedBy>保護服務司林久儷</cp:lastModifiedBy>
  <cp:lastPrinted>2017-12-01T04:29:26Z</cp:lastPrinted>
  <dcterms:created xsi:type="dcterms:W3CDTF">2017-11-28T02:34:24Z</dcterms:created>
  <dcterms:modified xsi:type="dcterms:W3CDTF">2017-12-01T04:29:27Z</dcterms:modified>
  <cp:category/>
  <cp:version/>
  <cp:contentType/>
  <cp:contentStatus/>
</cp:coreProperties>
</file>