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drawings/drawing4.xml" ContentType="application/vnd.openxmlformats-officedocument.drawing+xml"/>
  <Override PartName="/xl/worksheets/sheet38.xml" ContentType="application/vnd.openxmlformats-officedocument.spreadsheetml.worksheet+xml"/>
  <Override PartName="/xl/drawings/drawing5.xml" ContentType="application/vnd.openxmlformats-officedocument.drawing+xml"/>
  <Override PartName="/xl/worksheets/sheet39.xml" ContentType="application/vnd.openxmlformats-officedocument.spreadsheetml.worksheet+xml"/>
  <Override PartName="/xl/drawings/drawing6.xml" ContentType="application/vnd.openxmlformats-officedocument.drawing+xml"/>
  <Override PartName="/xl/worksheets/sheet40.xml" ContentType="application/vnd.openxmlformats-officedocument.spreadsheetml.worksheet+xml"/>
  <Override PartName="/xl/drawings/drawing7.xml" ContentType="application/vnd.openxmlformats-officedocument.drawing+xml"/>
  <Override PartName="/xl/worksheets/sheet41.xml" ContentType="application/vnd.openxmlformats-officedocument.spreadsheetml.worksheet+xml"/>
  <Override PartName="/xl/drawings/drawing8.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9.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975" windowWidth="10620" windowHeight="7185" tabRatio="736" activeTab="0"/>
  </bookViews>
  <sheets>
    <sheet name="目錄" sheetId="1" r:id="rId1"/>
    <sheet name="表1" sheetId="2" r:id="rId2"/>
    <sheet name="表2 "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 name="表25" sheetId="26" r:id="rId26"/>
    <sheet name="表26" sheetId="27" r:id="rId27"/>
    <sheet name="表27" sheetId="28" r:id="rId28"/>
    <sheet name="表28" sheetId="29" r:id="rId29"/>
    <sheet name="表29" sheetId="30" r:id="rId30"/>
    <sheet name="表30" sheetId="31" r:id="rId31"/>
    <sheet name="表31" sheetId="32" r:id="rId32"/>
    <sheet name="表32" sheetId="33" r:id="rId33"/>
    <sheet name="表33" sheetId="34" r:id="rId34"/>
    <sheet name="表34" sheetId="35" r:id="rId35"/>
    <sheet name="表35" sheetId="36" r:id="rId36"/>
    <sheet name="表36" sheetId="37" r:id="rId37"/>
    <sheet name="表37" sheetId="38" r:id="rId38"/>
    <sheet name="表38" sheetId="39" r:id="rId39"/>
    <sheet name="表39" sheetId="40" r:id="rId40"/>
    <sheet name="表40" sheetId="41" r:id="rId41"/>
    <sheet name="表41" sheetId="42" r:id="rId42"/>
    <sheet name="表42" sheetId="43" r:id="rId43"/>
    <sheet name="表43" sheetId="44" r:id="rId44"/>
    <sheet name="表44" sheetId="45" r:id="rId45"/>
    <sheet name="表45" sheetId="46" r:id="rId46"/>
    <sheet name="表46" sheetId="47" r:id="rId47"/>
    <sheet name="表47" sheetId="48" r:id="rId48"/>
    <sheet name="表48" sheetId="49" r:id="rId49"/>
  </sheets>
  <externalReferences>
    <externalReference r:id="rId52"/>
    <externalReference r:id="rId53"/>
  </externalReferences>
  <definedNames>
    <definedName name="_Parse_Out" localSheetId="40" hidden="1">'表40'!$E$2:$Q$42</definedName>
    <definedName name="_Regression_Int" localSheetId="37" hidden="1">1</definedName>
    <definedName name="_Regression_Int" localSheetId="38" hidden="1">1</definedName>
    <definedName name="_Regression_Int" localSheetId="39" hidden="1">1</definedName>
    <definedName name="_Regression_Int" localSheetId="40" hidden="1">1</definedName>
    <definedName name="_xlfn.IFERROR" hidden="1">#NAME?</definedName>
    <definedName name="IDX10" localSheetId="15">'表15'!#REF!</definedName>
    <definedName name="IDX3" localSheetId="31">'表31'!#REF!</definedName>
    <definedName name="_xlnm.Print_Area" localSheetId="0">'目錄'!#REF!</definedName>
    <definedName name="_xlnm.Print_Area" localSheetId="1">'表1'!$A$1:$S$27</definedName>
    <definedName name="_xlnm.Print_Area" localSheetId="10">'表10'!$A$1:$P$26</definedName>
    <definedName name="_xlnm.Print_Area" localSheetId="11">'表11'!$A$1:$P$26</definedName>
    <definedName name="_xlnm.Print_Area" localSheetId="12">'表12'!$A$1:$P$26</definedName>
    <definedName name="_xlnm.Print_Area" localSheetId="13">'表13'!$A$1:$T$29</definedName>
    <definedName name="_xlnm.Print_Area" localSheetId="14">'表14'!$A$1:$J$30</definedName>
    <definedName name="_xlnm.Print_Area" localSheetId="15">'表15'!$A$1:$J$30</definedName>
    <definedName name="_xlnm.Print_Area" localSheetId="16">'表16'!$A$1:$J$30</definedName>
    <definedName name="_xlnm.Print_Area" localSheetId="17">'表17'!$A$1:$J$30</definedName>
    <definedName name="_xlnm.Print_Area" localSheetId="18">'表18'!$A$1:$J$30</definedName>
    <definedName name="_xlnm.Print_Area" localSheetId="19">'表19'!$A$1:$J$30</definedName>
    <definedName name="_xlnm.Print_Area" localSheetId="2">'表2 '!$A$1:$P$21</definedName>
    <definedName name="_xlnm.Print_Area" localSheetId="20">'表20'!$A$1:$J$30</definedName>
    <definedName name="_xlnm.Print_Area" localSheetId="21">'表21'!$A$1:$J$30</definedName>
    <definedName name="_xlnm.Print_Area" localSheetId="22">'表22'!$A$1:$K$32</definedName>
    <definedName name="_xlnm.Print_Area" localSheetId="23">'表23'!$A$1:$J$28</definedName>
    <definedName name="_xlnm.Print_Area" localSheetId="24">'表24'!$A$1:$AA$27</definedName>
    <definedName name="_xlnm.Print_Area" localSheetId="25">'表25'!$A$1:$Q$27</definedName>
    <definedName name="_xlnm.Print_Area" localSheetId="26">'表26'!$A$1:$Q$27</definedName>
    <definedName name="_xlnm.Print_Area" localSheetId="27">'表27'!$A$1:$Q$27</definedName>
    <definedName name="_xlnm.Print_Area" localSheetId="28">'表28'!$A$1:$S$28</definedName>
    <definedName name="_xlnm.Print_Area" localSheetId="29">'表29'!$A$1:$Q$27</definedName>
    <definedName name="_xlnm.Print_Area" localSheetId="3">'表3'!$A$1:$P$26</definedName>
    <definedName name="_xlnm.Print_Area" localSheetId="30">'表30'!$A$1:$Q$27</definedName>
    <definedName name="_xlnm.Print_Area" localSheetId="31">'表31'!$A$1:$N$22</definedName>
    <definedName name="_xlnm.Print_Area" localSheetId="32">'表32'!$A$1:$L$41</definedName>
    <definedName name="_xlnm.Print_Area" localSheetId="33">'表33'!$A$1:$V$42</definedName>
    <definedName name="_xlnm.Print_Area" localSheetId="34">'表34'!$A$1:$P$41</definedName>
    <definedName name="_xlnm.Print_Area" localSheetId="35">'表35'!$A$1:$P$41</definedName>
    <definedName name="_xlnm.Print_Area" localSheetId="36">'表36'!$A$1:$P$41</definedName>
    <definedName name="_xlnm.Print_Area" localSheetId="37">'表37'!$A$1:$L$41</definedName>
    <definedName name="_xlnm.Print_Area" localSheetId="38">'表38'!$A$1:$L$41</definedName>
    <definedName name="_xlnm.Print_Area" localSheetId="39">'表39'!$A$1:$L$41</definedName>
    <definedName name="_xlnm.Print_Area" localSheetId="4">'表4'!$A$1:$P$26</definedName>
    <definedName name="_xlnm.Print_Area" localSheetId="40">'表40'!$A$1:$T$40</definedName>
    <definedName name="_xlnm.Print_Area" localSheetId="41">'表41'!$A$1:$V$41</definedName>
    <definedName name="_xlnm.Print_Area" localSheetId="42">'表42'!$A$1:$X$41</definedName>
    <definedName name="_xlnm.Print_Area" localSheetId="43">'表43'!$A$1:$X$41</definedName>
    <definedName name="_xlnm.Print_Area" localSheetId="44">'表44'!$A$1:$X$41</definedName>
    <definedName name="_xlnm.Print_Area" localSheetId="45">'表45'!$A$1:$S$29</definedName>
    <definedName name="_xlnm.Print_Area" localSheetId="46">'表46'!$A$1:$S$26</definedName>
    <definedName name="_xlnm.Print_Area" localSheetId="47">'表47'!$A$1:$T$28</definedName>
    <definedName name="_xlnm.Print_Area" localSheetId="48">'表48'!$A$1:$V$28</definedName>
    <definedName name="_xlnm.Print_Area" localSheetId="5">'表5'!$A$1:$P$26</definedName>
    <definedName name="_xlnm.Print_Area" localSheetId="6">'表6'!$A$1:$P$26</definedName>
    <definedName name="_xlnm.Print_Area" localSheetId="7">'表7'!$A$1:$P$26</definedName>
    <definedName name="_xlnm.Print_Area" localSheetId="8">'表8'!$A$1:$P$26</definedName>
    <definedName name="_xlnm.Print_Area" localSheetId="9">'表9'!$A$1:$P$26</definedName>
    <definedName name="Print_Area_MI" localSheetId="2">'[2]表'!$A$1:$R$28</definedName>
    <definedName name="Print_Area_MI" localSheetId="24">'[1]表'!$A$1:$R$28</definedName>
    <definedName name="Print_Area_MI" localSheetId="39">'表39'!$B$1:$L$37</definedName>
    <definedName name="Print_Area_MI" localSheetId="42">'[1]表'!$A$1:$R$28</definedName>
    <definedName name="Print_Area_MI">'[1]表'!$A$1:$R$28</definedName>
    <definedName name="TB1A">#REF!</definedName>
  </definedNames>
  <calcPr fullCalcOnLoad="1"/>
</workbook>
</file>

<file path=xl/sharedStrings.xml><?xml version="1.0" encoding="utf-8"?>
<sst xmlns="http://schemas.openxmlformats.org/spreadsheetml/2006/main" count="4692" uniqueCount="1328">
  <si>
    <t>順</t>
  </si>
  <si>
    <t xml:space="preserve">       合            計</t>
  </si>
  <si>
    <t xml:space="preserve">       男            性</t>
  </si>
  <si>
    <t xml:space="preserve">       女            性</t>
  </si>
  <si>
    <t xml:space="preserve"> </t>
  </si>
  <si>
    <t>ICD-10</t>
  </si>
  <si>
    <t>死亡</t>
  </si>
  <si>
    <t>國際死因</t>
  </si>
  <si>
    <t>死   亡   原   因</t>
  </si>
  <si>
    <t>位</t>
  </si>
  <si>
    <t>分類號碼</t>
  </si>
  <si>
    <t>人數</t>
  </si>
  <si>
    <t>死亡率</t>
  </si>
  <si>
    <t>%</t>
  </si>
  <si>
    <t xml:space="preserve">     合               計</t>
  </si>
  <si>
    <t xml:space="preserve">    男               性</t>
  </si>
  <si>
    <t xml:space="preserve">    女               性</t>
  </si>
  <si>
    <t>死 亡</t>
  </si>
  <si>
    <t>癌症死亡原因</t>
  </si>
  <si>
    <t>人 數</t>
  </si>
  <si>
    <t>A00-Y98</t>
  </si>
  <si>
    <t>所有死亡原因</t>
  </si>
  <si>
    <t>C00-C97</t>
  </si>
  <si>
    <t>惡性腫瘤</t>
  </si>
  <si>
    <t>I01-I02.0, I05-I09, I20-I25, I27, I30-I52</t>
  </si>
  <si>
    <t>心臟疾病（高血壓性疾病除外）</t>
  </si>
  <si>
    <t>I60-I69</t>
  </si>
  <si>
    <t>腦血管疾病</t>
  </si>
  <si>
    <t>J12-J18</t>
  </si>
  <si>
    <t>肺炎</t>
  </si>
  <si>
    <t>E10-E14</t>
  </si>
  <si>
    <t>糖尿病</t>
  </si>
  <si>
    <t>V01-X59, Y85-Y86</t>
  </si>
  <si>
    <t>事故傷害</t>
  </si>
  <si>
    <t>J40-J47</t>
  </si>
  <si>
    <t>慢性下呼吸道疾病</t>
  </si>
  <si>
    <t>K70, K73-K74</t>
  </si>
  <si>
    <t>慢性肝病及肝硬化</t>
  </si>
  <si>
    <t>I10-I15</t>
  </si>
  <si>
    <t>高血壓性疾病</t>
  </si>
  <si>
    <t>N00-N07, N17-N19, N25-N27</t>
  </si>
  <si>
    <t>腎炎、腎病症候群及腎病變</t>
  </si>
  <si>
    <t>標準化死亡率</t>
  </si>
  <si>
    <t xml:space="preserve"> 死亡率</t>
  </si>
  <si>
    <t>死亡數</t>
  </si>
  <si>
    <t>女         性</t>
  </si>
  <si>
    <t>男         性</t>
  </si>
  <si>
    <t>合          計</t>
  </si>
  <si>
    <t>縣市別</t>
  </si>
  <si>
    <t>單位：人、每十萬人口</t>
  </si>
  <si>
    <t>女</t>
  </si>
  <si>
    <t>男</t>
  </si>
  <si>
    <t xml:space="preserve">計 </t>
  </si>
  <si>
    <t>85歲 以 上</t>
  </si>
  <si>
    <t>80 ~ 84 歲</t>
  </si>
  <si>
    <t>75 ~ 79 歲</t>
  </si>
  <si>
    <t>70 ~ 74 歲</t>
  </si>
  <si>
    <t>65 ~ 69 歲</t>
  </si>
  <si>
    <t>60 ~ 64 歲</t>
  </si>
  <si>
    <t>55 ~ 59 歲</t>
  </si>
  <si>
    <t>50 ~ 54 歲</t>
  </si>
  <si>
    <t>45 ~ 49 歲</t>
  </si>
  <si>
    <t>40 ~ 44 歲</t>
  </si>
  <si>
    <t>35 ~ 39 歲</t>
  </si>
  <si>
    <t>30 ~ 34 歲</t>
  </si>
  <si>
    <t>25 ~ 29 歲</t>
  </si>
  <si>
    <t>20 ~ 24 歲</t>
  </si>
  <si>
    <t>15 ~ 19 歲</t>
  </si>
  <si>
    <t>10 ~ 14 歲</t>
  </si>
  <si>
    <t xml:space="preserve"> 5 ~  9 歲</t>
  </si>
  <si>
    <t xml:space="preserve"> 1 ~  4 歲</t>
  </si>
  <si>
    <t xml:space="preserve">    0   歲</t>
  </si>
  <si>
    <t>總      計</t>
  </si>
  <si>
    <t>死亡百分比</t>
  </si>
  <si>
    <t>年 齡 別</t>
  </si>
  <si>
    <t>合         計</t>
  </si>
  <si>
    <t>人口死亡率</t>
  </si>
  <si>
    <t>每十萬女性</t>
  </si>
  <si>
    <t>每十萬男性</t>
  </si>
  <si>
    <t>每十萬人口</t>
  </si>
  <si>
    <t>85+</t>
  </si>
  <si>
    <t>80-84</t>
  </si>
  <si>
    <t>75-79</t>
  </si>
  <si>
    <t>70-74</t>
  </si>
  <si>
    <t>65-69</t>
  </si>
  <si>
    <t>60-64</t>
  </si>
  <si>
    <t>55-59</t>
  </si>
  <si>
    <t>50-54</t>
  </si>
  <si>
    <t>45-49</t>
  </si>
  <si>
    <t>40-44</t>
  </si>
  <si>
    <t>35-39</t>
  </si>
  <si>
    <t>30-34</t>
  </si>
  <si>
    <t>25-29</t>
  </si>
  <si>
    <t>20-24</t>
  </si>
  <si>
    <t>15-19</t>
  </si>
  <si>
    <t>10-14</t>
  </si>
  <si>
    <t xml:space="preserve">  5-  9</t>
  </si>
  <si>
    <t xml:space="preserve">  1-  4</t>
  </si>
  <si>
    <t>0</t>
  </si>
  <si>
    <t>總    計</t>
  </si>
  <si>
    <t>其  他</t>
  </si>
  <si>
    <t>85+</t>
  </si>
  <si>
    <t xml:space="preserve">  1-  4</t>
  </si>
  <si>
    <t>單位：人</t>
  </si>
  <si>
    <t>單位：每十萬人口</t>
  </si>
  <si>
    <t>單位：每十萬人口</t>
  </si>
  <si>
    <t>死    亡    原    因</t>
  </si>
  <si>
    <t>癌 症 死 亡 原 因</t>
  </si>
  <si>
    <t>單位：人年數、年</t>
  </si>
  <si>
    <t>合      計</t>
  </si>
  <si>
    <t>男      性</t>
  </si>
  <si>
    <t>女      性</t>
  </si>
  <si>
    <t>死  亡  原  因</t>
  </si>
  <si>
    <t>潛在生命</t>
  </si>
  <si>
    <t>平均生命</t>
  </si>
  <si>
    <t>年數損失</t>
  </si>
  <si>
    <t>(AYLL)</t>
  </si>
  <si>
    <t>總 計</t>
  </si>
  <si>
    <t>1 ~ 4</t>
  </si>
  <si>
    <t>5 ~ 9</t>
  </si>
  <si>
    <t>10~14</t>
  </si>
  <si>
    <t>15~19</t>
  </si>
  <si>
    <t>20~24</t>
  </si>
  <si>
    <t>25~29</t>
  </si>
  <si>
    <t>30~34</t>
  </si>
  <si>
    <t>35~39</t>
  </si>
  <si>
    <t>40~44</t>
  </si>
  <si>
    <t>45~49</t>
  </si>
  <si>
    <t>50~54</t>
  </si>
  <si>
    <t>55~59</t>
  </si>
  <si>
    <t>60~64</t>
  </si>
  <si>
    <t>65~69</t>
  </si>
  <si>
    <t>70~74</t>
  </si>
  <si>
    <t>75~79</t>
  </si>
  <si>
    <t>80~84</t>
  </si>
  <si>
    <t xml:space="preserve"> 85 +</t>
  </si>
  <si>
    <t>惡 性 腫 瘤</t>
  </si>
  <si>
    <t>事 故 傷 害</t>
  </si>
  <si>
    <t>心 臟 疾 病</t>
  </si>
  <si>
    <t>糖 尿 病</t>
  </si>
  <si>
    <t>結 核 病</t>
  </si>
  <si>
    <t xml:space="preserve">事 故 傷 害 </t>
  </si>
  <si>
    <t xml:space="preserve">心臟疾病（高血壓性疾病除外） </t>
  </si>
  <si>
    <t>胃    癌</t>
  </si>
  <si>
    <t>結 腸 直 腸 癌</t>
  </si>
  <si>
    <t>標準化
死亡率</t>
  </si>
  <si>
    <t xml:space="preserve">氣管、支氣管和肺癌 </t>
  </si>
  <si>
    <t xml:space="preserve">肝和肝內膽管癌 </t>
  </si>
  <si>
    <t xml:space="preserve">結腸、直腸和肛門癌 </t>
  </si>
  <si>
    <t xml:space="preserve">女性乳癌 </t>
  </si>
  <si>
    <t xml:space="preserve">口   腔   癌 </t>
  </si>
  <si>
    <t xml:space="preserve">食   道   癌 </t>
  </si>
  <si>
    <t>結  腸  直  腸  癌</t>
  </si>
  <si>
    <t>事                               故                               傷                               害</t>
  </si>
  <si>
    <t>運     輸     事     故</t>
  </si>
  <si>
    <t>意外中毒</t>
  </si>
  <si>
    <t>意外墜落</t>
  </si>
  <si>
    <t>火及火燄所致</t>
  </si>
  <si>
    <t>意外之淹</t>
  </si>
  <si>
    <t>自殺及自傷</t>
  </si>
  <si>
    <t>機動車交通事故</t>
  </si>
  <si>
    <t>死及溺水</t>
  </si>
  <si>
    <t>其     他</t>
  </si>
  <si>
    <t>運輸事故</t>
  </si>
  <si>
    <t>機動車交通事故</t>
  </si>
  <si>
    <t>因暴露與接觸有毒物質所致的意外中毒</t>
  </si>
  <si>
    <t>跌倒(落)</t>
  </si>
  <si>
    <t>暴露於煙霧、火災與火焰</t>
  </si>
  <si>
    <t>意外溺死或淹沒</t>
  </si>
  <si>
    <t xml:space="preserve">    單位：每十萬人口</t>
  </si>
  <si>
    <t>標準化</t>
  </si>
  <si>
    <t>5-9</t>
  </si>
  <si>
    <r>
      <t>65</t>
    </r>
    <r>
      <rPr>
        <sz val="11"/>
        <rFont val="標楷體"/>
        <family val="4"/>
      </rPr>
      <t>歲以</t>
    </r>
  </si>
  <si>
    <t>歲</t>
  </si>
  <si>
    <t>上小計</t>
  </si>
  <si>
    <t>死因摘要表目錄</t>
  </si>
  <si>
    <t>總  計</t>
  </si>
  <si>
    <t>其  他</t>
  </si>
  <si>
    <t>(PYLL)</t>
  </si>
  <si>
    <t xml:space="preserve"> </t>
  </si>
  <si>
    <t xml:space="preserve">事 故 傷 害 </t>
  </si>
  <si>
    <t>事 故 傷 害</t>
  </si>
  <si>
    <t xml:space="preserve">女性乳癌 </t>
  </si>
  <si>
    <t>標準化</t>
  </si>
  <si>
    <t>死亡率</t>
  </si>
  <si>
    <t>附註：標準化死亡率係以2000年W.H.O之世界標準人口數為準</t>
  </si>
  <si>
    <r>
      <rPr>
        <sz val="12"/>
        <rFont val="標楷體"/>
        <family val="4"/>
      </rPr>
      <t>年</t>
    </r>
    <r>
      <rPr>
        <sz val="12"/>
        <rFont val="Times New Roman"/>
        <family val="1"/>
      </rPr>
      <t xml:space="preserve">    </t>
    </r>
    <r>
      <rPr>
        <sz val="12"/>
        <rFont val="標楷體"/>
        <family val="4"/>
      </rPr>
      <t>別</t>
    </r>
  </si>
  <si>
    <r>
      <rPr>
        <sz val="12"/>
        <rFont val="標楷體"/>
        <family val="4"/>
      </rPr>
      <t>民國</t>
    </r>
    <r>
      <rPr>
        <sz val="12"/>
        <rFont val="Times New Roman"/>
        <family val="1"/>
      </rPr>
      <t>74</t>
    </r>
    <r>
      <rPr>
        <sz val="12"/>
        <rFont val="標楷體"/>
        <family val="4"/>
      </rPr>
      <t>年</t>
    </r>
  </si>
  <si>
    <r>
      <rPr>
        <sz val="12"/>
        <rFont val="標楷體"/>
        <family val="4"/>
      </rPr>
      <t>民國</t>
    </r>
    <r>
      <rPr>
        <sz val="12"/>
        <rFont val="Times New Roman"/>
        <family val="1"/>
      </rPr>
      <t>76</t>
    </r>
    <r>
      <rPr>
        <sz val="12"/>
        <rFont val="標楷體"/>
        <family val="4"/>
      </rPr>
      <t>年</t>
    </r>
  </si>
  <si>
    <r>
      <rPr>
        <sz val="12"/>
        <rFont val="標楷體"/>
        <family val="4"/>
      </rPr>
      <t>民國</t>
    </r>
    <r>
      <rPr>
        <sz val="12"/>
        <rFont val="Times New Roman"/>
        <family val="1"/>
      </rPr>
      <t>77</t>
    </r>
    <r>
      <rPr>
        <sz val="12"/>
        <rFont val="標楷體"/>
        <family val="4"/>
      </rPr>
      <t>年</t>
    </r>
  </si>
  <si>
    <r>
      <rPr>
        <sz val="12"/>
        <rFont val="標楷體"/>
        <family val="4"/>
      </rPr>
      <t>民國</t>
    </r>
    <r>
      <rPr>
        <sz val="12"/>
        <rFont val="Times New Roman"/>
        <family val="1"/>
      </rPr>
      <t>78</t>
    </r>
    <r>
      <rPr>
        <sz val="12"/>
        <rFont val="標楷體"/>
        <family val="4"/>
      </rPr>
      <t>年</t>
    </r>
  </si>
  <si>
    <r>
      <rPr>
        <sz val="12"/>
        <rFont val="標楷體"/>
        <family val="4"/>
      </rPr>
      <t>民國</t>
    </r>
    <r>
      <rPr>
        <sz val="12"/>
        <rFont val="Times New Roman"/>
        <family val="1"/>
      </rPr>
      <t>79</t>
    </r>
    <r>
      <rPr>
        <sz val="12"/>
        <rFont val="標楷體"/>
        <family val="4"/>
      </rPr>
      <t>年</t>
    </r>
  </si>
  <si>
    <r>
      <rPr>
        <sz val="10"/>
        <rFont val="標楷體"/>
        <family val="4"/>
      </rPr>
      <t>年</t>
    </r>
    <r>
      <rPr>
        <sz val="10"/>
        <rFont val="Times New Roman"/>
        <family val="1"/>
      </rPr>
      <t xml:space="preserve">   </t>
    </r>
    <r>
      <rPr>
        <sz val="10"/>
        <rFont val="標楷體"/>
        <family val="4"/>
      </rPr>
      <t>別</t>
    </r>
  </si>
  <si>
    <r>
      <rPr>
        <sz val="10"/>
        <rFont val="標楷體"/>
        <family val="4"/>
      </rPr>
      <t>民國</t>
    </r>
    <r>
      <rPr>
        <sz val="10"/>
        <rFont val="Times New Roman"/>
        <family val="1"/>
      </rPr>
      <t>74</t>
    </r>
    <r>
      <rPr>
        <sz val="10"/>
        <rFont val="標楷體"/>
        <family val="4"/>
      </rPr>
      <t>年</t>
    </r>
  </si>
  <si>
    <r>
      <rPr>
        <sz val="12"/>
        <rFont val="標楷體"/>
        <family val="4"/>
      </rPr>
      <t>年</t>
    </r>
    <r>
      <rPr>
        <sz val="12"/>
        <rFont val="Times New Roman"/>
        <family val="1"/>
      </rPr>
      <t xml:space="preserve">     </t>
    </r>
    <r>
      <rPr>
        <sz val="12"/>
        <rFont val="標楷體"/>
        <family val="4"/>
      </rPr>
      <t>別</t>
    </r>
  </si>
  <si>
    <r>
      <rPr>
        <sz val="11"/>
        <rFont val="標楷體"/>
        <family val="4"/>
      </rPr>
      <t>年</t>
    </r>
    <r>
      <rPr>
        <sz val="11"/>
        <rFont val="Times New Roman"/>
        <family val="1"/>
      </rPr>
      <t xml:space="preserve">  </t>
    </r>
    <r>
      <rPr>
        <sz val="11"/>
        <rFont val="標楷體"/>
        <family val="4"/>
      </rPr>
      <t>別</t>
    </r>
  </si>
  <si>
    <r>
      <rPr>
        <sz val="11"/>
        <rFont val="標楷體"/>
        <family val="4"/>
      </rPr>
      <t>民國</t>
    </r>
    <r>
      <rPr>
        <sz val="11"/>
        <rFont val="Times New Roman"/>
        <family val="1"/>
      </rPr>
      <t>74</t>
    </r>
    <r>
      <rPr>
        <sz val="11"/>
        <rFont val="標楷體"/>
        <family val="4"/>
      </rPr>
      <t>年</t>
    </r>
  </si>
  <si>
    <t>每十萬人口</t>
  </si>
  <si>
    <t>死亡率</t>
  </si>
  <si>
    <t>標準化</t>
  </si>
  <si>
    <t>每十萬人口</t>
  </si>
  <si>
    <t>標準化
死亡率</t>
  </si>
  <si>
    <t>增減
百分比</t>
  </si>
  <si>
    <t>ICD-10
國際死因
分類號碼</t>
  </si>
  <si>
    <t>ICD-10
國際死因
分類號碼</t>
  </si>
  <si>
    <r>
      <rPr>
        <sz val="12"/>
        <rFont val="標楷體"/>
        <family val="4"/>
      </rPr>
      <t>年</t>
    </r>
    <r>
      <rPr>
        <sz val="12"/>
        <rFont val="Times New Roman"/>
        <family val="1"/>
      </rPr>
      <t xml:space="preserve">   </t>
    </r>
    <r>
      <rPr>
        <sz val="12"/>
        <rFont val="標楷體"/>
        <family val="4"/>
      </rPr>
      <t>別</t>
    </r>
  </si>
  <si>
    <r>
      <t>附</t>
    </r>
    <r>
      <rPr>
        <sz val="10"/>
        <rFont val="Times New Roman"/>
        <family val="1"/>
      </rPr>
      <t xml:space="preserve">        </t>
    </r>
    <r>
      <rPr>
        <sz val="10"/>
        <rFont val="標楷體"/>
        <family val="4"/>
      </rPr>
      <t>註：</t>
    </r>
    <r>
      <rPr>
        <sz val="10"/>
        <rFont val="Times New Roman"/>
        <family val="1"/>
      </rPr>
      <t>1.</t>
    </r>
    <r>
      <rPr>
        <sz val="10"/>
        <rFont val="標楷體"/>
        <family val="4"/>
      </rPr>
      <t>潛在生命年數損失</t>
    </r>
    <r>
      <rPr>
        <sz val="10"/>
        <rFont val="Times New Roman"/>
        <family val="1"/>
      </rPr>
      <t>(PYLL)</t>
    </r>
    <r>
      <rPr>
        <sz val="10"/>
        <rFont val="標楷體"/>
        <family val="4"/>
      </rPr>
      <t>：各年齡預期可活存年數</t>
    </r>
    <r>
      <rPr>
        <sz val="10"/>
        <rFont val="Times New Roman"/>
        <family val="1"/>
      </rPr>
      <t>(70-</t>
    </r>
    <r>
      <rPr>
        <sz val="10"/>
        <rFont val="標楷體"/>
        <family val="4"/>
      </rPr>
      <t>死亡時之年齡</t>
    </r>
    <r>
      <rPr>
        <sz val="10"/>
        <rFont val="Times New Roman"/>
        <family val="1"/>
      </rPr>
      <t>)</t>
    </r>
    <r>
      <rPr>
        <sz val="10"/>
        <rFont val="標楷體"/>
        <family val="4"/>
      </rPr>
      <t>與該年齡死亡人數之乘積總和。</t>
    </r>
  </si>
  <si>
    <r>
      <t>單位：</t>
    </r>
    <r>
      <rPr>
        <sz val="10"/>
        <rFont val="Times New Roman"/>
        <family val="1"/>
      </rPr>
      <t>%</t>
    </r>
  </si>
  <si>
    <r>
      <t>表</t>
    </r>
    <r>
      <rPr>
        <sz val="18"/>
        <rFont val="Times New Roman"/>
        <family val="1"/>
      </rPr>
      <t xml:space="preserve"> 18.  </t>
    </r>
    <r>
      <rPr>
        <sz val="18"/>
        <rFont val="標楷體"/>
        <family val="4"/>
      </rPr>
      <t>年</t>
    </r>
    <r>
      <rPr>
        <sz val="18"/>
        <rFont val="Times New Roman"/>
        <family val="1"/>
      </rPr>
      <t xml:space="preserve">  </t>
    </r>
    <r>
      <rPr>
        <sz val="18"/>
        <rFont val="標楷體"/>
        <family val="4"/>
      </rPr>
      <t>齡</t>
    </r>
    <r>
      <rPr>
        <sz val="18"/>
        <rFont val="Times New Roman"/>
        <family val="1"/>
      </rPr>
      <t xml:space="preserve">  </t>
    </r>
    <r>
      <rPr>
        <sz val="18"/>
        <rFont val="標楷體"/>
        <family val="4"/>
      </rPr>
      <t>結</t>
    </r>
    <r>
      <rPr>
        <sz val="18"/>
        <rFont val="Times New Roman"/>
        <family val="1"/>
      </rPr>
      <t xml:space="preserve">  </t>
    </r>
    <r>
      <rPr>
        <sz val="18"/>
        <rFont val="標楷體"/>
        <family val="4"/>
      </rPr>
      <t>構</t>
    </r>
    <r>
      <rPr>
        <sz val="18"/>
        <rFont val="Times New Roman"/>
        <family val="1"/>
      </rPr>
      <t xml:space="preserve">  </t>
    </r>
    <r>
      <rPr>
        <sz val="18"/>
        <rFont val="標楷體"/>
        <family val="4"/>
      </rPr>
      <t>別</t>
    </r>
    <r>
      <rPr>
        <sz val="18"/>
        <rFont val="Times New Roman"/>
        <family val="1"/>
      </rPr>
      <t xml:space="preserve">  </t>
    </r>
    <r>
      <rPr>
        <sz val="18"/>
        <rFont val="標楷體"/>
        <family val="4"/>
      </rPr>
      <t>死</t>
    </r>
    <r>
      <rPr>
        <sz val="18"/>
        <rFont val="Times New Roman"/>
        <family val="1"/>
      </rPr>
      <t xml:space="preserve">  </t>
    </r>
    <r>
      <rPr>
        <sz val="18"/>
        <rFont val="標楷體"/>
        <family val="4"/>
      </rPr>
      <t>亡</t>
    </r>
    <r>
      <rPr>
        <sz val="18"/>
        <rFont val="Times New Roman"/>
        <family val="1"/>
      </rPr>
      <t xml:space="preserve">  </t>
    </r>
    <r>
      <rPr>
        <sz val="18"/>
        <rFont val="標楷體"/>
        <family val="4"/>
      </rPr>
      <t>概</t>
    </r>
    <r>
      <rPr>
        <sz val="18"/>
        <rFont val="Times New Roman"/>
        <family val="1"/>
      </rPr>
      <t xml:space="preserve">  </t>
    </r>
    <r>
      <rPr>
        <sz val="18"/>
        <rFont val="標楷體"/>
        <family val="4"/>
      </rPr>
      <t>況</t>
    </r>
    <r>
      <rPr>
        <sz val="18"/>
        <rFont val="Times New Roman"/>
        <family val="1"/>
      </rPr>
      <t>-</t>
    </r>
    <r>
      <rPr>
        <sz val="18"/>
        <rFont val="標楷體"/>
        <family val="4"/>
      </rPr>
      <t>與上年增減</t>
    </r>
    <r>
      <rPr>
        <sz val="18"/>
        <rFont val="Times New Roman"/>
        <family val="1"/>
      </rPr>
      <t>%</t>
    </r>
  </si>
  <si>
    <t>合            計</t>
  </si>
  <si>
    <t>男            性</t>
  </si>
  <si>
    <t>女            性</t>
  </si>
  <si>
    <t>(2)</t>
  </si>
  <si>
    <t>(3)</t>
  </si>
  <si>
    <t>(1)</t>
  </si>
  <si>
    <t>(3)</t>
  </si>
  <si>
    <t xml:space="preserve"> 單位：人、每十萬人口</t>
  </si>
  <si>
    <t>死亡
人數</t>
  </si>
  <si>
    <t xml:space="preserve">肺癌 </t>
  </si>
  <si>
    <t xml:space="preserve">肝癌 </t>
  </si>
  <si>
    <t xml:space="preserve">結腸直腸癌 </t>
  </si>
  <si>
    <t>口腔癌(含口咽及下咽)</t>
  </si>
  <si>
    <t>肺      癌</t>
  </si>
  <si>
    <t>肝      癌</t>
  </si>
  <si>
    <t>女  性  乳  癌</t>
  </si>
  <si>
    <t>肝    癌</t>
  </si>
  <si>
    <t>肺    癌</t>
  </si>
  <si>
    <t>全國</t>
  </si>
  <si>
    <t>非山地鄉</t>
  </si>
  <si>
    <t>山地鄉</t>
  </si>
  <si>
    <t>高雄市那瑪夏區、高雄市茂林區、屏東縣三地門鄉、屏東縣瑪家鄉、屏東縣霧臺鄉、屏東縣牡丹鄉、屏東縣來義鄉、屏東縣泰武鄉、屏東縣春日鄉、屏東縣獅子鄉、臺東縣達仁鄉
花蓮縣萬榮鄉</t>
  </si>
  <si>
    <t>、宜蘭縣大同鄉、宜蘭縣南澳鄉、、臺東縣金峰鄉、臺東縣延平鄉、臺東縣海端鄉、臺東縣蘭嶼鄉、花蓮縣卓溪鄉、花蓮縣秀林鄉</t>
  </si>
  <si>
    <t>附註: 標準化死亡率係以2000年W.H.O之世界標準人口數為準</t>
  </si>
  <si>
    <t>附註: 1. 標準化死亡率係以2000年W.H.O之世界標準人口數為準</t>
  </si>
  <si>
    <t>表 19.  全國十大死因年齡結構別死亡數-與上年增減%</t>
  </si>
  <si>
    <t>表 19.  全國十大死因年齡結構別死亡概況</t>
  </si>
  <si>
    <t>表 19. 全國十大死因年齡結構別死亡數</t>
  </si>
  <si>
    <t>表 19.  全國十大死因年齡結構別死亡率-與上年增減%</t>
  </si>
  <si>
    <r>
      <rPr>
        <sz val="12"/>
        <rFont val="標楷體"/>
        <family val="4"/>
      </rPr>
      <t>民國</t>
    </r>
    <r>
      <rPr>
        <sz val="12"/>
        <rFont val="Times"/>
        <family val="1"/>
      </rPr>
      <t>76</t>
    </r>
    <r>
      <rPr>
        <sz val="12"/>
        <rFont val="標楷體"/>
        <family val="4"/>
      </rPr>
      <t>年</t>
    </r>
  </si>
  <si>
    <r>
      <rPr>
        <sz val="12"/>
        <rFont val="標楷體"/>
        <family val="4"/>
      </rPr>
      <t>民國</t>
    </r>
    <r>
      <rPr>
        <sz val="12"/>
        <rFont val="Times"/>
        <family val="1"/>
      </rPr>
      <t>77</t>
    </r>
    <r>
      <rPr>
        <sz val="12"/>
        <rFont val="標楷體"/>
        <family val="4"/>
      </rPr>
      <t>年</t>
    </r>
  </si>
  <si>
    <r>
      <rPr>
        <sz val="12"/>
        <rFont val="標楷體"/>
        <family val="4"/>
      </rPr>
      <t>民國</t>
    </r>
    <r>
      <rPr>
        <sz val="12"/>
        <rFont val="Times"/>
        <family val="1"/>
      </rPr>
      <t>78</t>
    </r>
    <r>
      <rPr>
        <sz val="12"/>
        <rFont val="標楷體"/>
        <family val="4"/>
      </rPr>
      <t>年</t>
    </r>
  </si>
  <si>
    <r>
      <rPr>
        <sz val="12"/>
        <rFont val="標楷體"/>
        <family val="4"/>
      </rPr>
      <t>民國</t>
    </r>
    <r>
      <rPr>
        <sz val="12"/>
        <rFont val="Times"/>
        <family val="1"/>
      </rPr>
      <t>79</t>
    </r>
    <r>
      <rPr>
        <sz val="12"/>
        <rFont val="標楷體"/>
        <family val="4"/>
      </rPr>
      <t>年</t>
    </r>
  </si>
  <si>
    <r>
      <rPr>
        <sz val="11"/>
        <rFont val="標楷體"/>
        <family val="4"/>
      </rPr>
      <t>民國</t>
    </r>
    <r>
      <rPr>
        <sz val="11"/>
        <rFont val="Times"/>
        <family val="1"/>
      </rPr>
      <t>76</t>
    </r>
    <r>
      <rPr>
        <sz val="11"/>
        <rFont val="標楷體"/>
        <family val="4"/>
      </rPr>
      <t>年</t>
    </r>
  </si>
  <si>
    <r>
      <rPr>
        <sz val="11"/>
        <rFont val="標楷體"/>
        <family val="4"/>
      </rPr>
      <t>民國</t>
    </r>
    <r>
      <rPr>
        <sz val="11"/>
        <rFont val="Times"/>
        <family val="1"/>
      </rPr>
      <t>77</t>
    </r>
    <r>
      <rPr>
        <sz val="11"/>
        <rFont val="標楷體"/>
        <family val="4"/>
      </rPr>
      <t>年</t>
    </r>
  </si>
  <si>
    <r>
      <rPr>
        <sz val="11"/>
        <rFont val="標楷體"/>
        <family val="4"/>
      </rPr>
      <t>民國</t>
    </r>
    <r>
      <rPr>
        <sz val="11"/>
        <rFont val="Times"/>
        <family val="1"/>
      </rPr>
      <t>78</t>
    </r>
    <r>
      <rPr>
        <sz val="11"/>
        <rFont val="標楷體"/>
        <family val="4"/>
      </rPr>
      <t>年</t>
    </r>
  </si>
  <si>
    <r>
      <rPr>
        <sz val="11"/>
        <rFont val="標楷體"/>
        <family val="4"/>
      </rPr>
      <t>民國</t>
    </r>
    <r>
      <rPr>
        <sz val="11"/>
        <rFont val="Times"/>
        <family val="1"/>
      </rPr>
      <t>79</t>
    </r>
    <r>
      <rPr>
        <sz val="11"/>
        <rFont val="標楷體"/>
        <family val="4"/>
      </rPr>
      <t>年</t>
    </r>
  </si>
  <si>
    <t>合計</t>
  </si>
  <si>
    <t>男性</t>
  </si>
  <si>
    <t>女性</t>
  </si>
  <si>
    <t>死亡原因</t>
  </si>
  <si>
    <t>民國101年</t>
  </si>
  <si>
    <t xml:space="preserve">    單位：每十萬人口</t>
  </si>
  <si>
    <t xml:space="preserve">    單位：每十萬人口</t>
  </si>
  <si>
    <t>5-9</t>
  </si>
  <si>
    <t>1-4</t>
  </si>
  <si>
    <t>1-4</t>
  </si>
  <si>
    <r>
      <rPr>
        <sz val="11"/>
        <rFont val="標楷體"/>
        <family val="4"/>
      </rPr>
      <t>年</t>
    </r>
    <r>
      <rPr>
        <sz val="11"/>
        <rFont val="Times"/>
        <family val="1"/>
      </rPr>
      <t xml:space="preserve"> </t>
    </r>
    <r>
      <rPr>
        <sz val="11"/>
        <rFont val="標楷體"/>
        <family val="4"/>
      </rPr>
      <t>別</t>
    </r>
  </si>
  <si>
    <r>
      <rPr>
        <sz val="11"/>
        <rFont val="標楷體"/>
        <family val="4"/>
      </rPr>
      <t>民國</t>
    </r>
    <r>
      <rPr>
        <sz val="11"/>
        <rFont val="Times"/>
        <family val="1"/>
      </rPr>
      <t>70</t>
    </r>
    <r>
      <rPr>
        <sz val="11"/>
        <rFont val="標楷體"/>
        <family val="4"/>
      </rPr>
      <t>年</t>
    </r>
  </si>
  <si>
    <r>
      <rPr>
        <sz val="11"/>
        <rFont val="標楷體"/>
        <family val="4"/>
      </rPr>
      <t>民國</t>
    </r>
    <r>
      <rPr>
        <sz val="11"/>
        <rFont val="Times"/>
        <family val="1"/>
      </rPr>
      <t>71</t>
    </r>
    <r>
      <rPr>
        <sz val="11"/>
        <rFont val="標楷體"/>
        <family val="4"/>
      </rPr>
      <t>年</t>
    </r>
  </si>
  <si>
    <r>
      <rPr>
        <sz val="11"/>
        <rFont val="標楷體"/>
        <family val="4"/>
      </rPr>
      <t>民國</t>
    </r>
    <r>
      <rPr>
        <sz val="11"/>
        <rFont val="Times"/>
        <family val="1"/>
      </rPr>
      <t>72</t>
    </r>
    <r>
      <rPr>
        <sz val="11"/>
        <rFont val="標楷體"/>
        <family val="4"/>
      </rPr>
      <t>年</t>
    </r>
  </si>
  <si>
    <r>
      <rPr>
        <sz val="11"/>
        <rFont val="標楷體"/>
        <family val="4"/>
      </rPr>
      <t>民國</t>
    </r>
    <r>
      <rPr>
        <sz val="11"/>
        <rFont val="Times"/>
        <family val="1"/>
      </rPr>
      <t>73</t>
    </r>
    <r>
      <rPr>
        <sz val="11"/>
        <rFont val="標楷體"/>
        <family val="4"/>
      </rPr>
      <t>年</t>
    </r>
  </si>
  <si>
    <r>
      <rPr>
        <sz val="11"/>
        <rFont val="標楷體"/>
        <family val="4"/>
      </rPr>
      <t>民國</t>
    </r>
    <r>
      <rPr>
        <sz val="11"/>
        <rFont val="Times"/>
        <family val="1"/>
      </rPr>
      <t>74</t>
    </r>
    <r>
      <rPr>
        <sz val="11"/>
        <rFont val="標楷體"/>
        <family val="4"/>
      </rPr>
      <t>年</t>
    </r>
  </si>
  <si>
    <t>(1)</t>
  </si>
  <si>
    <t>(2)</t>
  </si>
  <si>
    <t>表2  嬰兒主要死亡原因</t>
  </si>
  <si>
    <t>表3  1-14歲主要死亡原因</t>
  </si>
  <si>
    <t>表4  15-24歲主要死亡原因</t>
  </si>
  <si>
    <t>表5  25-44歲主要死亡原因</t>
  </si>
  <si>
    <t>表6  45-64歲主要死亡原因</t>
  </si>
  <si>
    <t>表7  65歲以上主要死亡原因</t>
  </si>
  <si>
    <t>(2)</t>
  </si>
  <si>
    <t>(1)</t>
  </si>
  <si>
    <r>
      <rPr>
        <sz val="11"/>
        <rFont val="標楷體"/>
        <family val="4"/>
      </rPr>
      <t>歲</t>
    </r>
  </si>
  <si>
    <r>
      <t>(</t>
    </r>
    <r>
      <rPr>
        <sz val="10"/>
        <rFont val="標楷體"/>
        <family val="4"/>
      </rPr>
      <t>人</t>
    </r>
    <r>
      <rPr>
        <sz val="10"/>
        <rFont val="Times New Roman"/>
        <family val="1"/>
      </rPr>
      <t>)</t>
    </r>
  </si>
  <si>
    <t>民國102年</t>
  </si>
  <si>
    <t>增減
百分比</t>
  </si>
  <si>
    <r>
      <t>(</t>
    </r>
    <r>
      <rPr>
        <sz val="10"/>
        <rFont val="標楷體"/>
        <family val="4"/>
      </rPr>
      <t>人</t>
    </r>
    <r>
      <rPr>
        <sz val="10"/>
        <rFont val="Times New Roman"/>
        <family val="1"/>
      </rPr>
      <t>)</t>
    </r>
  </si>
  <si>
    <t>標準化死亡率</t>
  </si>
  <si>
    <t>表1  主要死亡原因</t>
  </si>
  <si>
    <t xml:space="preserve">      2. 標準化死亡率係以2000年W.H.O之世界標準人口數為準</t>
  </si>
  <si>
    <t>結構比</t>
  </si>
  <si>
    <t>結構比</t>
  </si>
  <si>
    <t>結構比</t>
  </si>
  <si>
    <t>國際死因</t>
  </si>
  <si>
    <r>
      <rPr>
        <sz val="10"/>
        <color indexed="9"/>
        <rFont val="標楷體"/>
        <family val="4"/>
      </rPr>
      <t xml:space="preserve">附註: </t>
    </r>
    <r>
      <rPr>
        <sz val="10"/>
        <rFont val="標楷體"/>
        <family val="4"/>
      </rPr>
      <t>2. (1)每十萬女性人口死亡率。</t>
    </r>
  </si>
  <si>
    <r>
      <rPr>
        <sz val="10"/>
        <color indexed="9"/>
        <rFont val="標楷體"/>
        <family val="4"/>
      </rPr>
      <t>附註: 2.</t>
    </r>
    <r>
      <rPr>
        <sz val="10"/>
        <rFont val="標楷體"/>
        <family val="4"/>
      </rPr>
      <t xml:space="preserve"> (2)每十萬男性人口死亡率。</t>
    </r>
  </si>
  <si>
    <r>
      <t xml:space="preserve">附註: </t>
    </r>
    <r>
      <rPr>
        <sz val="10"/>
        <rFont val="標楷體"/>
        <family val="4"/>
      </rPr>
      <t>3. 標準化死亡率係以2000年W.H.O之世界標準人口數為準</t>
    </r>
  </si>
  <si>
    <t>表1   主要死亡原因</t>
  </si>
  <si>
    <t>表3   1-14歲主要死亡原因</t>
  </si>
  <si>
    <t>表4   15-24歲主要死亡原因</t>
  </si>
  <si>
    <t>表5   25-44歲主要死亡原因</t>
  </si>
  <si>
    <t>表6   45-64歲主要死亡原因</t>
  </si>
  <si>
    <t>表7   65歲以上主要死亡原因</t>
  </si>
  <si>
    <t>單位：人、每十萬人口、%</t>
  </si>
  <si>
    <t xml:space="preserve">單位：人、每十萬人口、% </t>
  </si>
  <si>
    <t xml:space="preserve"> </t>
  </si>
  <si>
    <t xml:space="preserve"> 死亡率</t>
  </si>
  <si>
    <t xml:space="preserve"> </t>
  </si>
  <si>
    <t>結構比</t>
  </si>
  <si>
    <t>結構比
%</t>
  </si>
  <si>
    <t>每十萬人口</t>
  </si>
  <si>
    <t>每十萬人口增減數</t>
  </si>
  <si>
    <t>結構比
%</t>
  </si>
  <si>
    <t xml:space="preserve">      3. 標準化死亡率係以2000年W.H.O之世界標準人口數為準</t>
  </si>
  <si>
    <t xml:space="preserve">      4.(1)每十萬女性人口死亡率；(2) 每十萬男性人口死亡率。</t>
  </si>
  <si>
    <t>資料來源：剔除特定死因後之平均餘命係摘錄自內政部網頁資料。</t>
  </si>
  <si>
    <t xml:space="preserve"> 單位：每十萬人口</t>
  </si>
  <si>
    <t>死亡率</t>
  </si>
  <si>
    <t>蓄意自我傷害（自殺）</t>
  </si>
  <si>
    <t xml:space="preserve">      2. (1)每十萬女性人口死亡率。</t>
  </si>
  <si>
    <r>
      <rPr>
        <sz val="10"/>
        <color indexed="9"/>
        <rFont val="標楷體"/>
        <family val="4"/>
      </rPr>
      <t xml:space="preserve">      2. </t>
    </r>
    <r>
      <rPr>
        <sz val="10"/>
        <rFont val="標楷體"/>
        <family val="4"/>
      </rPr>
      <t>(2)每十萬男性人口死亡率。</t>
    </r>
  </si>
  <si>
    <t>新    生    兒</t>
  </si>
  <si>
    <t>嬰      兒</t>
  </si>
  <si>
    <t>孕 產 婦</t>
  </si>
  <si>
    <t>計 
(人)</t>
  </si>
  <si>
    <t>男
(人)</t>
  </si>
  <si>
    <t>女
(人)</t>
  </si>
  <si>
    <t>女
(人)</t>
  </si>
  <si>
    <t>死亡數
(人)</t>
  </si>
  <si>
    <t xml:space="preserve"> 死亡人數</t>
  </si>
  <si>
    <t>死亡人數</t>
  </si>
  <si>
    <t xml:space="preserve">  </t>
  </si>
  <si>
    <t>其     他</t>
  </si>
  <si>
    <t xml:space="preserve">      3. 標準化死亡率係以2000年W.H.O之世界標準人口數為準</t>
  </si>
  <si>
    <t>死亡人數</t>
  </si>
  <si>
    <t>死亡人數結構比</t>
  </si>
  <si>
    <t>死亡人數
結構比
增減數</t>
  </si>
  <si>
    <t>表18  年齡別死亡概況</t>
  </si>
  <si>
    <t>X60-X84, Y87.0</t>
  </si>
  <si>
    <t>蓄意自我傷害（自殺）</t>
  </si>
  <si>
    <t>A40-A41</t>
  </si>
  <si>
    <t>敗血症</t>
  </si>
  <si>
    <t>M00-M99</t>
  </si>
  <si>
    <t>骨骼肌肉系統及結締組織之疾病</t>
  </si>
  <si>
    <t>R54</t>
  </si>
  <si>
    <t>衰老/老邁</t>
  </si>
  <si>
    <t>D00-D48</t>
  </si>
  <si>
    <t>原位與良性腫瘤（惡性腫瘤除外）</t>
  </si>
  <si>
    <t>F01-F03</t>
  </si>
  <si>
    <t>血管性及未明示之癡呆症</t>
  </si>
  <si>
    <t/>
  </si>
  <si>
    <t>C33-C34</t>
  </si>
  <si>
    <t>氣管、支氣管和肺癌</t>
  </si>
  <si>
    <t>C22</t>
  </si>
  <si>
    <t>肝和肝內膽管癌</t>
  </si>
  <si>
    <t>C18-C21</t>
  </si>
  <si>
    <t>結腸、直腸和肛門癌</t>
  </si>
  <si>
    <t>C50</t>
  </si>
  <si>
    <t>女性乳癌</t>
  </si>
  <si>
    <t>(1)</t>
  </si>
  <si>
    <t>C00-C06, C09-C10, C12-C14</t>
  </si>
  <si>
    <t>口腔癌</t>
  </si>
  <si>
    <t>C61</t>
  </si>
  <si>
    <t>前列腺(攝護腺)癌</t>
  </si>
  <si>
    <t>(2)</t>
  </si>
  <si>
    <t>C16</t>
  </si>
  <si>
    <t>胃癌</t>
  </si>
  <si>
    <t>C25</t>
  </si>
  <si>
    <t>胰臟癌</t>
  </si>
  <si>
    <t>C15</t>
  </si>
  <si>
    <t>食道癌</t>
  </si>
  <si>
    <t>C53, C55</t>
  </si>
  <si>
    <t>子宮頸及部位未明示子宮癌</t>
  </si>
  <si>
    <t>C82-C85</t>
  </si>
  <si>
    <t>非何杰金氏淋巴瘤</t>
  </si>
  <si>
    <t>C56, C57.0-C57.4</t>
  </si>
  <si>
    <t>卵巢癌</t>
  </si>
  <si>
    <t>C91-C95</t>
  </si>
  <si>
    <t>白血病</t>
  </si>
  <si>
    <t>C67</t>
  </si>
  <si>
    <t>膀胱癌</t>
  </si>
  <si>
    <t>C11</t>
  </si>
  <si>
    <t>鼻咽癌</t>
  </si>
  <si>
    <t>C23-C24</t>
  </si>
  <si>
    <t>膽囊和其他膽道癌</t>
  </si>
  <si>
    <t>C71</t>
  </si>
  <si>
    <t>腦癌</t>
  </si>
  <si>
    <t>C64</t>
  </si>
  <si>
    <t>腎臟癌</t>
  </si>
  <si>
    <t>C54</t>
  </si>
  <si>
    <t>子宮體癌</t>
  </si>
  <si>
    <t>雲林縣</t>
  </si>
  <si>
    <t>嘉義縣</t>
  </si>
  <si>
    <t>屏東縣</t>
  </si>
  <si>
    <t>臺東縣</t>
  </si>
  <si>
    <t>花蓮縣</t>
  </si>
  <si>
    <t>澎湖縣</t>
  </si>
  <si>
    <t>基隆市</t>
  </si>
  <si>
    <t>新竹市</t>
  </si>
  <si>
    <t>嘉義市</t>
  </si>
  <si>
    <t>金門縣</t>
  </si>
  <si>
    <t>連江縣</t>
  </si>
  <si>
    <t>A00-Y98</t>
  </si>
  <si>
    <t>所有死亡原因</t>
  </si>
  <si>
    <t>C00-C97</t>
  </si>
  <si>
    <t>惡性腫瘤</t>
  </si>
  <si>
    <t>I01-I02.0, I05-I09, I20-I25, I27, I30-I52</t>
  </si>
  <si>
    <t>心臟疾病（高血壓性疾病除外）</t>
  </si>
  <si>
    <t>I60-I69</t>
  </si>
  <si>
    <t>腦血管疾病</t>
  </si>
  <si>
    <t>J12-J18</t>
  </si>
  <si>
    <t>肺炎</t>
  </si>
  <si>
    <t>E10-E14</t>
  </si>
  <si>
    <t>糖尿病</t>
  </si>
  <si>
    <t>V01-X59, Y85-Y86</t>
  </si>
  <si>
    <t>事故傷害</t>
  </si>
  <si>
    <t>J40-J47</t>
  </si>
  <si>
    <t>慢性下呼吸道疾病</t>
  </si>
  <si>
    <t>I10-I15</t>
  </si>
  <si>
    <t>高血壓性疾病</t>
  </si>
  <si>
    <t>N00-N07, N17-N19, N25-N27</t>
  </si>
  <si>
    <t>腎炎、腎病症候群及腎病變</t>
  </si>
  <si>
    <t>K70, K73-K74</t>
  </si>
  <si>
    <t>慢性肝病及肝硬化</t>
  </si>
  <si>
    <t>其他</t>
  </si>
  <si>
    <t>其他</t>
  </si>
  <si>
    <r>
      <t>104</t>
    </r>
    <r>
      <rPr>
        <sz val="11"/>
        <rFont val="標楷體"/>
        <family val="4"/>
      </rPr>
      <t>年</t>
    </r>
    <r>
      <rPr>
        <sz val="11"/>
        <rFont val="Times New Roman"/>
        <family val="1"/>
      </rPr>
      <t xml:space="preserve"> vs 94</t>
    </r>
    <r>
      <rPr>
        <sz val="11"/>
        <rFont val="標楷體"/>
        <family val="4"/>
      </rPr>
      <t>年</t>
    </r>
    <r>
      <rPr>
        <sz val="11"/>
        <rFont val="Times New Roman"/>
        <family val="1"/>
      </rPr>
      <t xml:space="preserve">
</t>
    </r>
    <r>
      <rPr>
        <sz val="11"/>
        <rFont val="標楷體"/>
        <family val="4"/>
      </rPr>
      <t>增減</t>
    </r>
    <r>
      <rPr>
        <sz val="11"/>
        <rFont val="Times New Roman"/>
        <family val="1"/>
      </rPr>
      <t>%</t>
    </r>
  </si>
  <si>
    <r>
      <t>94</t>
    </r>
    <r>
      <rPr>
        <sz val="11"/>
        <rFont val="標楷體"/>
        <family val="4"/>
      </rPr>
      <t>年</t>
    </r>
    <r>
      <rPr>
        <sz val="11"/>
        <rFont val="Times New Roman"/>
        <family val="1"/>
      </rPr>
      <t xml:space="preserve"> vs 84</t>
    </r>
    <r>
      <rPr>
        <sz val="11"/>
        <rFont val="標楷體"/>
        <family val="4"/>
      </rPr>
      <t>年</t>
    </r>
    <r>
      <rPr>
        <sz val="11"/>
        <rFont val="Times New Roman"/>
        <family val="1"/>
      </rPr>
      <t xml:space="preserve">
</t>
    </r>
    <r>
      <rPr>
        <sz val="11"/>
        <rFont val="標楷體"/>
        <family val="4"/>
      </rPr>
      <t>增減</t>
    </r>
    <r>
      <rPr>
        <sz val="11"/>
        <rFont val="Times New Roman"/>
        <family val="1"/>
      </rPr>
      <t>%</t>
    </r>
  </si>
  <si>
    <t>死亡率</t>
  </si>
  <si>
    <t>標準化死亡率</t>
  </si>
  <si>
    <t xml:space="preserve">      2. 103年年中人口數計 23,403,635人,男性 11,691,323人,女性 11,712,313人。</t>
  </si>
  <si>
    <t>附註: 1. 104年年中人口數計 23,462,914人,男性 11,705,009,女性 11,757,905人</t>
  </si>
  <si>
    <t>X60-X84, Y87.0</t>
  </si>
  <si>
    <t>A40-A41</t>
  </si>
  <si>
    <t>敗血症</t>
  </si>
  <si>
    <t>M00-M99</t>
  </si>
  <si>
    <t>骨骼肌肉系統及結締組織之疾病</t>
  </si>
  <si>
    <t>R54</t>
  </si>
  <si>
    <t>衰老/老邁</t>
  </si>
  <si>
    <t>D00-D48</t>
  </si>
  <si>
    <t>原位與良性腫瘤（惡性腫瘤除外）</t>
  </si>
  <si>
    <t>F01-F03</t>
  </si>
  <si>
    <t>血管性及未明示之癡呆症</t>
  </si>
  <si>
    <t>C33-C34</t>
  </si>
  <si>
    <t>氣管、支氣管和肺癌</t>
  </si>
  <si>
    <t>C22</t>
  </si>
  <si>
    <t>肝和肝內膽管癌</t>
  </si>
  <si>
    <t>C18-C21</t>
  </si>
  <si>
    <t>結腸、直腸和肛門癌</t>
  </si>
  <si>
    <t>C50</t>
  </si>
  <si>
    <t>女性乳癌</t>
  </si>
  <si>
    <t>C00-C06, C09-C10, C12-C14</t>
  </si>
  <si>
    <t>口腔癌</t>
  </si>
  <si>
    <t>C61</t>
  </si>
  <si>
    <t>前列腺(攝護腺)癌</t>
  </si>
  <si>
    <t>C16</t>
  </si>
  <si>
    <t>胃癌</t>
  </si>
  <si>
    <t>C25</t>
  </si>
  <si>
    <t>胰臟癌</t>
  </si>
  <si>
    <t>C15</t>
  </si>
  <si>
    <t>食道癌</t>
  </si>
  <si>
    <t>C53, C55</t>
  </si>
  <si>
    <t>子宮頸及部位未明示子宮癌</t>
  </si>
  <si>
    <t>C82-C85</t>
  </si>
  <si>
    <t>非何杰金氏淋巴瘤</t>
  </si>
  <si>
    <t>C56, C57.0-C57.4</t>
  </si>
  <si>
    <t>卵巢癌</t>
  </si>
  <si>
    <t>C91-C95</t>
  </si>
  <si>
    <t>白血病</t>
  </si>
  <si>
    <t>C67</t>
  </si>
  <si>
    <t>膀胱癌</t>
  </si>
  <si>
    <t>C11</t>
  </si>
  <si>
    <t>鼻咽癌</t>
  </si>
  <si>
    <t>臺中市</t>
  </si>
  <si>
    <t>臺南市</t>
  </si>
  <si>
    <t>高雄市</t>
  </si>
  <si>
    <t>宜蘭縣</t>
  </si>
  <si>
    <t>新竹縣</t>
  </si>
  <si>
    <t>苗栗縣</t>
  </si>
  <si>
    <t>彰化縣</t>
  </si>
  <si>
    <t>南投縣</t>
  </si>
  <si>
    <t>C23-C24</t>
  </si>
  <si>
    <t>膽囊和其他膽道癌</t>
  </si>
  <si>
    <t>A00-Y98</t>
  </si>
  <si>
    <t>所有死亡原因</t>
  </si>
  <si>
    <t>A00-Y98</t>
  </si>
  <si>
    <t>所有死亡原因</t>
  </si>
  <si>
    <t>C00-C97</t>
  </si>
  <si>
    <t>惡性腫瘤</t>
  </si>
  <si>
    <t>I01-I02.0, I05-I09, I20-I25, I27, I30-I52</t>
  </si>
  <si>
    <t>心臟疾病（高血壓性疾病除外）</t>
  </si>
  <si>
    <t>I60-I69</t>
  </si>
  <si>
    <t>腦血管疾病</t>
  </si>
  <si>
    <t>J12-J18</t>
  </si>
  <si>
    <t>肺炎</t>
  </si>
  <si>
    <t>V01-X59, Y85-Y86</t>
  </si>
  <si>
    <t>事故傷害</t>
  </si>
  <si>
    <t>E10-E14</t>
  </si>
  <si>
    <t>糖尿病</t>
  </si>
  <si>
    <t>J40-J47</t>
  </si>
  <si>
    <t>慢性下呼吸道疾病</t>
  </si>
  <si>
    <t>K70, K73-K74</t>
  </si>
  <si>
    <t>慢性肝病及肝硬化</t>
  </si>
  <si>
    <t>I10-I15</t>
  </si>
  <si>
    <t>高血壓性疾病</t>
  </si>
  <si>
    <t>X60-X84, Y87.0</t>
  </si>
  <si>
    <t>蓄意自我傷害（自殺）</t>
  </si>
  <si>
    <t>N00-N07, N17-N19, N25-N27</t>
  </si>
  <si>
    <t>腎炎、腎病症候群及腎病變</t>
  </si>
  <si>
    <t>A40-A41</t>
  </si>
  <si>
    <t>敗血症</t>
  </si>
  <si>
    <t>D00-D48</t>
  </si>
  <si>
    <t>原位與良性腫瘤（惡性腫瘤除外）</t>
  </si>
  <si>
    <t>M00-M99</t>
  </si>
  <si>
    <t>骨骼肌肉系統及結締組織之疾病</t>
  </si>
  <si>
    <t>R54</t>
  </si>
  <si>
    <t>附註: 1. 104年年中人口數計 23,462,914人,男性 11,705,009,女性 11,757,905人</t>
  </si>
  <si>
    <t>V01-X59, Y85-Y86</t>
  </si>
  <si>
    <t>事故傷害</t>
  </si>
  <si>
    <t>C00-C97</t>
  </si>
  <si>
    <t>惡性腫瘤</t>
  </si>
  <si>
    <t>Q00-Q99</t>
  </si>
  <si>
    <t>先天性畸形變形及染色體異常</t>
  </si>
  <si>
    <t>X85-Y09, Y87.1</t>
  </si>
  <si>
    <t>加害（他殺）</t>
  </si>
  <si>
    <t>I01-I02.0, I05-I09, I20-I25, I27, I30-I52</t>
  </si>
  <si>
    <t>心臟疾病（高血壓性疾病除外）</t>
  </si>
  <si>
    <t>J12-J18</t>
  </si>
  <si>
    <t>肺炎</t>
  </si>
  <si>
    <t>A40-A41</t>
  </si>
  <si>
    <t>敗血症</t>
  </si>
  <si>
    <t>D00-D48</t>
  </si>
  <si>
    <t>原位與良性腫瘤（惡性腫瘤除外）</t>
  </si>
  <si>
    <t>I60-I69</t>
  </si>
  <si>
    <t>腦血管疾病</t>
  </si>
  <si>
    <t>X60-X84, Y87.0</t>
  </si>
  <si>
    <t>蓄意自我傷害（自殺）</t>
  </si>
  <si>
    <t>G00, G03</t>
  </si>
  <si>
    <t>腦膜炎</t>
  </si>
  <si>
    <t>J10-J11</t>
  </si>
  <si>
    <t>流行性感冒</t>
  </si>
  <si>
    <t>M00-M99</t>
  </si>
  <si>
    <t>骨骼肌肉系統及結締組織之疾病</t>
  </si>
  <si>
    <t>N00-N07, N17-N19, N25-N27</t>
  </si>
  <si>
    <t>腎炎、腎病症候群及腎病變</t>
  </si>
  <si>
    <t>D50-D64</t>
  </si>
  <si>
    <t>貧血</t>
  </si>
  <si>
    <t>G12</t>
  </si>
  <si>
    <t>椎骨肌肉萎縮及有關聯之症候群</t>
  </si>
  <si>
    <t>附註: 104年1-14歲年中人口數計3,032,141   人,男性1,580,320   人,女性 1,451,822   人。</t>
  </si>
  <si>
    <t>V01-X59, Y85-Y86</t>
  </si>
  <si>
    <t>事故傷害</t>
  </si>
  <si>
    <t>X60-X84, Y87.0</t>
  </si>
  <si>
    <t>蓄意自我傷害（自殺）</t>
  </si>
  <si>
    <t>C00-C97</t>
  </si>
  <si>
    <t>惡性腫瘤</t>
  </si>
  <si>
    <t>I01-I02.0, I05-I09, I20-I25, I27, I30-I52</t>
  </si>
  <si>
    <t>心臟疾病（高血壓性疾病除外）</t>
  </si>
  <si>
    <t>M00-M99</t>
  </si>
  <si>
    <t>骨骼肌肉系統及結締組織之疾病</t>
  </si>
  <si>
    <t>X85-Y09, Y87.1</t>
  </si>
  <si>
    <t>加害（他殺）</t>
  </si>
  <si>
    <t>I60-I69</t>
  </si>
  <si>
    <t>腦血管疾病</t>
  </si>
  <si>
    <t>Q00-Q99</t>
  </si>
  <si>
    <t>先天性畸形變形及染色體異常</t>
  </si>
  <si>
    <t>J12-J18</t>
  </si>
  <si>
    <t>肺炎</t>
  </si>
  <si>
    <t>E10-E14</t>
  </si>
  <si>
    <t>糖尿病</t>
  </si>
  <si>
    <t>D00-D48</t>
  </si>
  <si>
    <t>原位與良性腫瘤（惡性腫瘤除外）</t>
  </si>
  <si>
    <t>A40-A41</t>
  </si>
  <si>
    <t>敗血症</t>
  </si>
  <si>
    <t>B20-B24</t>
  </si>
  <si>
    <t>人類免疫缺乏病毒（HIV）疾病</t>
  </si>
  <si>
    <t>J40-J47</t>
  </si>
  <si>
    <t>慢性下呼吸道疾病</t>
  </si>
  <si>
    <t>D50-D64</t>
  </si>
  <si>
    <t>貧血</t>
  </si>
  <si>
    <t>G00, G03</t>
  </si>
  <si>
    <t>腦膜炎</t>
  </si>
  <si>
    <t>K40-K46, K56</t>
  </si>
  <si>
    <t>疝氣及腸阻塞</t>
  </si>
  <si>
    <t>附註: 104年15-24歲年中人口數計3,117,741   人,男性1,621,888   人,女性 1,495,853   人。</t>
  </si>
  <si>
    <t>C00-C97</t>
  </si>
  <si>
    <t>惡性腫瘤</t>
  </si>
  <si>
    <t>V01-X59, Y85-Y86</t>
  </si>
  <si>
    <t>事故傷害</t>
  </si>
  <si>
    <t>X60-X84, Y87.0</t>
  </si>
  <si>
    <t>蓄意自我傷害（自殺）</t>
  </si>
  <si>
    <t>I01-I02.0, I05-I09, I20-I25, I27, I30-I52</t>
  </si>
  <si>
    <t>心臟疾病（高血壓性疾病除外）</t>
  </si>
  <si>
    <t>K70, K73-K74</t>
  </si>
  <si>
    <t>慢性肝病及肝硬化</t>
  </si>
  <si>
    <t>I60-I69</t>
  </si>
  <si>
    <t>腦血管疾病</t>
  </si>
  <si>
    <t>E10-E14</t>
  </si>
  <si>
    <t>糖尿病</t>
  </si>
  <si>
    <t>J12-J18</t>
  </si>
  <si>
    <t>肺炎</t>
  </si>
  <si>
    <t>I10-I15</t>
  </si>
  <si>
    <t>高血壓性疾病</t>
  </si>
  <si>
    <t>M00-M99</t>
  </si>
  <si>
    <t>骨骼肌肉系統及結締組織之疾病</t>
  </si>
  <si>
    <t>N00-N07, N17-N19, N25-N27</t>
  </si>
  <si>
    <t>腎炎、腎病症候群及腎病變</t>
  </si>
  <si>
    <t>B20-B24</t>
  </si>
  <si>
    <t>人類免疫缺乏病毒（HIV）疾病</t>
  </si>
  <si>
    <t>A40-A41</t>
  </si>
  <si>
    <t>敗血症</t>
  </si>
  <si>
    <t>X85-Y09, Y87.1</t>
  </si>
  <si>
    <t>加害（他殺）</t>
  </si>
  <si>
    <t>D00-D48</t>
  </si>
  <si>
    <t>原位與良性腫瘤（惡性腫瘤除外）</t>
  </si>
  <si>
    <t>B15-B19</t>
  </si>
  <si>
    <t>病毒性肝炎</t>
  </si>
  <si>
    <t>O00-O99</t>
  </si>
  <si>
    <t>妊娠(懷孕)、生產及產褥期</t>
  </si>
  <si>
    <t>Q00-Q99</t>
  </si>
  <si>
    <t>先天性畸形變形及染色體異常</t>
  </si>
  <si>
    <t>附註: 104年25-44歲年中人口數計7,316,036   人,男性3,657,242   人,女性 3,658,794   人。</t>
  </si>
  <si>
    <t>C00-C97</t>
  </si>
  <si>
    <t>惡性腫瘤</t>
  </si>
  <si>
    <t>I01-I02.0, I05-I09, I20-I25, I27, I30-I52</t>
  </si>
  <si>
    <t>心臟疾病（高血壓性疾病除外）</t>
  </si>
  <si>
    <t>K70, K73-K74</t>
  </si>
  <si>
    <t>慢性肝病及肝硬化</t>
  </si>
  <si>
    <t>V01-X59, Y85-Y86</t>
  </si>
  <si>
    <t>事故傷害</t>
  </si>
  <si>
    <t>I60-I69</t>
  </si>
  <si>
    <t>腦血管疾病</t>
  </si>
  <si>
    <t>E10-E14</t>
  </si>
  <si>
    <t>糖尿病</t>
  </si>
  <si>
    <t>X60-X84, Y87.0</t>
  </si>
  <si>
    <t>蓄意自我傷害（自殺）</t>
  </si>
  <si>
    <t>J12-J18</t>
  </si>
  <si>
    <t>肺炎</t>
  </si>
  <si>
    <t>N00-N07, N17-N19, N25-N27</t>
  </si>
  <si>
    <t>腎炎、腎病症候群及腎病變</t>
  </si>
  <si>
    <t>I10-I15</t>
  </si>
  <si>
    <t>高血壓性疾病</t>
  </si>
  <si>
    <t>A40-A41</t>
  </si>
  <si>
    <t>敗血症</t>
  </si>
  <si>
    <t>J40-J47</t>
  </si>
  <si>
    <t>慢性下呼吸道疾病</t>
  </si>
  <si>
    <t>M00-M99</t>
  </si>
  <si>
    <t>骨骼肌肉系統及結締組織之疾病</t>
  </si>
  <si>
    <t>D00-D48</t>
  </si>
  <si>
    <t>原位與良性腫瘤（惡性腫瘤除外）</t>
  </si>
  <si>
    <t>I71</t>
  </si>
  <si>
    <t>主動脈瘤及剝離</t>
  </si>
  <si>
    <t>B15-B19</t>
  </si>
  <si>
    <t>病毒性肝炎</t>
  </si>
  <si>
    <t>附註: 104年45-64歲年中人口數計6,922,963   人,男性3,407,598   人,女性 3,515,365   人。</t>
  </si>
  <si>
    <t>C00-C97</t>
  </si>
  <si>
    <t>惡性腫瘤</t>
  </si>
  <si>
    <t>I01-I02.0, I05-I09, I20-I25, I27, I30-I52</t>
  </si>
  <si>
    <t>心臟疾病（高血壓性疾病除外）</t>
  </si>
  <si>
    <t>J12-J18</t>
  </si>
  <si>
    <t>肺炎</t>
  </si>
  <si>
    <t>I60-I69</t>
  </si>
  <si>
    <t>腦血管疾病</t>
  </si>
  <si>
    <t>E10-E14</t>
  </si>
  <si>
    <t>糖尿病</t>
  </si>
  <si>
    <t>J40-J47</t>
  </si>
  <si>
    <t>慢性下呼吸道疾病</t>
  </si>
  <si>
    <t>I10-I15</t>
  </si>
  <si>
    <t>高血壓性疾病</t>
  </si>
  <si>
    <t>N00-N07, N17-N19, N25-N27</t>
  </si>
  <si>
    <t>腎炎、腎病症候群及腎病變</t>
  </si>
  <si>
    <t>V01-X59, Y85-Y86</t>
  </si>
  <si>
    <t>事故傷害</t>
  </si>
  <si>
    <t>A40-A41</t>
  </si>
  <si>
    <t>敗血症</t>
  </si>
  <si>
    <t>K70, K73-K74</t>
  </si>
  <si>
    <t>慢性肝病及肝硬化</t>
  </si>
  <si>
    <t>R54</t>
  </si>
  <si>
    <t>衰老/老邁</t>
  </si>
  <si>
    <t>F01-F03</t>
  </si>
  <si>
    <t>血管性及未明示之癡呆症</t>
  </si>
  <si>
    <t>M00-M99</t>
  </si>
  <si>
    <t>骨骼肌肉系統及結締組織之疾病</t>
  </si>
  <si>
    <t>D00-D48</t>
  </si>
  <si>
    <t>原位與良性腫瘤（惡性腫瘤除外）</t>
  </si>
  <si>
    <t>X60-X84, Y87.0</t>
  </si>
  <si>
    <t>蓄意自我傷害（自殺）</t>
  </si>
  <si>
    <t>附註: 104年65歲以上年中人口數計2,873,635   人,男性1,334,157   人,女性 1,539,478   人。</t>
  </si>
  <si>
    <t>C00-C97</t>
  </si>
  <si>
    <t>惡性腫瘤</t>
  </si>
  <si>
    <t>C00-C97</t>
  </si>
  <si>
    <t>C33-C34</t>
  </si>
  <si>
    <t>氣管、支氣管和肺癌</t>
  </si>
  <si>
    <t>C22</t>
  </si>
  <si>
    <t>肝和肝內膽管癌</t>
  </si>
  <si>
    <t>C18-C21</t>
  </si>
  <si>
    <t>結腸、直腸和肛門癌</t>
  </si>
  <si>
    <t>C00-C06, C09-C10, C12-C14</t>
  </si>
  <si>
    <t>口腔癌</t>
  </si>
  <si>
    <t>C15</t>
  </si>
  <si>
    <t>食道癌</t>
  </si>
  <si>
    <t>C16</t>
  </si>
  <si>
    <t>胃癌</t>
  </si>
  <si>
    <t>C61</t>
  </si>
  <si>
    <t>前列腺(攝護腺)癌</t>
  </si>
  <si>
    <t>C25</t>
  </si>
  <si>
    <t>胰臟癌</t>
  </si>
  <si>
    <t>C82-C85</t>
  </si>
  <si>
    <t>非何杰金氏淋巴瘤</t>
  </si>
  <si>
    <t>C91-C95</t>
  </si>
  <si>
    <t>白血病</t>
  </si>
  <si>
    <t>C11</t>
  </si>
  <si>
    <t>鼻咽癌</t>
  </si>
  <si>
    <t>C67</t>
  </si>
  <si>
    <t>膀胱癌</t>
  </si>
  <si>
    <t>C23-C24</t>
  </si>
  <si>
    <t>膽囊和其他膽道癌</t>
  </si>
  <si>
    <t>C71</t>
  </si>
  <si>
    <t>腦癌</t>
  </si>
  <si>
    <t>C64</t>
  </si>
  <si>
    <t>腎臟癌</t>
  </si>
  <si>
    <t>C50</t>
  </si>
  <si>
    <t>女性乳癌</t>
  </si>
  <si>
    <t>C53, C55</t>
  </si>
  <si>
    <t>子宮頸及部位未明示子宮癌</t>
  </si>
  <si>
    <t>C56, C57.0-C57.4</t>
  </si>
  <si>
    <t>卵巢癌</t>
  </si>
  <si>
    <t>C54</t>
  </si>
  <si>
    <t>子宮體癌</t>
  </si>
  <si>
    <t>附註: 1. 104年年中人口數計 23,462,914人,男性 11,705,009,女性 11,757,905人</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</si>
  <si>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</si>
  <si>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</si>
  <si>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</si>
  <si>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</si>
  <si>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</si>
  <si>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</si>
  <si>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</si>
  <si>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</si>
  <si>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</si>
  <si>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</si>
  <si>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</si>
  <si>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</si>
  <si>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</si>
  <si>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</si>
  <si>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</si>
  <si>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</si>
  <si>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</si>
  <si>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</si>
  <si>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</si>
  <si>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</si>
  <si>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</si>
  <si>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</si>
  <si>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</si>
  <si>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</si>
  <si>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</si>
  <si>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</si>
  <si>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</si>
  <si>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</si>
  <si>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</si>
  <si>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</si>
  <si>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</si>
  <si>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</si>
  <si>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</si>
  <si>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</si>
  <si>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</si>
  <si>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</si>
  <si>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</si>
  <si>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</si>
  <si>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</si>
  <si>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</si>
  <si>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</si>
  <si>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</si>
  <si>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</si>
  <si>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</si>
  <si>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</si>
  <si>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</si>
  <si>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</si>
  <si>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</si>
  <si>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</si>
  <si>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</si>
  <si>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</si>
  <si>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</si>
  <si>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</si>
  <si>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</si>
  <si>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</si>
  <si>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</si>
  <si>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</si>
  <si>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</si>
  <si>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</si>
  <si>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</si>
  <si>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</si>
  <si>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</si>
  <si>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</si>
  <si>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</si>
  <si>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</si>
  <si>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</si>
  <si>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新北市</t>
  </si>
  <si>
    <t>臺北市</t>
  </si>
  <si>
    <t>桃園市</t>
  </si>
  <si>
    <t>臺中市</t>
  </si>
  <si>
    <t>臺南市</t>
  </si>
  <si>
    <t>高雄市</t>
  </si>
  <si>
    <t>宜蘭縣</t>
  </si>
  <si>
    <t>新竹縣</t>
  </si>
  <si>
    <t>苗栗縣</t>
  </si>
  <si>
    <t>彰化縣</t>
  </si>
  <si>
    <t>南投縣</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</si>
  <si>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</si>
  <si>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</si>
  <si>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</si>
  <si>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</si>
  <si>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</si>
  <si>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</si>
  <si>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</si>
  <si>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</si>
  <si>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</si>
  <si>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</si>
  <si>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</si>
  <si>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</si>
  <si>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</si>
  <si>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</si>
  <si>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</si>
  <si>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</si>
  <si>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</si>
  <si>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</si>
  <si>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</si>
  <si>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</si>
  <si>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</si>
  <si>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</si>
  <si>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</si>
  <si>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</si>
  <si>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</si>
  <si>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</si>
  <si>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</si>
  <si>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</si>
  <si>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</si>
  <si>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</si>
  <si>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</si>
  <si>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</si>
  <si>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</si>
  <si>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</si>
  <si>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</si>
  <si>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</si>
  <si>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</si>
  <si>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</si>
  <si>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</si>
  <si>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</si>
  <si>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</si>
  <si>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</si>
  <si>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</si>
  <si>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</si>
  <si>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</si>
  <si>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</si>
  <si>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</si>
  <si>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</si>
  <si>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</si>
  <si>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</si>
  <si>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</si>
  <si>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</si>
  <si>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</si>
  <si>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</si>
  <si>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</si>
  <si>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</si>
  <si>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</si>
  <si>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</si>
  <si>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</si>
  <si>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</si>
  <si>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</si>
  <si>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</si>
  <si>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</si>
  <si>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</si>
  <si>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</si>
  <si>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</si>
  <si>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</si>
  <si>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</si>
  <si>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</si>
  <si>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</si>
  <si>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</si>
  <si>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</si>
  <si>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</si>
  <si>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</si>
  <si>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</si>
  <si>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</si>
  <si>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</si>
  <si>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</si>
  <si>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</si>
  <si>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</si>
  <si>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</si>
  <si>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</si>
  <si>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</si>
  <si>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</si>
  <si>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</si>
  <si>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</si>
  <si>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</si>
  <si>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</si>
  <si>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新北市</t>
  </si>
  <si>
    <t>臺北市</t>
  </si>
  <si>
    <t>A00-Y98</t>
  </si>
  <si>
    <t>所有死亡原因</t>
  </si>
  <si>
    <t>民國104年</t>
  </si>
  <si>
    <t>C00-C97</t>
  </si>
  <si>
    <t>惡性腫瘤</t>
  </si>
  <si>
    <t>I01-I02.0, I05-I09, I20-I25, I27, I30-I52</t>
  </si>
  <si>
    <t>心臟疾病（高血壓性疾病除外）</t>
  </si>
  <si>
    <t>I60-I69</t>
  </si>
  <si>
    <t>腦血管疾病</t>
  </si>
  <si>
    <t>J12-J18</t>
  </si>
  <si>
    <t>肺炎</t>
  </si>
  <si>
    <t>E10-E14</t>
  </si>
  <si>
    <t>糖尿病</t>
  </si>
  <si>
    <t>V01-X59, Y85-Y86</t>
  </si>
  <si>
    <t>事故傷害</t>
  </si>
  <si>
    <t>J40-J47</t>
  </si>
  <si>
    <t>慢性下呼吸道疾病</t>
  </si>
  <si>
    <t>I10-I15</t>
  </si>
  <si>
    <t>高血壓性疾病</t>
  </si>
  <si>
    <t>N00-N07, N17-N19, N25-N27</t>
  </si>
  <si>
    <t>腎炎、腎病症候群及腎病變</t>
  </si>
  <si>
    <t>K70, K73-K74</t>
  </si>
  <si>
    <t>慢性肝病及肝硬化</t>
  </si>
  <si>
    <t>C00-C97</t>
  </si>
  <si>
    <t>惡性腫瘤</t>
  </si>
  <si>
    <t>I01-I02.0, I05-I09, I20-I25, I27, I30-I52</t>
  </si>
  <si>
    <t>心臟疾病（高血壓性疾病除外）</t>
  </si>
  <si>
    <t>K70, K73-K74</t>
  </si>
  <si>
    <t>慢性肝病及肝硬化</t>
  </si>
  <si>
    <t>I60-I69</t>
  </si>
  <si>
    <t>腦血管疾病</t>
  </si>
  <si>
    <t>V01-X59, Y85-Y86</t>
  </si>
  <si>
    <t>事故傷害</t>
  </si>
  <si>
    <t>E10-E14</t>
  </si>
  <si>
    <t>糖尿病</t>
  </si>
  <si>
    <t>J12-J18</t>
  </si>
  <si>
    <t>肺炎</t>
  </si>
  <si>
    <t>I10-I15</t>
  </si>
  <si>
    <t>高血壓性疾病</t>
  </si>
  <si>
    <t>J40-J47</t>
  </si>
  <si>
    <t>慢性下呼吸道疾病</t>
  </si>
  <si>
    <t>A40-A41</t>
  </si>
  <si>
    <t>敗血症</t>
  </si>
  <si>
    <t>N00-N07, N17-N19, N25-N27</t>
  </si>
  <si>
    <t>腎炎、腎病症候群及腎病變</t>
  </si>
  <si>
    <t>X60-X84, Y87.0</t>
  </si>
  <si>
    <t>蓄意自我傷害（自殺）</t>
  </si>
  <si>
    <t>M00-M99</t>
  </si>
  <si>
    <t>骨骼肌肉系統及結締組織之疾病</t>
  </si>
  <si>
    <t>A15-A19</t>
  </si>
  <si>
    <t>結核病</t>
  </si>
  <si>
    <t>K25-K28</t>
  </si>
  <si>
    <t>胃及十二指腸潰瘍</t>
  </si>
  <si>
    <t>L00-L99</t>
  </si>
  <si>
    <t>皮膚及皮下組織疾病</t>
  </si>
  <si>
    <t>R54</t>
  </si>
  <si>
    <t>衰老/老邁</t>
  </si>
  <si>
    <t>C00-C97</t>
  </si>
  <si>
    <t>惡性腫瘤</t>
  </si>
  <si>
    <t>I01-I02.0, I05-I09, I20-I25, I27, I30-I52</t>
  </si>
  <si>
    <t>心臟疾病（高血壓性疾病除外）</t>
  </si>
  <si>
    <t>I60-I69</t>
  </si>
  <si>
    <t>腦血管疾病</t>
  </si>
  <si>
    <t>J12-J18</t>
  </si>
  <si>
    <t>肺炎</t>
  </si>
  <si>
    <t>E10-E14</t>
  </si>
  <si>
    <t>糖尿病</t>
  </si>
  <si>
    <t>V01-X59, Y85-Y86</t>
  </si>
  <si>
    <t>事故傷害</t>
  </si>
  <si>
    <t>J40-J47</t>
  </si>
  <si>
    <t>慢性下呼吸道疾病</t>
  </si>
  <si>
    <t>I10-I15</t>
  </si>
  <si>
    <t>高血壓性疾病</t>
  </si>
  <si>
    <t>N00-N07, N17-N19, N25-N27</t>
  </si>
  <si>
    <t>腎炎、腎病症候群及腎病變</t>
  </si>
  <si>
    <t>K70, K73-K74</t>
  </si>
  <si>
    <t>慢性肝病及肝硬化</t>
  </si>
  <si>
    <t>X60-X84, Y87.0</t>
  </si>
  <si>
    <t>蓄意自我傷害（自殺）</t>
  </si>
  <si>
    <t>A40-A41</t>
  </si>
  <si>
    <t>敗血症</t>
  </si>
  <si>
    <t>M00-M99</t>
  </si>
  <si>
    <t>骨骼肌肉系統及結締組織之疾病</t>
  </si>
  <si>
    <t>R54</t>
  </si>
  <si>
    <t>衰老/老邁</t>
  </si>
  <si>
    <t>D00-D48</t>
  </si>
  <si>
    <t>原位與良性腫瘤（惡性腫瘤除外）</t>
  </si>
  <si>
    <t>A15-A19</t>
  </si>
  <si>
    <t>結核病</t>
  </si>
  <si>
    <t>K25-K28</t>
  </si>
  <si>
    <t>胃及十二指腸潰瘍</t>
  </si>
  <si>
    <t>C22</t>
  </si>
  <si>
    <t>肝和肝內膽管癌</t>
  </si>
  <si>
    <t>C33-C34</t>
  </si>
  <si>
    <t>氣管、支氣管和肺癌</t>
  </si>
  <si>
    <t>C16</t>
  </si>
  <si>
    <t>胃癌</t>
  </si>
  <si>
    <t>C00-C06, C09-C10, C12-C14</t>
  </si>
  <si>
    <t>口腔癌</t>
  </si>
  <si>
    <t>C61</t>
  </si>
  <si>
    <t>前列腺(攝護腺)癌</t>
  </si>
  <si>
    <t>(2)</t>
  </si>
  <si>
    <t>C18-C21</t>
  </si>
  <si>
    <t>結腸、直腸和肛門癌</t>
  </si>
  <si>
    <t>C53, C55</t>
  </si>
  <si>
    <t>子宮頸及部位未明示子宮癌</t>
  </si>
  <si>
    <t>(1)</t>
  </si>
  <si>
    <t>C11</t>
  </si>
  <si>
    <t>鼻咽癌</t>
  </si>
  <si>
    <t>C50</t>
  </si>
  <si>
    <t>女性乳癌</t>
  </si>
  <si>
    <t>C15</t>
  </si>
  <si>
    <t>食道癌</t>
  </si>
  <si>
    <t>C25</t>
  </si>
  <si>
    <t>胰臟癌</t>
  </si>
  <si>
    <t>C82-C85</t>
  </si>
  <si>
    <t>非何杰金氏淋巴瘤</t>
  </si>
  <si>
    <t>C91-C95</t>
  </si>
  <si>
    <t>白血病</t>
  </si>
  <si>
    <t>C56, C57.0-C57.4</t>
  </si>
  <si>
    <t>卵巢癌</t>
  </si>
  <si>
    <t>C23-C24</t>
  </si>
  <si>
    <t>膽囊和其他膽道癌</t>
  </si>
  <si>
    <t>C45-C49</t>
  </si>
  <si>
    <t>間皮和軟組織癌</t>
  </si>
  <si>
    <t>C67</t>
  </si>
  <si>
    <t>膀胱癌</t>
  </si>
  <si>
    <t>C40-C41</t>
  </si>
  <si>
    <t>骨和關節軟骨癌</t>
  </si>
  <si>
    <t>C54</t>
  </si>
  <si>
    <t>子宮體癌</t>
  </si>
  <si>
    <t>C33-C34</t>
  </si>
  <si>
    <t>氣管、支氣管和肺癌</t>
  </si>
  <si>
    <t>C22</t>
  </si>
  <si>
    <t>肝和肝內膽管癌</t>
  </si>
  <si>
    <t>C18-C21</t>
  </si>
  <si>
    <t>結腸、直腸和肛門癌</t>
  </si>
  <si>
    <t>C50</t>
  </si>
  <si>
    <t>女性乳癌</t>
  </si>
  <si>
    <t>(1)</t>
  </si>
  <si>
    <t>C00-C06, C09-C10, C12-C14</t>
  </si>
  <si>
    <t>口腔癌</t>
  </si>
  <si>
    <t>C61</t>
  </si>
  <si>
    <t>前列腺(攝護腺)癌</t>
  </si>
  <si>
    <t>(2)</t>
  </si>
  <si>
    <t>C16</t>
  </si>
  <si>
    <t>胃癌</t>
  </si>
  <si>
    <t>C25</t>
  </si>
  <si>
    <t>胰臟癌</t>
  </si>
  <si>
    <t>C15</t>
  </si>
  <si>
    <t>食道癌</t>
  </si>
  <si>
    <t>C53, C55</t>
  </si>
  <si>
    <t>子宮頸及部位未明示子宮癌</t>
  </si>
  <si>
    <t>C82-C85</t>
  </si>
  <si>
    <t>非何杰金氏淋巴瘤</t>
  </si>
  <si>
    <t>C56, C57.0-C57.4</t>
  </si>
  <si>
    <t>卵巢癌</t>
  </si>
  <si>
    <t>C91-C95</t>
  </si>
  <si>
    <t>白血病</t>
  </si>
  <si>
    <t>C67</t>
  </si>
  <si>
    <t>膀胱癌</t>
  </si>
  <si>
    <t>C11</t>
  </si>
  <si>
    <t>鼻咽癌</t>
  </si>
  <si>
    <t>C22</t>
  </si>
  <si>
    <t>肝和肝內膽管癌</t>
  </si>
  <si>
    <t>C33-C34</t>
  </si>
  <si>
    <t>氣管、支氣管和肺癌</t>
  </si>
  <si>
    <t>C16</t>
  </si>
  <si>
    <t>胃癌</t>
  </si>
  <si>
    <t>C00-C06, C09-C10, C12-C14</t>
  </si>
  <si>
    <t>口腔癌</t>
  </si>
  <si>
    <t>C61</t>
  </si>
  <si>
    <t>前列腺(攝護腺)癌</t>
  </si>
  <si>
    <t>C18-C21</t>
  </si>
  <si>
    <t>結腸、直腸和肛門癌</t>
  </si>
  <si>
    <t>C53, C55</t>
  </si>
  <si>
    <t>子宮頸及部位未明示子宮癌</t>
  </si>
  <si>
    <t>C11</t>
  </si>
  <si>
    <t>鼻咽癌</t>
  </si>
  <si>
    <t>C50</t>
  </si>
  <si>
    <t>女性乳癌</t>
  </si>
  <si>
    <t>C33-C34</t>
  </si>
  <si>
    <t>氣管、支氣管和肺癌</t>
  </si>
  <si>
    <t>C22</t>
  </si>
  <si>
    <t>肝和肝內膽管癌</t>
  </si>
  <si>
    <t>C18-C21</t>
  </si>
  <si>
    <t>結腸、直腸和肛門癌</t>
  </si>
  <si>
    <t>C50</t>
  </si>
  <si>
    <t>女性乳癌</t>
  </si>
  <si>
    <t>(1)</t>
  </si>
  <si>
    <t>C00-C06, C09-C10, C12-C14</t>
  </si>
  <si>
    <t>口腔癌</t>
  </si>
  <si>
    <t>C61</t>
  </si>
  <si>
    <t>前列腺(攝護腺)癌</t>
  </si>
  <si>
    <t>(2)</t>
  </si>
  <si>
    <t>C16</t>
  </si>
  <si>
    <t>胃癌</t>
  </si>
  <si>
    <t>C25</t>
  </si>
  <si>
    <t>胰臟癌</t>
  </si>
  <si>
    <t>C15</t>
  </si>
  <si>
    <t>食道癌</t>
  </si>
  <si>
    <t>C53, C55</t>
  </si>
  <si>
    <t>子宮頸及部位未明示子宮癌</t>
  </si>
  <si>
    <t>C82-C85</t>
  </si>
  <si>
    <t>非何杰金氏淋巴瘤</t>
  </si>
  <si>
    <t>C56, C57.0-C57.4</t>
  </si>
  <si>
    <t>卵巢癌</t>
  </si>
  <si>
    <t>C91-C95</t>
  </si>
  <si>
    <t>白血病</t>
  </si>
  <si>
    <t>C67</t>
  </si>
  <si>
    <t>膀胱癌</t>
  </si>
  <si>
    <t>C11</t>
  </si>
  <si>
    <t>鼻咽癌</t>
  </si>
  <si>
    <t>桃園市</t>
  </si>
  <si>
    <t xml:space="preserve"> </t>
  </si>
  <si>
    <t>死亡人數</t>
  </si>
  <si>
    <t xml:space="preserve"> </t>
  </si>
  <si>
    <t>死亡人數</t>
  </si>
  <si>
    <t>結構比</t>
  </si>
  <si>
    <t>結構比</t>
  </si>
  <si>
    <t>結構比</t>
  </si>
  <si>
    <t xml:space="preserve"> </t>
  </si>
  <si>
    <t>Q00-Q99</t>
  </si>
  <si>
    <t>先天性畸形、變形及染色體異常</t>
  </si>
  <si>
    <t>Q00-Q99</t>
  </si>
  <si>
    <t>P20-P28　</t>
  </si>
  <si>
    <t>源於周產期的呼吸性疾患</t>
  </si>
  <si>
    <t>P20-P28　</t>
  </si>
  <si>
    <t>P05-P08</t>
  </si>
  <si>
    <t>與妊娠長短及胎兒生長有關的疾患</t>
  </si>
  <si>
    <t>V01-X59, Y85-Y86</t>
  </si>
  <si>
    <t>事故傷害</t>
  </si>
  <si>
    <t>P35-P39</t>
  </si>
  <si>
    <t>特發於周產期的感染</t>
  </si>
  <si>
    <t>P50-P61</t>
  </si>
  <si>
    <t>胎兒及新生兒出血及血液疾患</t>
  </si>
  <si>
    <t>R95</t>
  </si>
  <si>
    <t>嬰兒猝死症候群（SIDS）</t>
  </si>
  <si>
    <t>I01-I02.0, I05-I09, I20-I25, I27, I30-I52</t>
  </si>
  <si>
    <t>心臟疾病（高血壓性心臟病除外）</t>
  </si>
  <si>
    <t>J12-J18</t>
  </si>
  <si>
    <t>肺炎</t>
  </si>
  <si>
    <t>G93</t>
  </si>
  <si>
    <t>腦之其他疾患</t>
  </si>
  <si>
    <t>P00-P04</t>
  </si>
  <si>
    <t>母體因素及懷孕、分娩、生產之併發症所影響之胎兒及新生兒</t>
  </si>
  <si>
    <t>其他</t>
  </si>
  <si>
    <t>附註: 104年出生數計213,093人,男性110,800人,女性 102,293人。</t>
  </si>
  <si>
    <t>單位：人、每十萬活產、%</t>
  </si>
  <si>
    <r>
      <rPr>
        <sz val="10"/>
        <rFont val="標楷體"/>
        <family val="4"/>
      </rPr>
      <t>附</t>
    </r>
    <r>
      <rPr>
        <sz val="10"/>
        <rFont val="Times New Roman"/>
        <family val="1"/>
      </rPr>
      <t xml:space="preserve">  </t>
    </r>
    <r>
      <rPr>
        <sz val="10"/>
        <rFont val="標楷體"/>
        <family val="4"/>
      </rPr>
      <t>註：</t>
    </r>
    <r>
      <rPr>
        <sz val="10"/>
        <rFont val="Times New Roman"/>
        <family val="1"/>
      </rPr>
      <t>1.83</t>
    </r>
    <r>
      <rPr>
        <sz val="10"/>
        <rFont val="標楷體"/>
        <family val="4"/>
      </rPr>
      <t>年起統計範圍包含金門縣及連江縣。</t>
    </r>
  </si>
  <si>
    <r>
      <t xml:space="preserve"> 2.97</t>
    </r>
    <r>
      <rPr>
        <sz val="10"/>
        <rFont val="標楷體"/>
        <family val="4"/>
      </rPr>
      <t>年起依</t>
    </r>
    <r>
      <rPr>
        <sz val="10"/>
        <rFont val="Times New Roman"/>
        <family val="1"/>
      </rPr>
      <t>ICD-10</t>
    </r>
    <r>
      <rPr>
        <sz val="10"/>
        <rFont val="標楷體"/>
        <family val="4"/>
      </rPr>
      <t>進行死因分類。</t>
    </r>
  </si>
  <si>
    <r>
      <t xml:space="preserve"> 3.104</t>
    </r>
    <r>
      <rPr>
        <sz val="10"/>
        <rFont val="標楷體"/>
        <family val="4"/>
      </rPr>
      <t>年起運用死亡證明書「懷孕情形」欄位勾稽歸類孕產婦死亡統計</t>
    </r>
    <r>
      <rPr>
        <sz val="10"/>
        <rFont val="Times New Roman"/>
        <family val="1"/>
      </rPr>
      <t xml:space="preserve"> </t>
    </r>
    <r>
      <rPr>
        <sz val="10"/>
        <rFont val="標楷體"/>
        <family val="4"/>
      </rPr>
      <t>。</t>
    </r>
  </si>
  <si>
    <t>附註：1.出生數按發生日期統計</t>
  </si>
  <si>
    <t xml:space="preserve">      2.104年起運用死亡證明書「懷孕情形」欄位勾稽歸類孕產婦死亡統計 。</t>
  </si>
  <si>
    <t>104年</t>
  </si>
  <si>
    <t xml:space="preserve">   104年</t>
  </si>
  <si>
    <t xml:space="preserve">           104年</t>
  </si>
  <si>
    <t>103年</t>
  </si>
  <si>
    <r>
      <rPr>
        <sz val="10"/>
        <rFont val="Times New Roman"/>
        <family val="1"/>
      </rPr>
      <t xml:space="preserve">                      2.</t>
    </r>
    <r>
      <rPr>
        <sz val="10"/>
        <rFont val="標楷體"/>
        <family val="4"/>
      </rPr>
      <t>平均生命年數損失</t>
    </r>
    <r>
      <rPr>
        <sz val="10"/>
        <rFont val="Times New Roman"/>
        <family val="1"/>
      </rPr>
      <t>(AYLL)</t>
    </r>
    <r>
      <rPr>
        <sz val="10"/>
        <rFont val="標楷體"/>
        <family val="4"/>
      </rPr>
      <t>：潛在生命年數損失</t>
    </r>
    <r>
      <rPr>
        <sz val="10"/>
        <rFont val="Times New Roman"/>
        <family val="1"/>
      </rPr>
      <t>/</t>
    </r>
    <r>
      <rPr>
        <sz val="10"/>
        <rFont val="標楷體"/>
        <family val="4"/>
      </rPr>
      <t>該死因之死亡人數。</t>
    </r>
  </si>
  <si>
    <r>
      <t>75</t>
    </r>
    <r>
      <rPr>
        <sz val="12"/>
        <rFont val="標楷體"/>
        <family val="4"/>
      </rPr>
      <t>年</t>
    </r>
  </si>
  <si>
    <r>
      <t>80</t>
    </r>
    <r>
      <rPr>
        <sz val="12"/>
        <rFont val="標楷體"/>
        <family val="4"/>
      </rPr>
      <t>年</t>
    </r>
  </si>
  <si>
    <r>
      <t>81</t>
    </r>
    <r>
      <rPr>
        <sz val="12"/>
        <rFont val="標楷體"/>
        <family val="4"/>
      </rPr>
      <t>年</t>
    </r>
  </si>
  <si>
    <r>
      <t>82</t>
    </r>
    <r>
      <rPr>
        <sz val="12"/>
        <rFont val="標楷體"/>
        <family val="4"/>
      </rPr>
      <t>年</t>
    </r>
  </si>
  <si>
    <r>
      <rPr>
        <sz val="11"/>
        <rFont val="Times"/>
        <family val="1"/>
      </rPr>
      <t>83</t>
    </r>
    <r>
      <rPr>
        <sz val="11"/>
        <rFont val="標楷體"/>
        <family val="4"/>
      </rPr>
      <t>年</t>
    </r>
  </si>
  <si>
    <r>
      <t>84</t>
    </r>
    <r>
      <rPr>
        <sz val="12"/>
        <rFont val="標楷體"/>
        <family val="4"/>
      </rPr>
      <t>年</t>
    </r>
  </si>
  <si>
    <r>
      <t>85</t>
    </r>
    <r>
      <rPr>
        <sz val="12"/>
        <rFont val="標楷體"/>
        <family val="4"/>
      </rPr>
      <t>年</t>
    </r>
  </si>
  <si>
    <r>
      <t>86</t>
    </r>
    <r>
      <rPr>
        <sz val="12"/>
        <rFont val="標楷體"/>
        <family val="4"/>
      </rPr>
      <t>年</t>
    </r>
  </si>
  <si>
    <r>
      <t>87</t>
    </r>
    <r>
      <rPr>
        <sz val="12"/>
        <rFont val="標楷體"/>
        <family val="4"/>
      </rPr>
      <t>年</t>
    </r>
  </si>
  <si>
    <r>
      <t>88</t>
    </r>
    <r>
      <rPr>
        <sz val="12"/>
        <rFont val="標楷體"/>
        <family val="4"/>
      </rPr>
      <t>年</t>
    </r>
  </si>
  <si>
    <r>
      <t>89</t>
    </r>
    <r>
      <rPr>
        <sz val="12"/>
        <rFont val="標楷體"/>
        <family val="4"/>
      </rPr>
      <t>年</t>
    </r>
  </si>
  <si>
    <r>
      <t>90</t>
    </r>
    <r>
      <rPr>
        <sz val="12"/>
        <rFont val="標楷體"/>
        <family val="4"/>
      </rPr>
      <t>年</t>
    </r>
  </si>
  <si>
    <r>
      <t>91</t>
    </r>
    <r>
      <rPr>
        <sz val="12"/>
        <rFont val="標楷體"/>
        <family val="4"/>
      </rPr>
      <t>年</t>
    </r>
  </si>
  <si>
    <r>
      <t>92</t>
    </r>
    <r>
      <rPr>
        <sz val="12"/>
        <rFont val="標楷體"/>
        <family val="4"/>
      </rPr>
      <t>年</t>
    </r>
  </si>
  <si>
    <r>
      <t>93</t>
    </r>
    <r>
      <rPr>
        <sz val="12"/>
        <rFont val="標楷體"/>
        <family val="4"/>
      </rPr>
      <t>年</t>
    </r>
  </si>
  <si>
    <r>
      <t>94</t>
    </r>
    <r>
      <rPr>
        <sz val="12"/>
        <rFont val="標楷體"/>
        <family val="4"/>
      </rPr>
      <t>年</t>
    </r>
  </si>
  <si>
    <r>
      <t>95</t>
    </r>
    <r>
      <rPr>
        <sz val="12"/>
        <rFont val="標楷體"/>
        <family val="4"/>
      </rPr>
      <t>年</t>
    </r>
  </si>
  <si>
    <r>
      <t>96</t>
    </r>
    <r>
      <rPr>
        <sz val="12"/>
        <rFont val="標楷體"/>
        <family val="4"/>
      </rPr>
      <t>年</t>
    </r>
  </si>
  <si>
    <r>
      <t>97</t>
    </r>
    <r>
      <rPr>
        <sz val="12"/>
        <rFont val="標楷體"/>
        <family val="4"/>
      </rPr>
      <t>年</t>
    </r>
  </si>
  <si>
    <r>
      <t>98</t>
    </r>
    <r>
      <rPr>
        <sz val="12"/>
        <rFont val="標楷體"/>
        <family val="4"/>
      </rPr>
      <t>年</t>
    </r>
  </si>
  <si>
    <r>
      <t>99</t>
    </r>
    <r>
      <rPr>
        <sz val="12"/>
        <rFont val="標楷體"/>
        <family val="4"/>
      </rPr>
      <t>年</t>
    </r>
  </si>
  <si>
    <r>
      <t>100</t>
    </r>
    <r>
      <rPr>
        <sz val="12"/>
        <rFont val="標楷體"/>
        <family val="4"/>
      </rPr>
      <t>年</t>
    </r>
  </si>
  <si>
    <r>
      <t>101</t>
    </r>
    <r>
      <rPr>
        <sz val="12"/>
        <rFont val="標楷體"/>
        <family val="4"/>
      </rPr>
      <t>年</t>
    </r>
  </si>
  <si>
    <r>
      <t>102</t>
    </r>
    <r>
      <rPr>
        <sz val="12"/>
        <rFont val="標楷體"/>
        <family val="4"/>
      </rPr>
      <t>年</t>
    </r>
  </si>
  <si>
    <r>
      <t>103</t>
    </r>
    <r>
      <rPr>
        <sz val="12"/>
        <rFont val="標楷體"/>
        <family val="4"/>
      </rPr>
      <t>年</t>
    </r>
  </si>
  <si>
    <r>
      <t>104</t>
    </r>
    <r>
      <rPr>
        <sz val="12"/>
        <rFont val="標楷體"/>
        <family val="4"/>
      </rPr>
      <t>年</t>
    </r>
  </si>
  <si>
    <r>
      <rPr>
        <sz val="11"/>
        <rFont val="Times"/>
        <family val="1"/>
      </rPr>
      <t>75</t>
    </r>
    <r>
      <rPr>
        <sz val="11"/>
        <rFont val="標楷體"/>
        <family val="4"/>
      </rPr>
      <t>年</t>
    </r>
  </si>
  <si>
    <r>
      <t>80</t>
    </r>
    <r>
      <rPr>
        <sz val="11"/>
        <rFont val="標楷體"/>
        <family val="4"/>
      </rPr>
      <t>年</t>
    </r>
  </si>
  <si>
    <r>
      <t>81</t>
    </r>
    <r>
      <rPr>
        <sz val="11"/>
        <rFont val="標楷體"/>
        <family val="4"/>
      </rPr>
      <t>年</t>
    </r>
  </si>
  <si>
    <r>
      <t>82</t>
    </r>
    <r>
      <rPr>
        <sz val="11"/>
        <rFont val="標楷體"/>
        <family val="4"/>
      </rPr>
      <t>年</t>
    </r>
  </si>
  <si>
    <r>
      <t>83</t>
    </r>
    <r>
      <rPr>
        <sz val="11"/>
        <rFont val="標楷體"/>
        <family val="4"/>
      </rPr>
      <t>年</t>
    </r>
  </si>
  <si>
    <r>
      <t>84</t>
    </r>
    <r>
      <rPr>
        <sz val="11"/>
        <rFont val="標楷體"/>
        <family val="4"/>
      </rPr>
      <t>年</t>
    </r>
  </si>
  <si>
    <r>
      <t>85</t>
    </r>
    <r>
      <rPr>
        <sz val="11"/>
        <rFont val="標楷體"/>
        <family val="4"/>
      </rPr>
      <t>年</t>
    </r>
  </si>
  <si>
    <r>
      <t>86</t>
    </r>
    <r>
      <rPr>
        <sz val="11"/>
        <rFont val="標楷體"/>
        <family val="4"/>
      </rPr>
      <t>年</t>
    </r>
  </si>
  <si>
    <r>
      <t>87</t>
    </r>
    <r>
      <rPr>
        <sz val="11"/>
        <rFont val="標楷體"/>
        <family val="4"/>
      </rPr>
      <t>年</t>
    </r>
  </si>
  <si>
    <r>
      <t>88</t>
    </r>
    <r>
      <rPr>
        <sz val="11"/>
        <rFont val="標楷體"/>
        <family val="4"/>
      </rPr>
      <t>年</t>
    </r>
  </si>
  <si>
    <r>
      <t>89</t>
    </r>
    <r>
      <rPr>
        <sz val="11"/>
        <rFont val="標楷體"/>
        <family val="4"/>
      </rPr>
      <t>年</t>
    </r>
  </si>
  <si>
    <r>
      <t>90</t>
    </r>
    <r>
      <rPr>
        <sz val="11"/>
        <rFont val="標楷體"/>
        <family val="4"/>
      </rPr>
      <t>年</t>
    </r>
  </si>
  <si>
    <r>
      <t>91</t>
    </r>
    <r>
      <rPr>
        <sz val="11"/>
        <rFont val="標楷體"/>
        <family val="4"/>
      </rPr>
      <t>年</t>
    </r>
  </si>
  <si>
    <r>
      <t>92</t>
    </r>
    <r>
      <rPr>
        <sz val="11"/>
        <rFont val="標楷體"/>
        <family val="4"/>
      </rPr>
      <t>年</t>
    </r>
  </si>
  <si>
    <r>
      <t>93</t>
    </r>
    <r>
      <rPr>
        <sz val="11"/>
        <rFont val="標楷體"/>
        <family val="4"/>
      </rPr>
      <t>年</t>
    </r>
  </si>
  <si>
    <r>
      <t>94</t>
    </r>
    <r>
      <rPr>
        <sz val="11"/>
        <rFont val="標楷體"/>
        <family val="4"/>
      </rPr>
      <t>年</t>
    </r>
  </si>
  <si>
    <r>
      <t>95</t>
    </r>
    <r>
      <rPr>
        <sz val="11"/>
        <rFont val="標楷體"/>
        <family val="4"/>
      </rPr>
      <t>年</t>
    </r>
  </si>
  <si>
    <r>
      <t>96</t>
    </r>
    <r>
      <rPr>
        <sz val="11"/>
        <rFont val="標楷體"/>
        <family val="4"/>
      </rPr>
      <t>年</t>
    </r>
  </si>
  <si>
    <r>
      <t>97</t>
    </r>
    <r>
      <rPr>
        <sz val="11"/>
        <rFont val="標楷體"/>
        <family val="4"/>
      </rPr>
      <t>年</t>
    </r>
  </si>
  <si>
    <r>
      <t>98</t>
    </r>
    <r>
      <rPr>
        <sz val="11"/>
        <rFont val="標楷體"/>
        <family val="4"/>
      </rPr>
      <t>年</t>
    </r>
  </si>
  <si>
    <r>
      <t>99</t>
    </r>
    <r>
      <rPr>
        <sz val="11"/>
        <rFont val="標楷體"/>
        <family val="4"/>
      </rPr>
      <t>年</t>
    </r>
  </si>
  <si>
    <r>
      <t>100</t>
    </r>
    <r>
      <rPr>
        <sz val="11"/>
        <rFont val="標楷體"/>
        <family val="4"/>
      </rPr>
      <t>年</t>
    </r>
  </si>
  <si>
    <r>
      <t>101</t>
    </r>
    <r>
      <rPr>
        <sz val="11"/>
        <rFont val="標楷體"/>
        <family val="4"/>
      </rPr>
      <t>年</t>
    </r>
  </si>
  <si>
    <r>
      <t>102</t>
    </r>
    <r>
      <rPr>
        <sz val="11"/>
        <rFont val="標楷體"/>
        <family val="4"/>
      </rPr>
      <t>年</t>
    </r>
  </si>
  <si>
    <r>
      <t>103</t>
    </r>
    <r>
      <rPr>
        <sz val="11"/>
        <rFont val="標楷體"/>
        <family val="4"/>
      </rPr>
      <t>年</t>
    </r>
  </si>
  <si>
    <r>
      <t>104</t>
    </r>
    <r>
      <rPr>
        <sz val="11"/>
        <rFont val="標楷體"/>
        <family val="4"/>
      </rPr>
      <t>年</t>
    </r>
  </si>
  <si>
    <r>
      <rPr>
        <sz val="10"/>
        <rFont val="標楷體"/>
        <family val="4"/>
      </rPr>
      <t>附</t>
    </r>
    <r>
      <rPr>
        <sz val="10"/>
        <rFont val="Times New Roman"/>
        <family val="1"/>
      </rPr>
      <t xml:space="preserve">  </t>
    </r>
    <r>
      <rPr>
        <sz val="10"/>
        <rFont val="標楷體"/>
        <family val="4"/>
      </rPr>
      <t>註：</t>
    </r>
    <r>
      <rPr>
        <sz val="10"/>
        <rFont val="Times New Roman"/>
        <family val="1"/>
      </rPr>
      <t>1.83</t>
    </r>
    <r>
      <rPr>
        <sz val="10"/>
        <rFont val="標楷體"/>
        <family val="4"/>
      </rPr>
      <t>年起統計範圍包含金門縣及連江縣。</t>
    </r>
  </si>
  <si>
    <r>
      <t xml:space="preserve"> 2.97</t>
    </r>
    <r>
      <rPr>
        <sz val="10"/>
        <rFont val="標楷體"/>
        <family val="4"/>
      </rPr>
      <t>年起依</t>
    </r>
    <r>
      <rPr>
        <sz val="10"/>
        <rFont val="Times New Roman"/>
        <family val="1"/>
      </rPr>
      <t>ICD-10</t>
    </r>
    <r>
      <rPr>
        <sz val="10"/>
        <rFont val="標楷體"/>
        <family val="4"/>
      </rPr>
      <t>進行死因分類。</t>
    </r>
  </si>
  <si>
    <t xml:space="preserve">      2.83年起統計範圍包含金門縣及連江縣。</t>
  </si>
  <si>
    <t xml:space="preserve">      3.97年起依ICD-10進行死因分類。</t>
  </si>
  <si>
    <t>附註：1.標準化死亡率係以2000年W.H.O之世界標準人口數為準</t>
  </si>
  <si>
    <r>
      <rPr>
        <sz val="11"/>
        <rFont val="Times New Roman"/>
        <family val="1"/>
      </rPr>
      <t>83</t>
    </r>
    <r>
      <rPr>
        <sz val="11"/>
        <rFont val="標楷體"/>
        <family val="4"/>
      </rPr>
      <t>年</t>
    </r>
  </si>
  <si>
    <r>
      <rPr>
        <sz val="11"/>
        <rFont val="Times New Roman"/>
        <family val="1"/>
      </rPr>
      <t>97</t>
    </r>
    <r>
      <rPr>
        <sz val="11"/>
        <rFont val="標楷體"/>
        <family val="4"/>
      </rPr>
      <t>年</t>
    </r>
  </si>
  <si>
    <t>附註：1.83年起統計範圍包含金門縣及連江縣。</t>
  </si>
  <si>
    <t xml:space="preserve">      2.97年起依ICD-10進行死因分類。</t>
  </si>
  <si>
    <t>(2)</t>
  </si>
  <si>
    <t>(每千活產)</t>
  </si>
  <si>
    <t>(每十萬活產)</t>
  </si>
  <si>
    <t>(每千活產)</t>
  </si>
  <si>
    <t>源於周產期的特定病況</t>
  </si>
  <si>
    <t>先天性畸形變形及染色體異常</t>
  </si>
  <si>
    <t>嬰兒猝死症候群（SIDS）</t>
  </si>
  <si>
    <t>加害（他殺）</t>
  </si>
  <si>
    <t>原位與良性腫瘤(惡性腫瘤除外)</t>
  </si>
  <si>
    <t>貧血</t>
  </si>
  <si>
    <t>腦膜炎</t>
  </si>
  <si>
    <t>D50-D64</t>
  </si>
  <si>
    <t>G00, G03</t>
  </si>
  <si>
    <t>G12</t>
  </si>
  <si>
    <t>G20-G21</t>
  </si>
  <si>
    <t>I71</t>
  </si>
  <si>
    <t>J10-J11</t>
  </si>
  <si>
    <t>J66, J68-J69</t>
  </si>
  <si>
    <t>K40-K46, K56</t>
  </si>
  <si>
    <t>P00-P96</t>
  </si>
  <si>
    <t>Q00-Q99</t>
  </si>
  <si>
    <t>R95</t>
  </si>
  <si>
    <t>X85-Y09, Y87.1</t>
  </si>
  <si>
    <t>流行性感冒</t>
  </si>
  <si>
    <t>椎骨肌肉萎縮及有關聯之症候群</t>
  </si>
  <si>
    <t>疝氣及腸阻塞</t>
  </si>
  <si>
    <t>附註: 104年1-5歲年中人口數計1,010,879人,男性524,238人,女性486,642人。</t>
  </si>
  <si>
    <t>肇因於吸入外物之肺部病況（塵肺症及肺炎除外）</t>
  </si>
  <si>
    <t>附註: 104年6-11歲年中人口數計1,251,293人,男性654,135人,女性597,159人。</t>
  </si>
  <si>
    <t>帕金森病</t>
  </si>
  <si>
    <t>主動脈瘤及剝離</t>
  </si>
  <si>
    <t>附註:104年12-17歲年中人口數計1,634,004人,男性852,243人,女性781,761人。</t>
  </si>
  <si>
    <t>原位與良性腫瘤(惡性腫瘤除外)</t>
  </si>
  <si>
    <t>表8  0-17歲兒童及少年主要死亡原因</t>
  </si>
  <si>
    <r>
      <rPr>
        <u val="single"/>
        <sz val="12"/>
        <color indexed="12"/>
        <rFont val="標楷體"/>
        <family val="4"/>
      </rPr>
      <t>表</t>
    </r>
    <r>
      <rPr>
        <u val="single"/>
        <sz val="12"/>
        <color indexed="12"/>
        <rFont val="Times New Roman"/>
        <family val="1"/>
      </rPr>
      <t xml:space="preserve">2      </t>
    </r>
    <r>
      <rPr>
        <u val="single"/>
        <sz val="12"/>
        <color indexed="12"/>
        <rFont val="標楷體"/>
        <family val="4"/>
      </rPr>
      <t>嬰兒主要死亡原因</t>
    </r>
  </si>
  <si>
    <r>
      <rPr>
        <u val="single"/>
        <sz val="12"/>
        <color indexed="12"/>
        <rFont val="標楷體"/>
        <family val="4"/>
      </rPr>
      <t>表</t>
    </r>
    <r>
      <rPr>
        <u val="single"/>
        <sz val="12"/>
        <color indexed="12"/>
        <rFont val="Times New Roman"/>
        <family val="1"/>
      </rPr>
      <t>8      0-17</t>
    </r>
    <r>
      <rPr>
        <u val="single"/>
        <sz val="12"/>
        <color indexed="12"/>
        <rFont val="標楷體"/>
        <family val="4"/>
      </rPr>
      <t>歲兒童及少年主要死亡原因</t>
    </r>
  </si>
  <si>
    <t>表9  0-11歲兒童主要死亡原因</t>
  </si>
  <si>
    <t>表10  1-5歲兒童主要死亡原因</t>
  </si>
  <si>
    <t>表11  6-11歲兒童主要死亡原因</t>
  </si>
  <si>
    <t>表12  12-17歲少年主要死亡原因</t>
  </si>
  <si>
    <t>表13  主要癌症死亡原因</t>
  </si>
  <si>
    <t>表14  縣市別死亡概況</t>
  </si>
  <si>
    <t>表15  縣市別惡性腫瘤死亡概況</t>
  </si>
  <si>
    <t>表16  縣市別心臟疾病(高血壓性疾病除外)死亡概況</t>
  </si>
  <si>
    <t>表17  縣市別腦血管疾病死亡概況</t>
  </si>
  <si>
    <t>表18  縣市別肺炎死亡概況</t>
  </si>
  <si>
    <t>表19  縣市別糖尿病死亡概況</t>
  </si>
  <si>
    <t>表20  縣市別事故傷害死亡概況</t>
  </si>
  <si>
    <t>表21  縣市別蓄意自我傷害(自殺)死亡概況</t>
  </si>
  <si>
    <t>表22  縣市別新生兒、嬰兒及孕產婦死亡概況</t>
  </si>
  <si>
    <t>表23  年齡別死亡概況</t>
  </si>
  <si>
    <t>表24  主要死亡原因年齡別死亡率</t>
  </si>
  <si>
    <t>表25 主要死亡原因－與上年比較</t>
  </si>
  <si>
    <t>表26 男性主要死亡原因－與上年比較</t>
  </si>
  <si>
    <t>表27 女性主要死亡原因－與上年比較</t>
  </si>
  <si>
    <t>表28  主要癌症死亡原因－與上年比較</t>
  </si>
  <si>
    <t>表29  男性主要癌症死亡原因－與上年比較</t>
  </si>
  <si>
    <t>表30  女性主要癌症死亡原因－與上年比較</t>
  </si>
  <si>
    <t>表31  70歲以下人口主要死亡原因之潛在生命年數損失（PYLL）－與上年比較</t>
  </si>
  <si>
    <t>表32  歷年新生兒、嬰兒及孕產婦死亡概況</t>
  </si>
  <si>
    <t>表33  歷年年齡別死亡率</t>
  </si>
  <si>
    <t>表34  歷年主要死亡原因死亡率</t>
  </si>
  <si>
    <t>表35  歷年男性主要死亡原因死亡率</t>
  </si>
  <si>
    <t>表36  歷年女性主要死亡原因死亡率</t>
  </si>
  <si>
    <t>表37  歷年主要癌症死亡原因死亡率</t>
  </si>
  <si>
    <t>表38  歷年男性主要癌症死亡原因死亡率</t>
  </si>
  <si>
    <t>表39  歷年女性主要癌症死亡原因死亡率</t>
  </si>
  <si>
    <t>表40  歷年事故傷害與蓄意自我傷害（自殺）死亡概況</t>
  </si>
  <si>
    <t>表41 歷年蓄意自我傷害（自殺）年齡別死亡率</t>
  </si>
  <si>
    <t>表42  歷年事故傷害年齡別死亡率</t>
  </si>
  <si>
    <t>表43  歷年運輸事故年齡別死亡率</t>
  </si>
  <si>
    <t>表44 歷年機動車事故年齡別死亡率</t>
  </si>
  <si>
    <t>表45  山地鄉主要死亡原因</t>
  </si>
  <si>
    <t>表46  主要死亡原因-按山地鄉、非山地鄉分</t>
  </si>
  <si>
    <t>表47  山地鄉主要癌症死亡原因</t>
  </si>
  <si>
    <t>表48  主要癌症死亡原因-按山地鄉、非山地鄉分</t>
  </si>
  <si>
    <r>
      <rPr>
        <u val="single"/>
        <sz val="12"/>
        <color indexed="12"/>
        <rFont val="標楷體"/>
        <family val="4"/>
      </rPr>
      <t>表</t>
    </r>
    <r>
      <rPr>
        <u val="single"/>
        <sz val="12"/>
        <color indexed="12"/>
        <rFont val="Times New Roman"/>
        <family val="1"/>
      </rPr>
      <t>9      0-11</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</si>
  <si>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10    1-5</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</si>
  <si>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 xml:space="preserve">25    </t>
    </r>
    <r>
      <rPr>
        <u val="single"/>
        <sz val="12"/>
        <color indexed="12"/>
        <rFont val="標楷體"/>
        <family val="4"/>
      </rPr>
      <t>主要死亡原因－與上年比較</t>
    </r>
  </si>
  <si>
    <r>
      <rPr>
        <u val="single"/>
        <sz val="12"/>
        <color indexed="12"/>
        <rFont val="標楷體"/>
        <family val="4"/>
      </rPr>
      <t>表</t>
    </r>
    <r>
      <rPr>
        <u val="single"/>
        <sz val="12"/>
        <color indexed="12"/>
        <rFont val="Times New Roman"/>
        <family val="1"/>
      </rPr>
      <t xml:space="preserve">45    </t>
    </r>
    <r>
      <rPr>
        <u val="single"/>
        <sz val="12"/>
        <color indexed="12"/>
        <rFont val="標楷體"/>
        <family val="4"/>
      </rPr>
      <t>山地鄉主要死亡原因</t>
    </r>
  </si>
  <si>
    <r>
      <rPr>
        <u val="single"/>
        <sz val="12"/>
        <color indexed="12"/>
        <rFont val="標楷體"/>
        <family val="4"/>
      </rPr>
      <t>表</t>
    </r>
    <r>
      <rPr>
        <u val="single"/>
        <sz val="12"/>
        <color indexed="12"/>
        <rFont val="Times New Roman"/>
        <family val="1"/>
      </rPr>
      <t xml:space="preserve">48    </t>
    </r>
    <r>
      <rPr>
        <u val="single"/>
        <sz val="12"/>
        <color indexed="12"/>
        <rFont val="標楷體"/>
        <family val="4"/>
      </rPr>
      <t>主要癌症死亡原因</t>
    </r>
    <r>
      <rPr>
        <u val="single"/>
        <sz val="12"/>
        <color indexed="12"/>
        <rFont val="Times New Roman"/>
        <family val="1"/>
      </rPr>
      <t>-</t>
    </r>
    <r>
      <rPr>
        <u val="single"/>
        <sz val="12"/>
        <color indexed="12"/>
        <rFont val="標楷體"/>
        <family val="4"/>
      </rPr>
      <t>按山地鄉、非山地鄉分</t>
    </r>
  </si>
  <si>
    <r>
      <rPr>
        <u val="single"/>
        <sz val="12"/>
        <color indexed="12"/>
        <rFont val="標楷體"/>
        <family val="4"/>
      </rPr>
      <t>表</t>
    </r>
    <r>
      <rPr>
        <u val="single"/>
        <sz val="12"/>
        <color indexed="12"/>
        <rFont val="Times New Roman"/>
        <family val="1"/>
      </rPr>
      <t xml:space="preserve">47    </t>
    </r>
    <r>
      <rPr>
        <u val="single"/>
        <sz val="12"/>
        <color indexed="12"/>
        <rFont val="標楷體"/>
        <family val="4"/>
      </rPr>
      <t>山地鄉主要癌症死因</t>
    </r>
  </si>
  <si>
    <r>
      <rPr>
        <u val="single"/>
        <sz val="12"/>
        <color indexed="12"/>
        <rFont val="標楷體"/>
        <family val="4"/>
      </rPr>
      <t>表</t>
    </r>
    <r>
      <rPr>
        <u val="single"/>
        <sz val="12"/>
        <color indexed="12"/>
        <rFont val="Times New Roman"/>
        <family val="1"/>
      </rPr>
      <t xml:space="preserve">46    </t>
    </r>
    <r>
      <rPr>
        <u val="single"/>
        <sz val="12"/>
        <color indexed="12"/>
        <rFont val="標楷體"/>
        <family val="4"/>
      </rPr>
      <t>主要死亡原因</t>
    </r>
    <r>
      <rPr>
        <u val="single"/>
        <sz val="12"/>
        <color indexed="12"/>
        <rFont val="Times New Roman"/>
        <family val="1"/>
      </rPr>
      <t>-</t>
    </r>
    <r>
      <rPr>
        <u val="single"/>
        <sz val="12"/>
        <color indexed="12"/>
        <rFont val="標楷體"/>
        <family val="4"/>
      </rPr>
      <t>按山地鄉、非山地鄉分</t>
    </r>
  </si>
  <si>
    <r>
      <rPr>
        <u val="single"/>
        <sz val="12"/>
        <color indexed="12"/>
        <rFont val="標楷體"/>
        <family val="4"/>
      </rPr>
      <t>表</t>
    </r>
    <r>
      <rPr>
        <u val="single"/>
        <sz val="12"/>
        <color indexed="12"/>
        <rFont val="Times New Roman"/>
        <family val="1"/>
      </rPr>
      <t xml:space="preserve">44    </t>
    </r>
    <r>
      <rPr>
        <u val="single"/>
        <sz val="12"/>
        <color indexed="12"/>
        <rFont val="標楷體"/>
        <family val="4"/>
      </rPr>
      <t>歷年機動車事故年齡別死亡率</t>
    </r>
  </si>
  <si>
    <r>
      <rPr>
        <u val="single"/>
        <sz val="12"/>
        <color indexed="12"/>
        <rFont val="標楷體"/>
        <family val="4"/>
      </rPr>
      <t>表</t>
    </r>
    <r>
      <rPr>
        <u val="single"/>
        <sz val="12"/>
        <color indexed="12"/>
        <rFont val="Times New Roman"/>
        <family val="1"/>
      </rPr>
      <t xml:space="preserve">43    </t>
    </r>
    <r>
      <rPr>
        <u val="single"/>
        <sz val="12"/>
        <color indexed="12"/>
        <rFont val="標楷體"/>
        <family val="4"/>
      </rPr>
      <t>歷年運輸事故年齡別死亡率</t>
    </r>
  </si>
  <si>
    <r>
      <rPr>
        <u val="single"/>
        <sz val="12"/>
        <color indexed="12"/>
        <rFont val="標楷體"/>
        <family val="4"/>
      </rPr>
      <t>表</t>
    </r>
    <r>
      <rPr>
        <u val="single"/>
        <sz val="12"/>
        <color indexed="12"/>
        <rFont val="Times New Roman"/>
        <family val="1"/>
      </rPr>
      <t xml:space="preserve">42    </t>
    </r>
    <r>
      <rPr>
        <u val="single"/>
        <sz val="12"/>
        <color indexed="12"/>
        <rFont val="標楷體"/>
        <family val="4"/>
      </rPr>
      <t>歷年事故傷害年齡別死亡率</t>
    </r>
  </si>
  <si>
    <r>
      <rPr>
        <u val="single"/>
        <sz val="12"/>
        <color indexed="12"/>
        <rFont val="標楷體"/>
        <family val="4"/>
      </rPr>
      <t>表</t>
    </r>
    <r>
      <rPr>
        <u val="single"/>
        <sz val="12"/>
        <color indexed="12"/>
        <rFont val="Times New Roman"/>
        <family val="1"/>
      </rPr>
      <t xml:space="preserve">41    </t>
    </r>
    <r>
      <rPr>
        <u val="single"/>
        <sz val="12"/>
        <color indexed="12"/>
        <rFont val="標楷體"/>
        <family val="4"/>
      </rPr>
      <t>歷年蓄意自我傷害（自殺）年齡別死亡率</t>
    </r>
  </si>
  <si>
    <r>
      <rPr>
        <u val="single"/>
        <sz val="12"/>
        <color indexed="12"/>
        <rFont val="標楷體"/>
        <family val="4"/>
      </rPr>
      <t>表</t>
    </r>
    <r>
      <rPr>
        <u val="single"/>
        <sz val="12"/>
        <color indexed="12"/>
        <rFont val="Times New Roman"/>
        <family val="1"/>
      </rPr>
      <t xml:space="preserve">40    </t>
    </r>
    <r>
      <rPr>
        <u val="single"/>
        <sz val="12"/>
        <color indexed="12"/>
        <rFont val="標楷體"/>
        <family val="4"/>
      </rPr>
      <t>歷年事故傷害與蓄意自我傷害（自殺）死亡概況</t>
    </r>
  </si>
  <si>
    <r>
      <rPr>
        <u val="single"/>
        <sz val="12"/>
        <color indexed="12"/>
        <rFont val="標楷體"/>
        <family val="4"/>
      </rPr>
      <t>表</t>
    </r>
    <r>
      <rPr>
        <u val="single"/>
        <sz val="12"/>
        <color indexed="12"/>
        <rFont val="Times New Roman"/>
        <family val="1"/>
      </rPr>
      <t xml:space="preserve">39    </t>
    </r>
    <r>
      <rPr>
        <u val="single"/>
        <sz val="12"/>
        <color indexed="12"/>
        <rFont val="標楷體"/>
        <family val="4"/>
      </rPr>
      <t>歷年女性主要癌症死亡原因死亡率</t>
    </r>
  </si>
  <si>
    <r>
      <rPr>
        <u val="single"/>
        <sz val="12"/>
        <color indexed="12"/>
        <rFont val="標楷體"/>
        <family val="4"/>
      </rPr>
      <t>表</t>
    </r>
    <r>
      <rPr>
        <u val="single"/>
        <sz val="12"/>
        <color indexed="12"/>
        <rFont val="Times New Roman"/>
        <family val="1"/>
      </rPr>
      <t xml:space="preserve">38    </t>
    </r>
    <r>
      <rPr>
        <u val="single"/>
        <sz val="12"/>
        <color indexed="12"/>
        <rFont val="標楷體"/>
        <family val="4"/>
      </rPr>
      <t>歷年男性主要癌症死亡原因死亡率</t>
    </r>
  </si>
  <si>
    <r>
      <rPr>
        <u val="single"/>
        <sz val="12"/>
        <color indexed="12"/>
        <rFont val="標楷體"/>
        <family val="4"/>
      </rPr>
      <t>表</t>
    </r>
    <r>
      <rPr>
        <u val="single"/>
        <sz val="12"/>
        <color indexed="12"/>
        <rFont val="Times New Roman"/>
        <family val="1"/>
      </rPr>
      <t xml:space="preserve">37    </t>
    </r>
    <r>
      <rPr>
        <u val="single"/>
        <sz val="12"/>
        <color indexed="12"/>
        <rFont val="標楷體"/>
        <family val="4"/>
      </rPr>
      <t>歷年主要癌症死亡原因死亡率</t>
    </r>
  </si>
  <si>
    <r>
      <rPr>
        <u val="single"/>
        <sz val="12"/>
        <color indexed="12"/>
        <rFont val="標楷體"/>
        <family val="4"/>
      </rPr>
      <t>表</t>
    </r>
    <r>
      <rPr>
        <u val="single"/>
        <sz val="12"/>
        <color indexed="12"/>
        <rFont val="Times New Roman"/>
        <family val="1"/>
      </rPr>
      <t xml:space="preserve">36    </t>
    </r>
    <r>
      <rPr>
        <u val="single"/>
        <sz val="12"/>
        <color indexed="12"/>
        <rFont val="標楷體"/>
        <family val="4"/>
      </rPr>
      <t>歷年女性主要死亡原因死亡率</t>
    </r>
  </si>
  <si>
    <r>
      <rPr>
        <u val="single"/>
        <sz val="12"/>
        <color indexed="12"/>
        <rFont val="標楷體"/>
        <family val="4"/>
      </rPr>
      <t>表</t>
    </r>
    <r>
      <rPr>
        <u val="single"/>
        <sz val="12"/>
        <color indexed="12"/>
        <rFont val="Times New Roman"/>
        <family val="1"/>
      </rPr>
      <t xml:space="preserve">35    </t>
    </r>
    <r>
      <rPr>
        <u val="single"/>
        <sz val="12"/>
        <color indexed="12"/>
        <rFont val="標楷體"/>
        <family val="4"/>
      </rPr>
      <t>歷年男性主要死亡原因死亡率</t>
    </r>
  </si>
  <si>
    <r>
      <rPr>
        <u val="single"/>
        <sz val="12"/>
        <color indexed="12"/>
        <rFont val="標楷體"/>
        <family val="4"/>
      </rPr>
      <t>表</t>
    </r>
    <r>
      <rPr>
        <u val="single"/>
        <sz val="12"/>
        <color indexed="12"/>
        <rFont val="Times New Roman"/>
        <family val="1"/>
      </rPr>
      <t xml:space="preserve">34    </t>
    </r>
    <r>
      <rPr>
        <u val="single"/>
        <sz val="12"/>
        <color indexed="12"/>
        <rFont val="標楷體"/>
        <family val="4"/>
      </rPr>
      <t>歷年主要死亡原因死亡率</t>
    </r>
  </si>
  <si>
    <r>
      <rPr>
        <u val="single"/>
        <sz val="12"/>
        <color indexed="12"/>
        <rFont val="標楷體"/>
        <family val="4"/>
      </rPr>
      <t>表</t>
    </r>
    <r>
      <rPr>
        <u val="single"/>
        <sz val="12"/>
        <color indexed="12"/>
        <rFont val="Times New Roman"/>
        <family val="1"/>
      </rPr>
      <t xml:space="preserve">33    </t>
    </r>
    <r>
      <rPr>
        <u val="single"/>
        <sz val="12"/>
        <color indexed="12"/>
        <rFont val="標楷體"/>
        <family val="4"/>
      </rPr>
      <t>歷年年齡別死亡率</t>
    </r>
  </si>
  <si>
    <r>
      <rPr>
        <u val="single"/>
        <sz val="12"/>
        <color indexed="12"/>
        <rFont val="標楷體"/>
        <family val="4"/>
      </rPr>
      <t>表</t>
    </r>
    <r>
      <rPr>
        <u val="single"/>
        <sz val="12"/>
        <color indexed="12"/>
        <rFont val="Times New Roman"/>
        <family val="1"/>
      </rPr>
      <t xml:space="preserve">32    </t>
    </r>
    <r>
      <rPr>
        <u val="single"/>
        <sz val="12"/>
        <color indexed="12"/>
        <rFont val="標楷體"/>
        <family val="4"/>
      </rPr>
      <t>歷年新生兒、嬰兒及孕產婦死亡概況</t>
    </r>
  </si>
  <si>
    <r>
      <rPr>
        <u val="single"/>
        <sz val="12"/>
        <color indexed="12"/>
        <rFont val="標楷體"/>
        <family val="4"/>
      </rPr>
      <t>表</t>
    </r>
    <r>
      <rPr>
        <u val="single"/>
        <sz val="12"/>
        <color indexed="12"/>
        <rFont val="Times New Roman"/>
        <family val="1"/>
      </rPr>
      <t>31    70</t>
    </r>
    <r>
      <rPr>
        <u val="single"/>
        <sz val="12"/>
        <color indexed="12"/>
        <rFont val="標楷體"/>
        <family val="4"/>
      </rPr>
      <t>歲以下人口主要死亡原因之潛在生命年數損失（</t>
    </r>
    <r>
      <rPr>
        <u val="single"/>
        <sz val="12"/>
        <color indexed="12"/>
        <rFont val="Times New Roman"/>
        <family val="1"/>
      </rPr>
      <t>PYLL</t>
    </r>
    <r>
      <rPr>
        <u val="single"/>
        <sz val="12"/>
        <color indexed="12"/>
        <rFont val="標楷體"/>
        <family val="4"/>
      </rPr>
      <t>）－與上年比較</t>
    </r>
  </si>
  <si>
    <r>
      <rPr>
        <u val="single"/>
        <sz val="12"/>
        <color indexed="12"/>
        <rFont val="標楷體"/>
        <family val="4"/>
      </rPr>
      <t>表</t>
    </r>
    <r>
      <rPr>
        <u val="single"/>
        <sz val="12"/>
        <color indexed="12"/>
        <rFont val="Times New Roman"/>
        <family val="1"/>
      </rPr>
      <t xml:space="preserve">30    </t>
    </r>
    <r>
      <rPr>
        <u val="single"/>
        <sz val="12"/>
        <color indexed="12"/>
        <rFont val="標楷體"/>
        <family val="4"/>
      </rPr>
      <t>女性主要癌症死亡原因－與上年比較</t>
    </r>
  </si>
  <si>
    <r>
      <rPr>
        <u val="single"/>
        <sz val="12"/>
        <color indexed="12"/>
        <rFont val="標楷體"/>
        <family val="4"/>
      </rPr>
      <t>表</t>
    </r>
    <r>
      <rPr>
        <u val="single"/>
        <sz val="12"/>
        <color indexed="12"/>
        <rFont val="Times New Roman"/>
        <family val="1"/>
      </rPr>
      <t xml:space="preserve">28    </t>
    </r>
    <r>
      <rPr>
        <u val="single"/>
        <sz val="12"/>
        <color indexed="12"/>
        <rFont val="標楷體"/>
        <family val="4"/>
      </rPr>
      <t>主要癌症死亡原因－與上年比較</t>
    </r>
  </si>
  <si>
    <r>
      <rPr>
        <u val="single"/>
        <sz val="12"/>
        <color indexed="12"/>
        <rFont val="標楷體"/>
        <family val="4"/>
      </rPr>
      <t>表</t>
    </r>
    <r>
      <rPr>
        <u val="single"/>
        <sz val="12"/>
        <color indexed="12"/>
        <rFont val="Times New Roman"/>
        <family val="1"/>
      </rPr>
      <t xml:space="preserve">27    </t>
    </r>
    <r>
      <rPr>
        <u val="single"/>
        <sz val="12"/>
        <color indexed="12"/>
        <rFont val="標楷體"/>
        <family val="4"/>
      </rPr>
      <t>女性主要死亡原因－與上年比較</t>
    </r>
  </si>
  <si>
    <r>
      <rPr>
        <u val="single"/>
        <sz val="12"/>
        <color indexed="12"/>
        <rFont val="標楷體"/>
        <family val="4"/>
      </rPr>
      <t>表</t>
    </r>
    <r>
      <rPr>
        <u val="single"/>
        <sz val="12"/>
        <color indexed="12"/>
        <rFont val="Times New Roman"/>
        <family val="1"/>
      </rPr>
      <t xml:space="preserve">26    </t>
    </r>
    <r>
      <rPr>
        <u val="single"/>
        <sz val="12"/>
        <color indexed="12"/>
        <rFont val="標楷體"/>
        <family val="4"/>
      </rPr>
      <t>男性主要死亡原因－與上年比較</t>
    </r>
  </si>
  <si>
    <r>
      <rPr>
        <u val="single"/>
        <sz val="12"/>
        <color indexed="12"/>
        <rFont val="標楷體"/>
        <family val="4"/>
      </rPr>
      <t>表</t>
    </r>
    <r>
      <rPr>
        <u val="single"/>
        <sz val="12"/>
        <color indexed="12"/>
        <rFont val="Times New Roman"/>
        <family val="1"/>
      </rPr>
      <t xml:space="preserve">24    </t>
    </r>
    <r>
      <rPr>
        <u val="single"/>
        <sz val="12"/>
        <color indexed="12"/>
        <rFont val="標楷體"/>
        <family val="4"/>
      </rPr>
      <t>主要死亡原因年齡別死亡率、死亡人數</t>
    </r>
  </si>
  <si>
    <r>
      <rPr>
        <u val="single"/>
        <sz val="12"/>
        <color indexed="12"/>
        <rFont val="標楷體"/>
        <family val="4"/>
      </rPr>
      <t>表</t>
    </r>
    <r>
      <rPr>
        <u val="single"/>
        <sz val="12"/>
        <color indexed="12"/>
        <rFont val="Times New Roman"/>
        <family val="1"/>
      </rPr>
      <t xml:space="preserve">23    </t>
    </r>
    <r>
      <rPr>
        <u val="single"/>
        <sz val="12"/>
        <color indexed="12"/>
        <rFont val="標楷體"/>
        <family val="4"/>
      </rPr>
      <t>年齡別死亡概況</t>
    </r>
  </si>
  <si>
    <r>
      <rPr>
        <u val="single"/>
        <sz val="12"/>
        <color indexed="12"/>
        <rFont val="標楷體"/>
        <family val="4"/>
      </rPr>
      <t>表</t>
    </r>
    <r>
      <rPr>
        <u val="single"/>
        <sz val="12"/>
        <color indexed="12"/>
        <rFont val="Times New Roman"/>
        <family val="1"/>
      </rPr>
      <t xml:space="preserve">22    </t>
    </r>
    <r>
      <rPr>
        <u val="single"/>
        <sz val="12"/>
        <color indexed="12"/>
        <rFont val="標楷體"/>
        <family val="4"/>
      </rPr>
      <t>縣市別新生兒、嬰兒及孕產婦死亡概況</t>
    </r>
  </si>
  <si>
    <r>
      <rPr>
        <u val="single"/>
        <sz val="12"/>
        <color indexed="12"/>
        <rFont val="標楷體"/>
        <family val="4"/>
      </rPr>
      <t>表</t>
    </r>
    <r>
      <rPr>
        <u val="single"/>
        <sz val="12"/>
        <color indexed="12"/>
        <rFont val="Times New Roman"/>
        <family val="1"/>
      </rPr>
      <t xml:space="preserve">21    </t>
    </r>
    <r>
      <rPr>
        <u val="single"/>
        <sz val="12"/>
        <color indexed="12"/>
        <rFont val="標楷體"/>
        <family val="4"/>
      </rPr>
      <t>縣市別蓄意自我傷害</t>
    </r>
    <r>
      <rPr>
        <u val="single"/>
        <sz val="12"/>
        <color indexed="12"/>
        <rFont val="Times New Roman"/>
        <family val="1"/>
      </rPr>
      <t>(</t>
    </r>
    <r>
      <rPr>
        <u val="single"/>
        <sz val="12"/>
        <color indexed="12"/>
        <rFont val="標楷體"/>
        <family val="4"/>
      </rPr>
      <t>自殺</t>
    </r>
    <r>
      <rPr>
        <u val="single"/>
        <sz val="12"/>
        <color indexed="12"/>
        <rFont val="Times New Roman"/>
        <family val="1"/>
      </rPr>
      <t>)</t>
    </r>
    <r>
      <rPr>
        <u val="single"/>
        <sz val="12"/>
        <color indexed="12"/>
        <rFont val="標楷體"/>
        <family val="4"/>
      </rPr>
      <t>死亡概況</t>
    </r>
  </si>
  <si>
    <r>
      <rPr>
        <u val="single"/>
        <sz val="12"/>
        <color indexed="12"/>
        <rFont val="標楷體"/>
        <family val="4"/>
      </rPr>
      <t>表</t>
    </r>
    <r>
      <rPr>
        <u val="single"/>
        <sz val="12"/>
        <color indexed="12"/>
        <rFont val="Times New Roman"/>
        <family val="1"/>
      </rPr>
      <t xml:space="preserve">20    </t>
    </r>
    <r>
      <rPr>
        <u val="single"/>
        <sz val="12"/>
        <color indexed="12"/>
        <rFont val="標楷體"/>
        <family val="4"/>
      </rPr>
      <t>縣市別事故傷害死亡概況</t>
    </r>
  </si>
  <si>
    <r>
      <rPr>
        <u val="single"/>
        <sz val="12"/>
        <color indexed="12"/>
        <rFont val="標楷體"/>
        <family val="4"/>
      </rPr>
      <t>表</t>
    </r>
    <r>
      <rPr>
        <u val="single"/>
        <sz val="12"/>
        <color indexed="12"/>
        <rFont val="Times New Roman"/>
        <family val="1"/>
      </rPr>
      <t xml:space="preserve">19    </t>
    </r>
    <r>
      <rPr>
        <u val="single"/>
        <sz val="12"/>
        <color indexed="12"/>
        <rFont val="標楷體"/>
        <family val="4"/>
      </rPr>
      <t>縣市別糖尿病死亡概況</t>
    </r>
  </si>
  <si>
    <r>
      <rPr>
        <u val="single"/>
        <sz val="12"/>
        <color indexed="12"/>
        <rFont val="標楷體"/>
        <family val="4"/>
      </rPr>
      <t>表</t>
    </r>
    <r>
      <rPr>
        <u val="single"/>
        <sz val="12"/>
        <color indexed="12"/>
        <rFont val="Times New Roman"/>
        <family val="1"/>
      </rPr>
      <t xml:space="preserve">18    </t>
    </r>
    <r>
      <rPr>
        <u val="single"/>
        <sz val="12"/>
        <color indexed="12"/>
        <rFont val="標楷體"/>
        <family val="4"/>
      </rPr>
      <t>縣市別肺炎死亡概況</t>
    </r>
  </si>
  <si>
    <r>
      <rPr>
        <u val="single"/>
        <sz val="12"/>
        <color indexed="12"/>
        <rFont val="標楷體"/>
        <family val="4"/>
      </rPr>
      <t>表</t>
    </r>
    <r>
      <rPr>
        <u val="single"/>
        <sz val="12"/>
        <color indexed="12"/>
        <rFont val="Times New Roman"/>
        <family val="1"/>
      </rPr>
      <t xml:space="preserve">17    </t>
    </r>
    <r>
      <rPr>
        <u val="single"/>
        <sz val="12"/>
        <color indexed="12"/>
        <rFont val="標楷體"/>
        <family val="4"/>
      </rPr>
      <t>縣市別腦血管疾病死亡概況</t>
    </r>
  </si>
  <si>
    <r>
      <rPr>
        <u val="single"/>
        <sz val="12"/>
        <color indexed="12"/>
        <rFont val="標楷體"/>
        <family val="4"/>
      </rPr>
      <t>表</t>
    </r>
    <r>
      <rPr>
        <u val="single"/>
        <sz val="12"/>
        <color indexed="12"/>
        <rFont val="Times New Roman"/>
        <family val="1"/>
      </rPr>
      <t xml:space="preserve">16    </t>
    </r>
    <r>
      <rPr>
        <u val="single"/>
        <sz val="12"/>
        <color indexed="12"/>
        <rFont val="標楷體"/>
        <family val="4"/>
      </rPr>
      <t>縣市別心臟疾病</t>
    </r>
    <r>
      <rPr>
        <u val="single"/>
        <sz val="12"/>
        <color indexed="12"/>
        <rFont val="Times New Roman"/>
        <family val="1"/>
      </rPr>
      <t>(</t>
    </r>
    <r>
      <rPr>
        <u val="single"/>
        <sz val="12"/>
        <color indexed="12"/>
        <rFont val="標楷體"/>
        <family val="4"/>
      </rPr>
      <t>高血壓性疾病除外</t>
    </r>
    <r>
      <rPr>
        <u val="single"/>
        <sz val="12"/>
        <color indexed="12"/>
        <rFont val="Times New Roman"/>
        <family val="1"/>
      </rPr>
      <t>)</t>
    </r>
    <r>
      <rPr>
        <u val="single"/>
        <sz val="12"/>
        <color indexed="12"/>
        <rFont val="標楷體"/>
        <family val="4"/>
      </rPr>
      <t>死亡概況</t>
    </r>
  </si>
  <si>
    <r>
      <rPr>
        <u val="single"/>
        <sz val="12"/>
        <color indexed="12"/>
        <rFont val="標楷體"/>
        <family val="4"/>
      </rPr>
      <t>表</t>
    </r>
    <r>
      <rPr>
        <u val="single"/>
        <sz val="12"/>
        <color indexed="12"/>
        <rFont val="Times New Roman"/>
        <family val="1"/>
      </rPr>
      <t xml:space="preserve">15    </t>
    </r>
    <r>
      <rPr>
        <u val="single"/>
        <sz val="12"/>
        <color indexed="12"/>
        <rFont val="標楷體"/>
        <family val="4"/>
      </rPr>
      <t>縣市別惡性腫瘤死亡概況</t>
    </r>
  </si>
  <si>
    <r>
      <rPr>
        <u val="single"/>
        <sz val="12"/>
        <color indexed="12"/>
        <rFont val="標楷體"/>
        <family val="4"/>
      </rPr>
      <t>表</t>
    </r>
    <r>
      <rPr>
        <u val="single"/>
        <sz val="12"/>
        <color indexed="12"/>
        <rFont val="Times New Roman"/>
        <family val="1"/>
      </rPr>
      <t xml:space="preserve">14    </t>
    </r>
    <r>
      <rPr>
        <u val="single"/>
        <sz val="12"/>
        <color indexed="12"/>
        <rFont val="標楷體"/>
        <family val="4"/>
      </rPr>
      <t>縣市別死亡概況</t>
    </r>
  </si>
  <si>
    <r>
      <rPr>
        <u val="single"/>
        <sz val="12"/>
        <color indexed="12"/>
        <rFont val="標楷體"/>
        <family val="4"/>
      </rPr>
      <t>表</t>
    </r>
    <r>
      <rPr>
        <u val="single"/>
        <sz val="12"/>
        <color indexed="12"/>
        <rFont val="Times New Roman"/>
        <family val="1"/>
      </rPr>
      <t xml:space="preserve">13    </t>
    </r>
    <r>
      <rPr>
        <u val="single"/>
        <sz val="12"/>
        <color indexed="12"/>
        <rFont val="標楷體"/>
        <family val="4"/>
      </rPr>
      <t>主要癌症死亡原因</t>
    </r>
  </si>
  <si>
    <r>
      <rPr>
        <u val="single"/>
        <sz val="12"/>
        <color indexed="12"/>
        <rFont val="標楷體"/>
        <family val="4"/>
      </rPr>
      <t>表</t>
    </r>
    <r>
      <rPr>
        <u val="single"/>
        <sz val="12"/>
        <color indexed="12"/>
        <rFont val="Times New Roman"/>
        <family val="1"/>
      </rPr>
      <t>12    12-17</t>
    </r>
    <r>
      <rPr>
        <u val="single"/>
        <sz val="12"/>
        <color indexed="12"/>
        <rFont val="標楷體"/>
        <family val="4"/>
      </rPr>
      <t>歲少年主要死亡原因</t>
    </r>
  </si>
  <si>
    <r>
      <rPr>
        <u val="single"/>
        <sz val="12"/>
        <color indexed="12"/>
        <rFont val="標楷體"/>
        <family val="4"/>
      </rPr>
      <t>表</t>
    </r>
    <r>
      <rPr>
        <u val="single"/>
        <sz val="12"/>
        <color indexed="12"/>
        <rFont val="Times New Roman"/>
        <family val="1"/>
      </rPr>
      <t>11    6-11</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</si>
  <si>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 xml:space="preserve">29    </t>
    </r>
    <r>
      <rPr>
        <u val="single"/>
        <sz val="12"/>
        <color indexed="12"/>
        <rFont val="標楷體"/>
        <family val="4"/>
      </rPr>
      <t>男性主要癌症死亡原因－與上年比較</t>
    </r>
  </si>
  <si>
    <t>附註: 104年0-17歲年中人口數計4,096,575人,男性2,134,420人,女性 1,962,155人。</t>
  </si>
  <si>
    <t>附註: 104年0-11歲年中人口數計2,462,571人,男性1,282,177人,女性 1,180,394人。</t>
  </si>
  <si>
    <t>104年</t>
  </si>
  <si>
    <t>表24.十大死亡原因年齡別死亡人數</t>
  </si>
  <si>
    <t>附註: 1. 山地鄉共30個，包括新北市烏來區、桃園市復興區、新竹縣尖石鄉、新竹縣五峰鄉、苗栗縣泰安鄉、臺中市和平區、南投縣信義鄉、南投縣仁愛鄉、嘉義縣阿里山鄉、高雄市桃源區</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</si>
</sst>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m&quot;月&quot;d&quot;日&quot;"/>
    <numFmt numFmtId="178" formatCode="0.0_);[Red]\(0.0\)"/>
    <numFmt numFmtId="179" formatCode="0_ "/>
    <numFmt numFmtId="180" formatCode="_(* #,##0.00_);_(* \(#,##0.00\);_(* &quot;-&quot;??_);_(@_)"/>
    <numFmt numFmtId="181" formatCode="&quot;$&quot;#,##0_);[Red]\(&quot;$&quot;#,##0\)"/>
    <numFmt numFmtId="182" formatCode="General_)"/>
    <numFmt numFmtId="183" formatCode="_(* #,##0_);_(* \(#,##0\);_(* &quot;-&quot;??_);_(@_)"/>
    <numFmt numFmtId="184" formatCode="_(* #,##0.0_);_(* \(#,##0.0\);_(* &quot;-&quot;??_);_(@_)"/>
    <numFmt numFmtId="185" formatCode="#,##0;[Red]#,##0"/>
    <numFmt numFmtId="186" formatCode="#,##0.0;[Red]#,##0.0"/>
    <numFmt numFmtId="187" formatCode="#,##0_ "/>
    <numFmt numFmtId="188" formatCode="0.0_ "/>
    <numFmt numFmtId="189" formatCode="_(* #,##0_);_(* \(#,##0\);_(* &quot;-&quot;_);_(@_)"/>
    <numFmt numFmtId="190" formatCode="#,##0.0_ "/>
    <numFmt numFmtId="191" formatCode="_-* #,##0.0_-;\-* #,##0.0_-;_-* &quot;-&quot;?_-;_-@_-"/>
    <numFmt numFmtId="192" formatCode="_(&quot;$&quot;* #,##0_);_(&quot;$&quot;* \(#,##0\);_(&quot;$&quot;* &quot;-&quot;_);_(@_)"/>
    <numFmt numFmtId="193" formatCode="_(&quot;$&quot;* #,##0.00_);_(&quot;$&quot;* \(#,##0.00\);_(&quot;$&quot;* &quot;-&quot;??_);_(@_)"/>
    <numFmt numFmtId="194" formatCode="0_)"/>
    <numFmt numFmtId="195" formatCode="#,##0.0"/>
    <numFmt numFmtId="196" formatCode="0.0;\-0.0;\-"/>
    <numFmt numFmtId="197" formatCode="#,##0.0_);[Red]\(#,##0.0\)"/>
    <numFmt numFmtId="198" formatCode="_(* #,##0.00000_);_(* \(#,##0.00000\);_(* &quot;-&quot;??_);_(@_)"/>
    <numFmt numFmtId="199" formatCode="0.0000000000000000_ "/>
    <numFmt numFmtId="200" formatCode="0.000000000000000_ "/>
    <numFmt numFmtId="201" formatCode="0.0000000000_ "/>
    <numFmt numFmtId="202" formatCode="&quot;Yes&quot;;&quot;Yes&quot;;&quot;No&quot;"/>
    <numFmt numFmtId="203" formatCode="&quot;True&quot;;&quot;True&quot;;&quot;False&quot;"/>
    <numFmt numFmtId="204" formatCode="&quot;On&quot;;&quot;On&quot;;&quot;Off&quot;"/>
    <numFmt numFmtId="205" formatCode="[$€-2]\ #,##0.00_);[Red]\([$€-2]\ #,##0.00\)"/>
    <numFmt numFmtId="206" formatCode="0.00_);[Red]\(0.00\)"/>
    <numFmt numFmtId="207" formatCode="#,##0.00;[Red]#,##0.00"/>
    <numFmt numFmtId="208" formatCode="#,##0.00_ "/>
  </numFmts>
  <fonts count="108">
    <font>
      <sz val="12"/>
      <name val="新細明體"/>
      <family val="1"/>
    </font>
    <font>
      <sz val="9"/>
      <name val="新細明體"/>
      <family val="1"/>
    </font>
    <font>
      <sz val="18"/>
      <name val="標楷體"/>
      <family val="4"/>
    </font>
    <font>
      <sz val="18"/>
      <name val="Times New Roman"/>
      <family val="1"/>
    </font>
    <font>
      <sz val="12"/>
      <name val="華康隸書體W5"/>
      <family val="3"/>
    </font>
    <font>
      <sz val="12"/>
      <name val="標楷體"/>
      <family val="4"/>
    </font>
    <font>
      <sz val="10"/>
      <name val="華康隸書體W5"/>
      <family val="3"/>
    </font>
    <font>
      <sz val="12"/>
      <name val="圖龍中隸"/>
      <family val="3"/>
    </font>
    <font>
      <sz val="10"/>
      <name val="標楷體"/>
      <family val="4"/>
    </font>
    <font>
      <sz val="11"/>
      <name val="標楷體"/>
      <family val="4"/>
    </font>
    <font>
      <sz val="7"/>
      <name val="標楷體"/>
      <family val="4"/>
    </font>
    <font>
      <sz val="9"/>
      <name val="標楷體"/>
      <family val="4"/>
    </font>
    <font>
      <sz val="12"/>
      <name val="Times New Roman"/>
      <family val="1"/>
    </font>
    <font>
      <sz val="10"/>
      <name val="Times New Roman"/>
      <family val="1"/>
    </font>
    <font>
      <sz val="7"/>
      <name val="Times New Roman"/>
      <family val="1"/>
    </font>
    <font>
      <sz val="9"/>
      <name val="Times New Roman"/>
      <family val="1"/>
    </font>
    <font>
      <sz val="11"/>
      <name val="Times New Roman"/>
      <family val="1"/>
    </font>
    <font>
      <sz val="10"/>
      <name val="圖龍中楷"/>
      <family val="3"/>
    </font>
    <font>
      <sz val="11"/>
      <name val="圖龍中楷"/>
      <family val="3"/>
    </font>
    <font>
      <sz val="12"/>
      <color indexed="8"/>
      <name val="Times New Roman"/>
      <family val="1"/>
    </font>
    <font>
      <sz val="11"/>
      <name val="華康隸書體W5"/>
      <family val="3"/>
    </font>
    <font>
      <sz val="10"/>
      <name val="圖龍中隸"/>
      <family val="3"/>
    </font>
    <font>
      <sz val="11"/>
      <name val="圖龍中隸"/>
      <family val="3"/>
    </font>
    <font>
      <sz val="7"/>
      <name val="華康隸書體W5"/>
      <family val="1"/>
    </font>
    <font>
      <sz val="12"/>
      <color indexed="8"/>
      <name val="新細明體"/>
      <family val="1"/>
    </font>
    <font>
      <sz val="12"/>
      <name val="Courier"/>
      <family val="3"/>
    </font>
    <font>
      <sz val="12"/>
      <name val="圖龍中楷"/>
      <family val="3"/>
    </font>
    <font>
      <sz val="10"/>
      <name val="新細明體"/>
      <family val="1"/>
    </font>
    <font>
      <sz val="11"/>
      <name val="新細明體"/>
      <family val="1"/>
    </font>
    <font>
      <b/>
      <sz val="12"/>
      <name val="Times New Roman"/>
      <family val="1"/>
    </font>
    <font>
      <b/>
      <sz val="12"/>
      <name val="標楷體"/>
      <family val="4"/>
    </font>
    <font>
      <sz val="8"/>
      <name val="Times New Roman"/>
      <family val="1"/>
    </font>
    <font>
      <sz val="8"/>
      <name val="圖龍中楷"/>
      <family val="3"/>
    </font>
    <font>
      <b/>
      <sz val="12"/>
      <name val="華康隸書體W5(P)"/>
      <family val="1"/>
    </font>
    <font>
      <sz val="14"/>
      <name val="華康隸書體W5"/>
      <family val="3"/>
    </font>
    <font>
      <sz val="8"/>
      <name val="華康隸書體W5"/>
      <family val="3"/>
    </font>
    <font>
      <sz val="8"/>
      <name val="標楷體"/>
      <family val="4"/>
    </font>
    <font>
      <sz val="18"/>
      <name val="華康隸書體W5"/>
      <family val="3"/>
    </font>
    <font>
      <sz val="11"/>
      <name val="Courier"/>
      <family val="3"/>
    </font>
    <font>
      <u val="single"/>
      <sz val="12"/>
      <color indexed="12"/>
      <name val="Times New Roman"/>
      <family val="1"/>
    </font>
    <font>
      <u val="single"/>
      <sz val="12"/>
      <color indexed="12"/>
      <name val="標楷體"/>
      <family val="4"/>
    </font>
    <font>
      <sz val="9"/>
      <name val="華康隸書體W5"/>
      <family val="3"/>
    </font>
    <font>
      <sz val="8"/>
      <name val="新細明體"/>
      <family val="1"/>
    </font>
    <font>
      <sz val="8"/>
      <name val="圖龍中隸"/>
      <family val="3"/>
    </font>
    <font>
      <b/>
      <sz val="10"/>
      <name val="標楷體"/>
      <family val="4"/>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11"/>
      <name val="Times"/>
      <family val="1"/>
    </font>
    <font>
      <sz val="12"/>
      <name val="細明體"/>
      <family val="3"/>
    </font>
    <font>
      <sz val="12"/>
      <name val="Arial"/>
      <family val="2"/>
    </font>
    <font>
      <sz val="10"/>
      <name val="Courier"/>
      <family val="3"/>
    </font>
    <font>
      <sz val="12"/>
      <name val="Times"/>
      <family val="1"/>
    </font>
    <font>
      <sz val="8"/>
      <name val="Times"/>
      <family val="1"/>
    </font>
    <font>
      <sz val="10"/>
      <color indexed="9"/>
      <name val="標楷體"/>
      <family val="4"/>
    </font>
    <font>
      <sz val="6"/>
      <name val="Times New Roman"/>
      <family val="1"/>
    </font>
    <font>
      <sz val="6"/>
      <name val="Times"/>
      <family val="1"/>
    </font>
    <font>
      <sz val="8.5"/>
      <name val="Times New Roman"/>
      <family val="1"/>
    </font>
    <font>
      <sz val="8"/>
      <name val="細明體"/>
      <family val="3"/>
    </font>
    <font>
      <sz val="12"/>
      <color indexed="9"/>
      <name val="新細明體"/>
      <family val="1"/>
    </font>
    <font>
      <u val="single"/>
      <sz val="10.8"/>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b/>
      <sz val="12"/>
      <color indexed="12"/>
      <name val="標楷體"/>
      <family val="4"/>
    </font>
    <font>
      <sz val="11"/>
      <color indexed="12"/>
      <name val="新細明體"/>
      <family val="1"/>
    </font>
    <font>
      <sz val="12"/>
      <color indexed="12"/>
      <name val="新細明體"/>
      <family val="1"/>
    </font>
    <font>
      <sz val="12"/>
      <color theme="1"/>
      <name val="Calibri"/>
      <family val="1"/>
    </font>
    <font>
      <sz val="12"/>
      <color theme="0"/>
      <name val="Calibri"/>
      <family val="1"/>
    </font>
    <font>
      <u val="single"/>
      <sz val="10.8"/>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0"/>
      <color theme="0"/>
      <name val="標楷體"/>
      <family val="4"/>
    </font>
    <font>
      <b/>
      <sz val="12"/>
      <color rgb="FF0000FF"/>
      <name val="標楷體"/>
      <family val="4"/>
    </font>
    <font>
      <sz val="11"/>
      <color rgb="FF0000FF"/>
      <name val="新細明體"/>
      <family val="1"/>
    </font>
    <font>
      <sz val="12"/>
      <color rgb="FF0000FF"/>
      <name val="新細明體"/>
      <family val="1"/>
    </font>
    <font>
      <u val="single"/>
      <sz val="12"/>
      <color rgb="FF0000FF"/>
      <name val="標楷體"/>
      <family val="4"/>
    </font>
    <font>
      <u val="single"/>
      <sz val="12"/>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0">
    <border>
      <left/>
      <right/>
      <top/>
      <bottom/>
      <diagonal/>
    </border>
    <border>
      <left>
        <color indexed="63"/>
      </left>
      <right>
        <color indexed="63"/>
      </right>
      <top style="thin"/>
      <bottom>
        <color indexed="63"/>
      </bottom>
    </border>
    <border>
      <left/>
      <right/>
      <top style="double">
        <color indexed="63"/>
      </top>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color indexed="63"/>
      </left>
      <right style="hair"/>
      <top>
        <color indexed="63"/>
      </top>
      <bottom style="thin"/>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3" fontId="45"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5" fontId="45" fillId="0" borderId="0" applyFont="0" applyFill="0" applyBorder="0" applyAlignment="0" applyProtection="0"/>
    <xf numFmtId="14" fontId="45" fillId="0" borderId="0" applyFont="0" applyFill="0" applyBorder="0" applyAlignment="0" applyProtection="0"/>
    <xf numFmtId="2" fontId="45" fillId="0" borderId="0" applyFont="0" applyFill="0" applyBorder="0" applyAlignment="0" applyProtection="0"/>
    <xf numFmtId="194" fontId="46" fillId="0" borderId="1" applyNumberFormat="0" applyFill="0" applyBorder="0" applyProtection="0">
      <alignment horizontal="left"/>
    </xf>
    <xf numFmtId="0" fontId="47" fillId="0" borderId="0" applyNumberFormat="0" applyFont="0" applyFill="0" applyAlignment="0" applyProtection="0"/>
    <xf numFmtId="0" fontId="48" fillId="0" borderId="0" applyNumberFormat="0" applyFont="0" applyFill="0" applyAlignment="0" applyProtection="0"/>
    <xf numFmtId="0" fontId="13" fillId="0" borderId="0">
      <alignment/>
      <protection/>
    </xf>
    <xf numFmtId="10" fontId="45" fillId="0" borderId="0" applyFont="0" applyFill="0" applyBorder="0" applyAlignment="0" applyProtection="0"/>
    <xf numFmtId="194" fontId="49" fillId="0" borderId="1" applyNumberFormat="0" applyFill="0" applyBorder="0" applyProtection="0">
      <alignment horizontal="left"/>
    </xf>
    <xf numFmtId="194" fontId="49" fillId="0" borderId="1" applyNumberFormat="0" applyFill="0" applyBorder="0" applyProtection="0">
      <alignment horizontal="right"/>
    </xf>
    <xf numFmtId="0" fontId="45" fillId="0" borderId="2" applyNumberFormat="0" applyFont="0" applyBorder="0" applyAlignment="0" applyProtection="0"/>
    <xf numFmtId="194" fontId="50" fillId="0" borderId="0" applyNumberFormat="0" applyFill="0" applyBorder="0" applyAlignment="0" applyProtection="0"/>
    <xf numFmtId="0" fontId="83" fillId="0" borderId="0">
      <alignment vertical="center"/>
      <protection/>
    </xf>
    <xf numFmtId="0" fontId="0" fillId="0" borderId="0">
      <alignment/>
      <protection/>
    </xf>
    <xf numFmtId="0" fontId="83" fillId="0" borderId="0">
      <alignment vertical="center"/>
      <protection/>
    </xf>
    <xf numFmtId="0" fontId="0" fillId="0" borderId="0">
      <alignment/>
      <protection/>
    </xf>
    <xf numFmtId="0" fontId="83" fillId="0" borderId="0">
      <alignment vertical="center"/>
      <protection/>
    </xf>
    <xf numFmtId="0" fontId="0" fillId="0" borderId="0">
      <alignment/>
      <protection/>
    </xf>
    <xf numFmtId="0" fontId="83" fillId="0" borderId="0">
      <alignment vertical="center"/>
      <protection/>
    </xf>
    <xf numFmtId="0" fontId="25" fillId="0" borderId="0">
      <alignment/>
      <protection/>
    </xf>
    <xf numFmtId="0" fontId="0" fillId="0" borderId="0">
      <alignment vertical="center"/>
      <protection/>
    </xf>
    <xf numFmtId="0" fontId="24" fillId="0" borderId="0">
      <alignment vertical="center"/>
      <protection/>
    </xf>
    <xf numFmtId="0" fontId="83"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83" fillId="0" borderId="0">
      <alignment vertical="center"/>
      <protection/>
    </xf>
    <xf numFmtId="0" fontId="0" fillId="0" borderId="0">
      <alignment/>
      <protection/>
    </xf>
    <xf numFmtId="0" fontId="83" fillId="0" borderId="0">
      <alignment vertical="center"/>
      <protection/>
    </xf>
    <xf numFmtId="0" fontId="0" fillId="0" borderId="0">
      <alignment/>
      <protection/>
    </xf>
    <xf numFmtId="0" fontId="83" fillId="0" borderId="0">
      <alignment vertical="center"/>
      <protection/>
    </xf>
    <xf numFmtId="0" fontId="0" fillId="0" borderId="0">
      <alignment/>
      <protection/>
    </xf>
    <xf numFmtId="0" fontId="83" fillId="0" borderId="0">
      <alignment vertical="center"/>
      <protection/>
    </xf>
    <xf numFmtId="0" fontId="0" fillId="0" borderId="0">
      <alignment/>
      <protection/>
    </xf>
    <xf numFmtId="0" fontId="83" fillId="0" borderId="0">
      <alignment vertical="center"/>
      <protection/>
    </xf>
    <xf numFmtId="0" fontId="0" fillId="0" borderId="0">
      <alignment/>
      <protection/>
    </xf>
    <xf numFmtId="0" fontId="8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25" fillId="0" borderId="0">
      <alignment/>
      <protection/>
    </xf>
    <xf numFmtId="0" fontId="12" fillId="0" borderId="0">
      <alignment/>
      <protection/>
    </xf>
    <xf numFmtId="43" fontId="0" fillId="0" borderId="0" applyFont="0" applyFill="0" applyBorder="0" applyAlignment="0" applyProtection="0"/>
    <xf numFmtId="43" fontId="8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83" fillId="0" borderId="0" applyFont="0" applyFill="0" applyBorder="0" applyAlignment="0" applyProtection="0"/>
    <xf numFmtId="180" fontId="12" fillId="0" borderId="0" applyFont="0" applyFill="0" applyBorder="0" applyAlignment="0" applyProtection="0"/>
    <xf numFmtId="0" fontId="85" fillId="0" borderId="0" applyNumberFormat="0" applyFill="0" applyBorder="0" applyAlignment="0" applyProtection="0"/>
    <xf numFmtId="0" fontId="86" fillId="20" borderId="0" applyNumberFormat="0" applyBorder="0" applyAlignment="0" applyProtection="0"/>
    <xf numFmtId="0" fontId="87" fillId="0" borderId="3" applyNumberFormat="0" applyFill="0" applyAlignment="0" applyProtection="0"/>
    <xf numFmtId="0" fontId="88" fillId="21" borderId="0" applyNumberFormat="0" applyBorder="0" applyAlignment="0" applyProtection="0"/>
    <xf numFmtId="9" fontId="0" fillId="0" borderId="0" applyFont="0" applyFill="0" applyBorder="0" applyAlignment="0" applyProtection="0"/>
    <xf numFmtId="0" fontId="89"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1" fontId="25" fillId="0" borderId="0" applyFont="0" applyFill="0" applyBorder="0" applyAlignment="0" applyProtection="0"/>
    <xf numFmtId="0" fontId="90" fillId="0" borderId="5" applyNumberFormat="0" applyFill="0" applyAlignment="0" applyProtection="0"/>
    <xf numFmtId="0" fontId="0" fillId="23" borderId="6" applyNumberFormat="0" applyFont="0" applyAlignment="0" applyProtection="0"/>
    <xf numFmtId="0" fontId="39" fillId="0" borderId="0" applyNumberFormat="0" applyFill="0" applyBorder="0" applyAlignment="0" applyProtection="0"/>
    <xf numFmtId="0" fontId="91" fillId="0" borderId="0" applyNumberFormat="0" applyFill="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92" fillId="0" borderId="0" applyNumberFormat="0" applyFill="0" applyBorder="0" applyAlignment="0" applyProtection="0"/>
    <xf numFmtId="0" fontId="93" fillId="0" borderId="7" applyNumberFormat="0" applyFill="0" applyAlignment="0" applyProtection="0"/>
    <xf numFmtId="0" fontId="94" fillId="0" borderId="8" applyNumberFormat="0" applyFill="0" applyAlignment="0" applyProtection="0"/>
    <xf numFmtId="0" fontId="95" fillId="0" borderId="9" applyNumberFormat="0" applyFill="0" applyAlignment="0" applyProtection="0"/>
    <xf numFmtId="0" fontId="95" fillId="0" borderId="0" applyNumberFormat="0" applyFill="0" applyBorder="0" applyAlignment="0" applyProtection="0"/>
    <xf numFmtId="0" fontId="96" fillId="30" borderId="4" applyNumberFormat="0" applyAlignment="0" applyProtection="0"/>
    <xf numFmtId="0" fontId="97" fillId="22" borderId="10" applyNumberFormat="0" applyAlignment="0" applyProtection="0"/>
    <xf numFmtId="0" fontId="98" fillId="31" borderId="11" applyNumberFormat="0" applyAlignment="0" applyProtection="0"/>
    <xf numFmtId="0" fontId="99" fillId="32" borderId="0" applyNumberFormat="0" applyBorder="0" applyAlignment="0" applyProtection="0"/>
    <xf numFmtId="0" fontId="100" fillId="0" borderId="0" applyNumberFormat="0" applyFill="0" applyBorder="0" applyAlignment="0" applyProtection="0"/>
  </cellStyleXfs>
  <cellXfs count="1268">
    <xf numFmtId="0" fontId="0" fillId="0" borderId="0" xfId="0" applyAlignment="1">
      <alignment vertical="center"/>
    </xf>
    <xf numFmtId="0" fontId="5" fillId="0" borderId="0" xfId="0" applyFont="1" applyAlignment="1">
      <alignment vertical="center"/>
    </xf>
    <xf numFmtId="0" fontId="2" fillId="33" borderId="0" xfId="0" applyFont="1" applyFill="1" applyAlignment="1">
      <alignment horizontal="centerContinuous" vertical="center"/>
    </xf>
    <xf numFmtId="0" fontId="5" fillId="33" borderId="0" xfId="0" applyFont="1" applyFill="1" applyAlignment="1">
      <alignment horizontal="centerContinuous" vertical="center"/>
    </xf>
    <xf numFmtId="0" fontId="4" fillId="33" borderId="0" xfId="0" applyFont="1" applyFill="1" applyAlignment="1">
      <alignment horizontal="centerContinuous" vertical="center"/>
    </xf>
    <xf numFmtId="0" fontId="4" fillId="33" borderId="0" xfId="0" applyFont="1" applyFill="1" applyAlignment="1">
      <alignment vertical="center"/>
    </xf>
    <xf numFmtId="0" fontId="35" fillId="33" borderId="0" xfId="0" applyFont="1" applyFill="1" applyAlignment="1">
      <alignment horizontal="centerContinuous" vertical="center"/>
    </xf>
    <xf numFmtId="0" fontId="9" fillId="33" borderId="0" xfId="0" applyFont="1" applyFill="1" applyAlignment="1">
      <alignment horizontal="centerContinuous" vertical="center"/>
    </xf>
    <xf numFmtId="0" fontId="20" fillId="33" borderId="0" xfId="0" applyFont="1" applyFill="1" applyAlignment="1">
      <alignment horizontal="centerContinuous" vertical="center"/>
    </xf>
    <xf numFmtId="0" fontId="31" fillId="33" borderId="0" xfId="0" applyFont="1" applyFill="1" applyAlignment="1">
      <alignment vertical="center"/>
    </xf>
    <xf numFmtId="0" fontId="9" fillId="33" borderId="0" xfId="0" applyFont="1" applyFill="1" applyAlignment="1">
      <alignment vertical="center"/>
    </xf>
    <xf numFmtId="0" fontId="42" fillId="33" borderId="0" xfId="0" applyFont="1" applyFill="1" applyAlignment="1">
      <alignment vertical="center"/>
    </xf>
    <xf numFmtId="0" fontId="5" fillId="33" borderId="0" xfId="0" applyFont="1" applyFill="1" applyAlignment="1">
      <alignment vertical="center"/>
    </xf>
    <xf numFmtId="0" fontId="8" fillId="33" borderId="12" xfId="0" applyFont="1" applyFill="1" applyBorder="1" applyAlignment="1">
      <alignment horizontal="center" vertical="center"/>
    </xf>
    <xf numFmtId="0" fontId="8" fillId="33" borderId="1" xfId="0" applyFont="1" applyFill="1" applyBorder="1" applyAlignment="1">
      <alignment vertical="center"/>
    </xf>
    <xf numFmtId="14" fontId="8" fillId="33" borderId="1" xfId="0" applyNumberFormat="1" applyFont="1" applyFill="1" applyBorder="1" applyAlignment="1">
      <alignment vertical="center"/>
    </xf>
    <xf numFmtId="0" fontId="8" fillId="33" borderId="12" xfId="0" applyFont="1" applyFill="1" applyBorder="1" applyAlignment="1">
      <alignment vertical="center"/>
    </xf>
    <xf numFmtId="0" fontId="44" fillId="33" borderId="1" xfId="0" applyFont="1" applyFill="1" applyBorder="1" applyAlignment="1">
      <alignment horizontal="center" vertical="center"/>
    </xf>
    <xf numFmtId="0" fontId="44" fillId="33" borderId="12" xfId="0" applyFont="1" applyFill="1" applyBorder="1" applyAlignment="1">
      <alignment horizontal="left" vertical="center"/>
    </xf>
    <xf numFmtId="0" fontId="44" fillId="33" borderId="1" xfId="0" applyFont="1" applyFill="1" applyBorder="1" applyAlignment="1">
      <alignment horizontal="left" vertical="center"/>
    </xf>
    <xf numFmtId="0" fontId="8" fillId="33" borderId="1" xfId="0" applyFont="1" applyFill="1"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13" xfId="0" applyFont="1" applyFill="1" applyBorder="1" applyAlignment="1">
      <alignment vertical="center"/>
    </xf>
    <xf numFmtId="0" fontId="13" fillId="33" borderId="1" xfId="0" applyFont="1" applyFill="1" applyBorder="1" applyAlignment="1">
      <alignment horizontal="center" vertical="center"/>
    </xf>
    <xf numFmtId="0" fontId="8" fillId="33" borderId="14" xfId="0" applyFont="1" applyFill="1" applyBorder="1" applyAlignment="1">
      <alignment vertical="center"/>
    </xf>
    <xf numFmtId="14" fontId="8" fillId="33" borderId="12" xfId="0" applyNumberFormat="1" applyFont="1" applyFill="1" applyBorder="1" applyAlignment="1">
      <alignment horizontal="center" vertical="center"/>
    </xf>
    <xf numFmtId="0" fontId="8" fillId="33" borderId="0" xfId="0" applyFont="1" applyFill="1" applyAlignment="1">
      <alignment horizontal="center" vertical="center"/>
    </xf>
    <xf numFmtId="0" fontId="8" fillId="33" borderId="15" xfId="0" applyFont="1" applyFill="1" applyBorder="1" applyAlignment="1">
      <alignment horizontal="center" vertical="center"/>
    </xf>
    <xf numFmtId="0" fontId="8" fillId="33" borderId="13" xfId="0" applyFont="1" applyFill="1" applyBorder="1" applyAlignment="1">
      <alignment horizontal="center" vertical="center"/>
    </xf>
    <xf numFmtId="14" fontId="8" fillId="33" borderId="13"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vertical="center"/>
    </xf>
    <xf numFmtId="14" fontId="8" fillId="33" borderId="16" xfId="0" applyNumberFormat="1" applyFont="1" applyFill="1" applyBorder="1" applyAlignment="1">
      <alignment horizontal="center" vertical="center"/>
    </xf>
    <xf numFmtId="0" fontId="13" fillId="33" borderId="0" xfId="0" applyFont="1" applyFill="1" applyAlignment="1">
      <alignment vertical="center"/>
    </xf>
    <xf numFmtId="0" fontId="5" fillId="33" borderId="0" xfId="0" applyFont="1" applyFill="1" applyAlignment="1">
      <alignment vertical="center"/>
    </xf>
    <xf numFmtId="0" fontId="8" fillId="33" borderId="13" xfId="0" applyFont="1" applyFill="1" applyBorder="1" applyAlignment="1" applyProtection="1">
      <alignment horizontal="center" vertical="center"/>
      <protection locked="0"/>
    </xf>
    <xf numFmtId="0" fontId="11" fillId="33" borderId="13" xfId="0" applyFont="1" applyFill="1" applyBorder="1" applyAlignment="1" applyProtection="1">
      <alignment vertical="center" wrapText="1"/>
      <protection locked="0"/>
    </xf>
    <xf numFmtId="3" fontId="13" fillId="33" borderId="0" xfId="0" applyNumberFormat="1" applyFont="1" applyFill="1" applyAlignment="1">
      <alignment vertical="center"/>
    </xf>
    <xf numFmtId="176" fontId="13" fillId="33" borderId="0" xfId="0" applyNumberFormat="1" applyFont="1" applyFill="1" applyBorder="1" applyAlignment="1" applyProtection="1">
      <alignment vertical="center"/>
      <protection locked="0"/>
    </xf>
    <xf numFmtId="176" fontId="13" fillId="33" borderId="13" xfId="0" applyNumberFormat="1" applyFont="1" applyFill="1" applyBorder="1" applyAlignment="1" applyProtection="1">
      <alignment vertical="center"/>
      <protection locked="0"/>
    </xf>
    <xf numFmtId="176" fontId="13" fillId="33" borderId="0" xfId="0" applyNumberFormat="1" applyFont="1" applyFill="1" applyAlignment="1" applyProtection="1">
      <alignment vertical="center"/>
      <protection locked="0"/>
    </xf>
    <xf numFmtId="0" fontId="13" fillId="33" borderId="13" xfId="0" applyFont="1" applyFill="1" applyBorder="1" applyAlignment="1" applyProtection="1">
      <alignment horizontal="center" vertical="center"/>
      <protection locked="0"/>
    </xf>
    <xf numFmtId="49" fontId="31" fillId="33" borderId="0" xfId="0" applyNumberFormat="1" applyFont="1" applyFill="1" applyAlignment="1" applyProtection="1" quotePrefix="1">
      <alignment horizontal="center" vertical="center" wrapText="1"/>
      <protection locked="0"/>
    </xf>
    <xf numFmtId="0" fontId="31" fillId="33" borderId="0" xfId="0" applyNumberFormat="1" applyFont="1" applyFill="1" applyAlignment="1" applyProtection="1">
      <alignment horizontal="center" vertical="center" wrapText="1"/>
      <protection locked="0"/>
    </xf>
    <xf numFmtId="0" fontId="11" fillId="33" borderId="13" xfId="0" applyNumberFormat="1" applyFont="1" applyFill="1" applyBorder="1" applyAlignment="1" applyProtection="1">
      <alignment vertical="center" wrapText="1"/>
      <protection locked="0"/>
    </xf>
    <xf numFmtId="3" fontId="13" fillId="33" borderId="0" xfId="0" applyNumberFormat="1" applyFont="1" applyFill="1" applyBorder="1" applyAlignment="1" applyProtection="1">
      <alignment vertical="center"/>
      <protection locked="0"/>
    </xf>
    <xf numFmtId="176" fontId="13" fillId="33" borderId="16" xfId="0" applyNumberFormat="1" applyFont="1" applyFill="1" applyBorder="1" applyAlignment="1" applyProtection="1">
      <alignment vertical="center"/>
      <protection locked="0"/>
    </xf>
    <xf numFmtId="0" fontId="13" fillId="33" borderId="12" xfId="0" applyFont="1" applyFill="1" applyBorder="1" applyAlignment="1" applyProtection="1">
      <alignment horizontal="center" vertical="center"/>
      <protection locked="0"/>
    </xf>
    <xf numFmtId="0" fontId="31" fillId="33" borderId="1" xfId="0" applyNumberFormat="1" applyFont="1" applyFill="1" applyBorder="1" applyAlignment="1" applyProtection="1">
      <alignment horizontal="center" vertical="center" wrapText="1"/>
      <protection locked="0"/>
    </xf>
    <xf numFmtId="0" fontId="11" fillId="33" borderId="12" xfId="0" applyNumberFormat="1" applyFont="1" applyFill="1" applyBorder="1" applyAlignment="1" applyProtection="1">
      <alignment vertical="center" wrapText="1"/>
      <protection locked="0"/>
    </xf>
    <xf numFmtId="3" fontId="13" fillId="33" borderId="1" xfId="0" applyNumberFormat="1" applyFont="1" applyFill="1" applyBorder="1" applyAlignment="1" applyProtection="1">
      <alignment vertical="center"/>
      <protection locked="0"/>
    </xf>
    <xf numFmtId="176" fontId="13" fillId="33" borderId="1" xfId="0" applyNumberFormat="1" applyFont="1" applyFill="1" applyBorder="1" applyAlignment="1" applyProtection="1">
      <alignment vertical="center"/>
      <protection locked="0"/>
    </xf>
    <xf numFmtId="176" fontId="13" fillId="33" borderId="12" xfId="0" applyNumberFormat="1" applyFont="1" applyFill="1" applyBorder="1" applyAlignment="1" applyProtection="1">
      <alignment vertical="center"/>
      <protection locked="0"/>
    </xf>
    <xf numFmtId="0" fontId="13" fillId="33" borderId="16" xfId="0" applyFont="1" applyFill="1" applyBorder="1" applyAlignment="1" applyProtection="1">
      <alignment horizontal="center" vertical="center"/>
      <protection locked="0"/>
    </xf>
    <xf numFmtId="49" fontId="31" fillId="33" borderId="19" xfId="0" applyNumberFormat="1" applyFont="1" applyFill="1" applyBorder="1" applyAlignment="1" applyProtection="1" quotePrefix="1">
      <alignment horizontal="center" vertical="center" wrapText="1"/>
      <protection locked="0"/>
    </xf>
    <xf numFmtId="0" fontId="11" fillId="33" borderId="16" xfId="0" applyFont="1" applyFill="1" applyBorder="1" applyAlignment="1" applyProtection="1">
      <alignment vertical="center" wrapText="1"/>
      <protection locked="0"/>
    </xf>
    <xf numFmtId="3" fontId="13" fillId="33" borderId="19" xfId="0" applyNumberFormat="1" applyFont="1" applyFill="1" applyBorder="1" applyAlignment="1">
      <alignment vertical="center"/>
    </xf>
    <xf numFmtId="176" fontId="13" fillId="33" borderId="17" xfId="0" applyNumberFormat="1" applyFont="1" applyFill="1" applyBorder="1" applyAlignment="1" applyProtection="1">
      <alignment vertical="center"/>
      <protection locked="0"/>
    </xf>
    <xf numFmtId="3" fontId="13" fillId="33" borderId="17" xfId="0" applyNumberFormat="1" applyFont="1" applyFill="1" applyBorder="1" applyAlignment="1">
      <alignment vertical="center"/>
    </xf>
    <xf numFmtId="0" fontId="13" fillId="33" borderId="0" xfId="0" applyFont="1" applyFill="1" applyBorder="1" applyAlignment="1">
      <alignment vertical="center"/>
    </xf>
    <xf numFmtId="0" fontId="11" fillId="33" borderId="0" xfId="0" applyFont="1" applyFill="1" applyAlignment="1">
      <alignment vertical="center"/>
    </xf>
    <xf numFmtId="0" fontId="35" fillId="33" borderId="0" xfId="0" applyFont="1" applyFill="1" applyAlignment="1">
      <alignment vertical="center"/>
    </xf>
    <xf numFmtId="0" fontId="41" fillId="33" borderId="0" xfId="0" applyFont="1" applyFill="1" applyAlignment="1">
      <alignment vertical="center"/>
    </xf>
    <xf numFmtId="0" fontId="21" fillId="33" borderId="0" xfId="0" applyFont="1" applyFill="1" applyAlignment="1">
      <alignment vertical="center"/>
    </xf>
    <xf numFmtId="0" fontId="22" fillId="33" borderId="0" xfId="0" applyFont="1" applyFill="1" applyAlignment="1">
      <alignment vertical="center"/>
    </xf>
    <xf numFmtId="0" fontId="43" fillId="33" borderId="0" xfId="0" applyFont="1" applyFill="1" applyAlignment="1">
      <alignment vertical="center"/>
    </xf>
    <xf numFmtId="49" fontId="4" fillId="33" borderId="0" xfId="0" applyNumberFormat="1" applyFont="1" applyFill="1" applyAlignment="1">
      <alignment horizontal="centerContinuous" vertical="center"/>
    </xf>
    <xf numFmtId="0" fontId="4" fillId="33" borderId="0" xfId="0" applyFont="1" applyFill="1" applyAlignment="1">
      <alignment vertical="center"/>
    </xf>
    <xf numFmtId="0" fontId="8" fillId="33" borderId="12" xfId="0" applyFont="1" applyFill="1" applyBorder="1" applyAlignment="1">
      <alignment horizontal="right" vertical="center"/>
    </xf>
    <xf numFmtId="49" fontId="8" fillId="33" borderId="1" xfId="0" applyNumberFormat="1" applyFont="1" applyFill="1" applyBorder="1" applyAlignment="1">
      <alignment vertical="center"/>
    </xf>
    <xf numFmtId="0" fontId="8" fillId="33" borderId="13" xfId="0" applyFont="1" applyFill="1" applyBorder="1" applyAlignment="1">
      <alignment horizontal="right" vertical="center"/>
    </xf>
    <xf numFmtId="0" fontId="8" fillId="33" borderId="15" xfId="0" applyFont="1" applyFill="1" applyBorder="1" applyAlignment="1">
      <alignment vertical="center"/>
    </xf>
    <xf numFmtId="0" fontId="12" fillId="33" borderId="0" xfId="0" applyFont="1" applyFill="1" applyAlignment="1">
      <alignment vertical="center"/>
    </xf>
    <xf numFmtId="0" fontId="16" fillId="33" borderId="0" xfId="0" applyFont="1" applyFill="1" applyAlignment="1">
      <alignment vertical="center"/>
    </xf>
    <xf numFmtId="0" fontId="16" fillId="33" borderId="0" xfId="0" applyFont="1" applyFill="1" applyBorder="1" applyAlignment="1">
      <alignment vertical="center"/>
    </xf>
    <xf numFmtId="0" fontId="22" fillId="33" borderId="0" xfId="0" applyFont="1" applyFill="1" applyAlignment="1">
      <alignment vertical="center"/>
    </xf>
    <xf numFmtId="178" fontId="4" fillId="33" borderId="0" xfId="0" applyNumberFormat="1" applyFont="1" applyFill="1" applyAlignment="1">
      <alignment horizontal="centerContinuous" vertical="center"/>
    </xf>
    <xf numFmtId="178" fontId="8" fillId="33" borderId="12" xfId="0" applyNumberFormat="1" applyFont="1" applyFill="1" applyBorder="1" applyAlignment="1">
      <alignment vertical="center"/>
    </xf>
    <xf numFmtId="178" fontId="0" fillId="33" borderId="0" xfId="0" applyNumberFormat="1" applyFont="1" applyFill="1" applyAlignment="1">
      <alignment vertical="center"/>
    </xf>
    <xf numFmtId="0" fontId="4" fillId="33" borderId="0" xfId="76" applyFont="1" applyFill="1" applyAlignment="1">
      <alignment horizontal="centerContinuous"/>
      <protection/>
    </xf>
    <xf numFmtId="0" fontId="4" fillId="33" borderId="0" xfId="76" applyFont="1" applyFill="1" applyAlignment="1">
      <alignment horizontal="centerContinuous" vertical="center"/>
      <protection/>
    </xf>
    <xf numFmtId="0" fontId="23" fillId="33" borderId="0" xfId="76" applyFont="1" applyFill="1" applyAlignment="1">
      <alignment horizontal="centerContinuous" vertical="center"/>
      <protection/>
    </xf>
    <xf numFmtId="0" fontId="6" fillId="33" borderId="0" xfId="76" applyFont="1" applyFill="1" applyAlignment="1">
      <alignment horizontal="centerContinuous" vertical="center"/>
      <protection/>
    </xf>
    <xf numFmtId="0" fontId="20" fillId="33" borderId="0" xfId="76" applyFont="1" applyFill="1" applyAlignment="1">
      <alignment horizontal="centerContinuous" vertical="center"/>
      <protection/>
    </xf>
    <xf numFmtId="0" fontId="20" fillId="33" borderId="0" xfId="76" applyFont="1" applyFill="1" applyBorder="1">
      <alignment/>
      <protection/>
    </xf>
    <xf numFmtId="0" fontId="4" fillId="33" borderId="0" xfId="76" applyFont="1" applyFill="1" applyBorder="1">
      <alignment/>
      <protection/>
    </xf>
    <xf numFmtId="0" fontId="4" fillId="33" borderId="0" xfId="76" applyFont="1" applyFill="1">
      <alignment/>
      <protection/>
    </xf>
    <xf numFmtId="0" fontId="2" fillId="33" borderId="0" xfId="76" applyFont="1" applyFill="1" applyAlignment="1">
      <alignment horizontal="centerContinuous"/>
      <protection/>
    </xf>
    <xf numFmtId="0" fontId="7" fillId="33" borderId="0" xfId="76" applyFont="1" applyFill="1">
      <alignment/>
      <protection/>
    </xf>
    <xf numFmtId="0" fontId="8" fillId="33" borderId="14" xfId="76" applyFont="1" applyFill="1" applyBorder="1" applyAlignment="1">
      <alignment vertical="center"/>
      <protection/>
    </xf>
    <xf numFmtId="0" fontId="8" fillId="33" borderId="1" xfId="76" applyFont="1" applyFill="1" applyBorder="1" applyAlignment="1">
      <alignment horizontal="centerContinuous" vertical="center"/>
      <protection/>
    </xf>
    <xf numFmtId="0" fontId="8" fillId="33" borderId="1" xfId="76" applyFont="1" applyFill="1" applyBorder="1" applyAlignment="1" quotePrefix="1">
      <alignment horizontal="centerContinuous" vertical="center"/>
      <protection/>
    </xf>
    <xf numFmtId="0" fontId="8" fillId="33" borderId="0" xfId="76" applyFont="1" applyFill="1">
      <alignment/>
      <protection/>
    </xf>
    <xf numFmtId="0" fontId="8" fillId="33" borderId="0" xfId="76" applyFont="1" applyFill="1" applyBorder="1">
      <alignment/>
      <protection/>
    </xf>
    <xf numFmtId="0" fontId="8" fillId="33" borderId="12" xfId="76" applyFont="1" applyFill="1" applyBorder="1" applyAlignment="1">
      <alignment horizontal="center" vertical="center"/>
      <protection/>
    </xf>
    <xf numFmtId="0" fontId="8" fillId="33" borderId="0" xfId="76" applyFont="1" applyFill="1" applyAlignment="1">
      <alignment vertical="center"/>
      <protection/>
    </xf>
    <xf numFmtId="0" fontId="8" fillId="33" borderId="0" xfId="76" applyFont="1" applyFill="1" applyBorder="1" applyAlignment="1">
      <alignment vertical="center"/>
      <protection/>
    </xf>
    <xf numFmtId="0" fontId="8" fillId="33" borderId="18" xfId="76" applyFont="1" applyFill="1" applyBorder="1" applyAlignment="1">
      <alignment vertical="center"/>
      <protection/>
    </xf>
    <xf numFmtId="0" fontId="8" fillId="33" borderId="16" xfId="76" applyFont="1" applyFill="1" applyBorder="1" applyAlignment="1">
      <alignment horizontal="center" vertical="center"/>
      <protection/>
    </xf>
    <xf numFmtId="0" fontId="16" fillId="33" borderId="0" xfId="76" applyFont="1" applyFill="1" applyAlignment="1">
      <alignment vertical="center"/>
      <protection/>
    </xf>
    <xf numFmtId="0" fontId="16" fillId="33" borderId="0" xfId="76" applyFont="1" applyFill="1">
      <alignment/>
      <protection/>
    </xf>
    <xf numFmtId="0" fontId="16" fillId="33" borderId="0" xfId="76" applyFont="1" applyFill="1" applyBorder="1">
      <alignment/>
      <protection/>
    </xf>
    <xf numFmtId="49" fontId="31" fillId="33" borderId="0" xfId="76" applyNumberFormat="1" applyFont="1" applyFill="1" applyAlignment="1" applyProtection="1" quotePrefix="1">
      <alignment horizontal="center" vertical="center" wrapText="1"/>
      <protection locked="0"/>
    </xf>
    <xf numFmtId="0" fontId="8" fillId="33" borderId="13" xfId="76" applyFont="1" applyFill="1" applyBorder="1" applyAlignment="1">
      <alignment vertical="center"/>
      <protection/>
    </xf>
    <xf numFmtId="0" fontId="16" fillId="33" borderId="0" xfId="76" applyFont="1" applyFill="1" applyBorder="1" applyAlignment="1">
      <alignment vertical="center"/>
      <protection/>
    </xf>
    <xf numFmtId="3" fontId="16" fillId="33" borderId="0" xfId="76" applyNumberFormat="1" applyFont="1" applyFill="1" applyAlignment="1">
      <alignment vertical="center"/>
      <protection/>
    </xf>
    <xf numFmtId="176" fontId="16" fillId="33" borderId="0" xfId="76" applyNumberFormat="1" applyFont="1" applyFill="1" applyBorder="1" applyAlignment="1">
      <alignment vertical="center"/>
      <protection/>
    </xf>
    <xf numFmtId="176" fontId="16" fillId="33" borderId="13" xfId="76" applyNumberFormat="1" applyFont="1" applyFill="1" applyBorder="1" applyAlignment="1">
      <alignment vertical="center"/>
      <protection/>
    </xf>
    <xf numFmtId="3" fontId="16" fillId="33" borderId="0" xfId="76" applyNumberFormat="1" applyFont="1" applyFill="1" applyBorder="1" applyAlignment="1">
      <alignment vertical="center"/>
      <protection/>
    </xf>
    <xf numFmtId="0" fontId="8" fillId="33" borderId="16" xfId="76" applyFont="1" applyFill="1" applyBorder="1" applyAlignment="1">
      <alignment vertical="center"/>
      <protection/>
    </xf>
    <xf numFmtId="3" fontId="16" fillId="33" borderId="17" xfId="76" applyNumberFormat="1" applyFont="1" applyFill="1" applyBorder="1" applyAlignment="1">
      <alignment vertical="center"/>
      <protection/>
    </xf>
    <xf numFmtId="176" fontId="16" fillId="33" borderId="17" xfId="76" applyNumberFormat="1" applyFont="1" applyFill="1" applyBorder="1" applyAlignment="1">
      <alignment vertical="center"/>
      <protection/>
    </xf>
    <xf numFmtId="176" fontId="16" fillId="33" borderId="16" xfId="76" applyNumberFormat="1" applyFont="1" applyFill="1" applyBorder="1" applyAlignment="1">
      <alignment vertical="center"/>
      <protection/>
    </xf>
    <xf numFmtId="0" fontId="16" fillId="33" borderId="20" xfId="76" applyFont="1" applyFill="1" applyBorder="1" applyAlignment="1">
      <alignment vertical="center"/>
      <protection/>
    </xf>
    <xf numFmtId="49" fontId="31" fillId="33" borderId="17" xfId="76" applyNumberFormat="1" applyFont="1" applyFill="1" applyBorder="1" applyAlignment="1" applyProtection="1" quotePrefix="1">
      <alignment horizontal="center" vertical="center" wrapText="1"/>
      <protection locked="0"/>
    </xf>
    <xf numFmtId="0" fontId="16" fillId="33" borderId="19" xfId="76" applyFont="1" applyFill="1" applyBorder="1" applyAlignment="1">
      <alignment vertical="center"/>
      <protection/>
    </xf>
    <xf numFmtId="0" fontId="8" fillId="33" borderId="0" xfId="76" applyFont="1" applyFill="1" applyAlignment="1">
      <alignment/>
      <protection/>
    </xf>
    <xf numFmtId="0" fontId="16" fillId="33" borderId="0" xfId="76" applyFont="1" applyFill="1" applyAlignment="1">
      <alignment/>
      <protection/>
    </xf>
    <xf numFmtId="0" fontId="20" fillId="33" borderId="0" xfId="76" applyFont="1" applyFill="1" applyAlignment="1">
      <alignment/>
      <protection/>
    </xf>
    <xf numFmtId="0" fontId="4" fillId="33" borderId="0" xfId="76" applyFont="1" applyFill="1" applyAlignment="1">
      <alignment vertical="center"/>
      <protection/>
    </xf>
    <xf numFmtId="0" fontId="23" fillId="33" borderId="0" xfId="76" applyFont="1" applyFill="1" applyAlignment="1">
      <alignment vertical="center"/>
      <protection/>
    </xf>
    <xf numFmtId="2" fontId="16" fillId="33" borderId="0" xfId="76" applyNumberFormat="1" applyFont="1" applyFill="1" applyBorder="1" applyAlignment="1">
      <alignment vertical="center"/>
      <protection/>
    </xf>
    <xf numFmtId="0" fontId="23" fillId="33" borderId="0" xfId="76" applyFont="1" applyFill="1" applyBorder="1" applyAlignment="1">
      <alignment vertical="center"/>
      <protection/>
    </xf>
    <xf numFmtId="0" fontId="20" fillId="33" borderId="0" xfId="76" applyFont="1" applyFill="1" applyAlignment="1">
      <alignment vertical="center"/>
      <protection/>
    </xf>
    <xf numFmtId="0" fontId="23" fillId="33" borderId="0" xfId="76" applyFont="1" applyFill="1">
      <alignment/>
      <protection/>
    </xf>
    <xf numFmtId="0" fontId="20" fillId="33" borderId="0" xfId="76" applyFont="1" applyFill="1">
      <alignment/>
      <protection/>
    </xf>
    <xf numFmtId="0" fontId="22" fillId="33" borderId="0" xfId="76" applyFont="1" applyFill="1" applyAlignment="1">
      <alignment/>
      <protection/>
    </xf>
    <xf numFmtId="176" fontId="13" fillId="33" borderId="0" xfId="76" applyNumberFormat="1" applyFont="1" applyFill="1" applyBorder="1" applyAlignment="1" applyProtection="1">
      <alignment vertical="center"/>
      <protection locked="0"/>
    </xf>
    <xf numFmtId="49" fontId="10" fillId="33" borderId="0" xfId="0" applyNumberFormat="1" applyFont="1" applyFill="1" applyAlignment="1" applyProtection="1">
      <alignment horizontal="center" vertical="center" wrapText="1"/>
      <protection locked="0"/>
    </xf>
    <xf numFmtId="0" fontId="13" fillId="33" borderId="0" xfId="76" applyNumberFormat="1" applyFont="1" applyFill="1" applyBorder="1" applyAlignment="1" applyProtection="1">
      <alignment vertical="center"/>
      <protection locked="0"/>
    </xf>
    <xf numFmtId="0" fontId="10" fillId="33" borderId="0" xfId="0" applyNumberFormat="1" applyFont="1" applyFill="1" applyAlignment="1" applyProtection="1">
      <alignment horizontal="center" vertical="center" wrapText="1"/>
      <protection locked="0"/>
    </xf>
    <xf numFmtId="49" fontId="14" fillId="33" borderId="0" xfId="0" applyNumberFormat="1" applyFont="1" applyFill="1" applyAlignment="1" applyProtection="1" quotePrefix="1">
      <alignment horizontal="center" vertical="center" wrapText="1"/>
      <protection locked="0"/>
    </xf>
    <xf numFmtId="49" fontId="14" fillId="33" borderId="0" xfId="0" applyNumberFormat="1" applyFont="1" applyFill="1" applyAlignment="1" applyProtection="1">
      <alignment horizontal="center" vertical="center" wrapText="1"/>
      <protection locked="0"/>
    </xf>
    <xf numFmtId="0" fontId="14" fillId="33" borderId="0" xfId="0" applyNumberFormat="1" applyFont="1" applyFill="1" applyAlignment="1" applyProtection="1">
      <alignment horizontal="center" vertical="center" wrapText="1"/>
      <protection locked="0"/>
    </xf>
    <xf numFmtId="0" fontId="13" fillId="33" borderId="1" xfId="76" applyNumberFormat="1" applyFont="1" applyFill="1" applyBorder="1" applyAlignment="1" applyProtection="1">
      <alignment vertical="center"/>
      <protection locked="0"/>
    </xf>
    <xf numFmtId="0" fontId="16" fillId="33" borderId="1" xfId="76" applyFont="1" applyFill="1" applyBorder="1" applyAlignment="1">
      <alignment vertical="center"/>
      <protection/>
    </xf>
    <xf numFmtId="3" fontId="16" fillId="33" borderId="1" xfId="76" applyNumberFormat="1" applyFont="1" applyFill="1" applyBorder="1" applyAlignment="1">
      <alignment vertical="center"/>
      <protection/>
    </xf>
    <xf numFmtId="176" fontId="16" fillId="33" borderId="1" xfId="76" applyNumberFormat="1" applyFont="1" applyFill="1" applyBorder="1" applyAlignment="1">
      <alignment vertical="center"/>
      <protection/>
    </xf>
    <xf numFmtId="0" fontId="14" fillId="33" borderId="1" xfId="0" applyNumberFormat="1" applyFont="1" applyFill="1" applyBorder="1" applyAlignment="1" applyProtection="1">
      <alignment horizontal="center" vertical="center" wrapText="1"/>
      <protection locked="0"/>
    </xf>
    <xf numFmtId="176" fontId="13" fillId="33" borderId="17" xfId="76" applyNumberFormat="1" applyFont="1" applyFill="1" applyBorder="1" applyAlignment="1" applyProtection="1">
      <alignment vertical="center"/>
      <protection locked="0"/>
    </xf>
    <xf numFmtId="49" fontId="14" fillId="33" borderId="19" xfId="0" applyNumberFormat="1" applyFont="1" applyFill="1" applyBorder="1" applyAlignment="1" applyProtection="1" quotePrefix="1">
      <alignment horizontal="center" vertical="center" wrapText="1"/>
      <protection locked="0"/>
    </xf>
    <xf numFmtId="176" fontId="13" fillId="33" borderId="13" xfId="76" applyNumberFormat="1" applyFont="1" applyFill="1" applyBorder="1" applyAlignment="1" applyProtection="1">
      <alignment vertical="center"/>
      <protection locked="0"/>
    </xf>
    <xf numFmtId="0" fontId="13" fillId="33" borderId="13" xfId="76" applyNumberFormat="1" applyFont="1" applyFill="1" applyBorder="1" applyAlignment="1" applyProtection="1">
      <alignment vertical="center"/>
      <protection locked="0"/>
    </xf>
    <xf numFmtId="0" fontId="32" fillId="33" borderId="0" xfId="76" applyFont="1" applyFill="1" applyAlignment="1">
      <alignment horizontal="center" vertical="center"/>
      <protection/>
    </xf>
    <xf numFmtId="0" fontId="31" fillId="33" borderId="0" xfId="76" applyFont="1" applyFill="1" applyAlignment="1">
      <alignment horizontal="center" vertical="center"/>
      <protection/>
    </xf>
    <xf numFmtId="0" fontId="13" fillId="33" borderId="12" xfId="76" applyNumberFormat="1" applyFont="1" applyFill="1" applyBorder="1" applyAlignment="1" applyProtection="1">
      <alignment vertical="center"/>
      <protection locked="0"/>
    </xf>
    <xf numFmtId="176" fontId="16" fillId="33" borderId="12" xfId="76" applyNumberFormat="1" applyFont="1" applyFill="1" applyBorder="1" applyAlignment="1">
      <alignment vertical="center"/>
      <protection/>
    </xf>
    <xf numFmtId="0" fontId="31" fillId="33" borderId="1" xfId="76" applyFont="1" applyFill="1" applyBorder="1" applyAlignment="1">
      <alignment horizontal="center" vertical="center"/>
      <protection/>
    </xf>
    <xf numFmtId="0" fontId="8" fillId="33" borderId="12" xfId="76" applyFont="1" applyFill="1" applyBorder="1" applyAlignment="1">
      <alignment vertical="center"/>
      <protection/>
    </xf>
    <xf numFmtId="176" fontId="13" fillId="33" borderId="16" xfId="76" applyNumberFormat="1" applyFont="1" applyFill="1" applyBorder="1" applyAlignment="1" applyProtection="1">
      <alignment vertical="center"/>
      <protection locked="0"/>
    </xf>
    <xf numFmtId="49" fontId="8" fillId="33" borderId="16" xfId="76" applyNumberFormat="1" applyFont="1" applyFill="1" applyBorder="1" applyAlignment="1">
      <alignment horizontal="center" vertical="center"/>
      <protection/>
    </xf>
    <xf numFmtId="49" fontId="15" fillId="33" borderId="0" xfId="76" applyNumberFormat="1" applyFont="1" applyFill="1" applyAlignment="1">
      <alignment vertical="center"/>
      <protection/>
    </xf>
    <xf numFmtId="49" fontId="15" fillId="33" borderId="0" xfId="76" applyNumberFormat="1" applyFont="1" applyFill="1" applyBorder="1" applyAlignment="1" quotePrefix="1">
      <alignment vertical="center"/>
      <protection/>
    </xf>
    <xf numFmtId="3" fontId="13" fillId="33" borderId="17" xfId="76" applyNumberFormat="1" applyFont="1" applyFill="1" applyBorder="1" applyAlignment="1">
      <alignment vertical="center"/>
      <protection/>
    </xf>
    <xf numFmtId="0" fontId="16" fillId="33" borderId="17" xfId="76" applyFont="1" applyFill="1" applyBorder="1">
      <alignment/>
      <protection/>
    </xf>
    <xf numFmtId="49" fontId="15" fillId="33" borderId="17" xfId="76" applyNumberFormat="1" applyFont="1" applyFill="1" applyBorder="1" applyAlignment="1" quotePrefix="1">
      <alignment vertical="center"/>
      <protection/>
    </xf>
    <xf numFmtId="49" fontId="41" fillId="33" borderId="0" xfId="76" applyNumberFormat="1" applyFont="1" applyFill="1" applyAlignment="1">
      <alignment/>
      <protection/>
    </xf>
    <xf numFmtId="0" fontId="6" fillId="33" borderId="0" xfId="76" applyFont="1" applyFill="1" applyAlignment="1">
      <alignment vertical="center"/>
      <protection/>
    </xf>
    <xf numFmtId="176" fontId="16" fillId="33" borderId="0" xfId="76" applyNumberFormat="1" applyFont="1" applyFill="1" applyAlignment="1">
      <alignment vertical="center"/>
      <protection/>
    </xf>
    <xf numFmtId="2" fontId="15" fillId="33" borderId="0" xfId="76" applyNumberFormat="1" applyFont="1" applyFill="1" applyBorder="1" applyAlignment="1" quotePrefix="1">
      <alignment vertical="center"/>
      <protection/>
    </xf>
    <xf numFmtId="0" fontId="15" fillId="33" borderId="0" xfId="76" applyFont="1" applyFill="1" applyBorder="1" applyAlignment="1">
      <alignment vertical="center"/>
      <protection/>
    </xf>
    <xf numFmtId="0" fontId="16" fillId="33" borderId="21" xfId="76" applyFont="1" applyFill="1" applyBorder="1" applyAlignment="1">
      <alignment vertical="center"/>
      <protection/>
    </xf>
    <xf numFmtId="49" fontId="15" fillId="33" borderId="1" xfId="76" applyNumberFormat="1" applyFont="1" applyFill="1" applyBorder="1" applyAlignment="1">
      <alignment vertical="center"/>
      <protection/>
    </xf>
    <xf numFmtId="2" fontId="16" fillId="33" borderId="0" xfId="76" applyNumberFormat="1" applyFont="1" applyFill="1" applyBorder="1" applyAlignment="1" quotePrefix="1">
      <alignment vertical="center"/>
      <protection/>
    </xf>
    <xf numFmtId="0" fontId="12" fillId="33" borderId="0" xfId="76" applyFont="1" applyFill="1" applyAlignment="1">
      <alignment vertical="center"/>
      <protection/>
    </xf>
    <xf numFmtId="0" fontId="14" fillId="33" borderId="0" xfId="76" applyFont="1" applyFill="1" applyAlignment="1">
      <alignment vertical="center"/>
      <protection/>
    </xf>
    <xf numFmtId="0" fontId="13" fillId="33" borderId="0" xfId="76" applyFont="1" applyFill="1" applyAlignment="1">
      <alignment vertical="center"/>
      <protection/>
    </xf>
    <xf numFmtId="0" fontId="7" fillId="33" borderId="0" xfId="76" applyFont="1" applyFill="1" applyAlignment="1">
      <alignment horizontal="center"/>
      <protection/>
    </xf>
    <xf numFmtId="176" fontId="16" fillId="33" borderId="0" xfId="76" applyNumberFormat="1" applyFont="1" applyFill="1" applyBorder="1" applyAlignment="1" applyProtection="1">
      <alignment vertical="center"/>
      <protection locked="0"/>
    </xf>
    <xf numFmtId="3" fontId="16" fillId="33" borderId="17" xfId="76" applyNumberFormat="1" applyFont="1" applyFill="1" applyBorder="1" applyAlignment="1" applyProtection="1">
      <alignment vertical="center"/>
      <protection locked="0"/>
    </xf>
    <xf numFmtId="176" fontId="16" fillId="33" borderId="17" xfId="76" applyNumberFormat="1" applyFont="1" applyFill="1" applyBorder="1" applyAlignment="1" applyProtection="1">
      <alignment vertical="center"/>
      <protection locked="0"/>
    </xf>
    <xf numFmtId="0" fontId="20" fillId="33" borderId="0" xfId="76" applyFont="1" applyFill="1" applyBorder="1" applyAlignment="1">
      <alignment vertical="center"/>
      <protection/>
    </xf>
    <xf numFmtId="0" fontId="11" fillId="33" borderId="0" xfId="76" applyFont="1" applyFill="1" applyBorder="1" applyAlignment="1" applyProtection="1">
      <alignment vertical="center"/>
      <protection locked="0"/>
    </xf>
    <xf numFmtId="3" fontId="13" fillId="33" borderId="0" xfId="76" applyNumberFormat="1" applyFont="1" applyFill="1" applyBorder="1" applyAlignment="1" applyProtection="1">
      <alignment vertical="center"/>
      <protection locked="0"/>
    </xf>
    <xf numFmtId="3" fontId="16" fillId="33" borderId="0" xfId="76" applyNumberFormat="1" applyFont="1" applyFill="1" applyBorder="1" applyAlignment="1" applyProtection="1">
      <alignment vertical="center"/>
      <protection locked="0"/>
    </xf>
    <xf numFmtId="0" fontId="20" fillId="33" borderId="0" xfId="76" applyFont="1" applyFill="1" applyBorder="1" applyAlignment="1">
      <alignment/>
      <protection/>
    </xf>
    <xf numFmtId="0" fontId="4" fillId="33" borderId="0" xfId="76" applyFont="1" applyFill="1" applyAlignment="1">
      <alignment/>
      <protection/>
    </xf>
    <xf numFmtId="3" fontId="13" fillId="33" borderId="0" xfId="76" applyNumberFormat="1" applyFont="1" applyFill="1" applyAlignment="1">
      <alignment vertical="center"/>
      <protection/>
    </xf>
    <xf numFmtId="0" fontId="11" fillId="33" borderId="0" xfId="76" applyNumberFormat="1" applyFont="1" applyFill="1" applyBorder="1" applyAlignment="1" applyProtection="1">
      <alignment vertical="center"/>
      <protection locked="0"/>
    </xf>
    <xf numFmtId="0" fontId="11" fillId="33" borderId="1" xfId="76" applyNumberFormat="1" applyFont="1" applyFill="1" applyBorder="1" applyAlignment="1" applyProtection="1">
      <alignment vertical="center"/>
      <protection locked="0"/>
    </xf>
    <xf numFmtId="178" fontId="12" fillId="33" borderId="0" xfId="0" applyNumberFormat="1" applyFont="1" applyFill="1" applyAlignment="1">
      <alignment vertical="center"/>
    </xf>
    <xf numFmtId="49" fontId="22" fillId="33" borderId="0" xfId="0" applyNumberFormat="1" applyFont="1" applyFill="1" applyAlignment="1">
      <alignment vertical="center"/>
    </xf>
    <xf numFmtId="178" fontId="7" fillId="33" borderId="0" xfId="0" applyNumberFormat="1" applyFont="1" applyFill="1" applyAlignment="1">
      <alignment vertical="center"/>
    </xf>
    <xf numFmtId="49" fontId="16" fillId="33" borderId="0" xfId="0" applyNumberFormat="1" applyFont="1" applyFill="1" applyAlignment="1">
      <alignment vertical="center"/>
    </xf>
    <xf numFmtId="178" fontId="0" fillId="33" borderId="0" xfId="0" applyNumberFormat="1" applyFont="1" applyFill="1" applyAlignment="1">
      <alignment vertical="center"/>
    </xf>
    <xf numFmtId="3" fontId="16" fillId="33" borderId="0" xfId="0" applyNumberFormat="1" applyFont="1" applyFill="1" applyAlignment="1">
      <alignment vertical="center"/>
    </xf>
    <xf numFmtId="0" fontId="4" fillId="33" borderId="0" xfId="85" applyFont="1" applyFill="1" applyAlignment="1">
      <alignment vertical="center"/>
      <protection/>
    </xf>
    <xf numFmtId="0" fontId="37" fillId="33" borderId="0" xfId="85" applyFont="1" applyFill="1" applyAlignment="1">
      <alignment vertical="center"/>
      <protection/>
    </xf>
    <xf numFmtId="0" fontId="5" fillId="33" borderId="0" xfId="85" applyFont="1" applyFill="1">
      <alignment/>
      <protection/>
    </xf>
    <xf numFmtId="0" fontId="9" fillId="33" borderId="0" xfId="85" applyFont="1" applyFill="1" applyAlignment="1">
      <alignment horizontal="right" vertical="center"/>
      <protection/>
    </xf>
    <xf numFmtId="0" fontId="9" fillId="33" borderId="12" xfId="85" applyFont="1" applyFill="1" applyBorder="1" applyAlignment="1">
      <alignment horizontal="center" vertical="center"/>
      <protection/>
    </xf>
    <xf numFmtId="0" fontId="9" fillId="33" borderId="12" xfId="85" applyFont="1" applyFill="1" applyBorder="1" applyAlignment="1" quotePrefix="1">
      <alignment horizontal="center" vertical="center"/>
      <protection/>
    </xf>
    <xf numFmtId="0" fontId="16" fillId="33" borderId="1" xfId="85" applyFont="1" applyFill="1" applyBorder="1" applyAlignment="1" quotePrefix="1">
      <alignment horizontal="center" vertical="center"/>
      <protection/>
    </xf>
    <xf numFmtId="177" fontId="16" fillId="33" borderId="14" xfId="85" applyNumberFormat="1" applyFont="1" applyFill="1" applyBorder="1" applyAlignment="1" quotePrefix="1">
      <alignment horizontal="center" vertical="center"/>
      <protection/>
    </xf>
    <xf numFmtId="177" fontId="16" fillId="33" borderId="1" xfId="85" applyNumberFormat="1" applyFont="1" applyFill="1" applyBorder="1" applyAlignment="1" quotePrefix="1">
      <alignment horizontal="center" vertical="center"/>
      <protection/>
    </xf>
    <xf numFmtId="0" fontId="16" fillId="33" borderId="14" xfId="85" applyFont="1" applyFill="1" applyBorder="1" applyAlignment="1" quotePrefix="1">
      <alignment horizontal="center" vertical="center"/>
      <protection/>
    </xf>
    <xf numFmtId="0" fontId="16" fillId="33" borderId="0" xfId="85" applyFont="1" applyFill="1" applyBorder="1" applyAlignment="1">
      <alignment horizontal="right" vertical="center"/>
      <protection/>
    </xf>
    <xf numFmtId="0" fontId="9" fillId="33" borderId="16" xfId="85" applyFont="1" applyFill="1" applyBorder="1" applyAlignment="1">
      <alignment horizontal="center" vertical="center"/>
      <protection/>
    </xf>
    <xf numFmtId="0" fontId="9" fillId="33" borderId="16" xfId="85" applyFont="1" applyFill="1" applyBorder="1" applyAlignment="1">
      <alignment vertical="center"/>
      <protection/>
    </xf>
    <xf numFmtId="0" fontId="9" fillId="33" borderId="17" xfId="85" applyFont="1" applyFill="1" applyBorder="1" applyAlignment="1">
      <alignment horizontal="center" vertical="center"/>
      <protection/>
    </xf>
    <xf numFmtId="0" fontId="9" fillId="33" borderId="18" xfId="85" applyFont="1" applyFill="1" applyBorder="1" applyAlignment="1">
      <alignment horizontal="center" vertical="center"/>
      <protection/>
    </xf>
    <xf numFmtId="0" fontId="9" fillId="33" borderId="0" xfId="85" applyFont="1" applyFill="1" applyBorder="1" applyAlignment="1">
      <alignment horizontal="right" vertical="center"/>
      <protection/>
    </xf>
    <xf numFmtId="0" fontId="16" fillId="33" borderId="13" xfId="85" applyFont="1" applyFill="1" applyBorder="1" applyAlignment="1" quotePrefix="1">
      <alignment horizontal="left" vertical="center"/>
      <protection/>
    </xf>
    <xf numFmtId="0" fontId="4" fillId="33" borderId="0" xfId="83" applyFont="1" applyFill="1" applyBorder="1" applyAlignment="1">
      <alignment horizontal="center" vertical="center"/>
      <protection/>
    </xf>
    <xf numFmtId="2" fontId="4" fillId="33" borderId="0" xfId="83" applyNumberFormat="1" applyFont="1" applyFill="1" applyBorder="1" applyAlignment="1">
      <alignment horizontal="right" vertical="center"/>
      <protection/>
    </xf>
    <xf numFmtId="2" fontId="4" fillId="33" borderId="0" xfId="83" applyNumberFormat="1" applyFont="1" applyFill="1" applyBorder="1" applyAlignment="1">
      <alignment horizontal="center" vertical="center"/>
      <protection/>
    </xf>
    <xf numFmtId="0" fontId="4" fillId="33" borderId="0" xfId="83" applyFont="1" applyFill="1" applyAlignment="1">
      <alignment horizontal="center" vertical="center"/>
      <protection/>
    </xf>
    <xf numFmtId="0" fontId="4" fillId="33" borderId="0" xfId="83" applyFont="1" applyFill="1" applyAlignment="1">
      <alignment horizontal="right" vertical="center"/>
      <protection/>
    </xf>
    <xf numFmtId="0" fontId="4" fillId="33" borderId="0" xfId="83" applyFont="1" applyFill="1" applyAlignment="1">
      <alignment vertical="center"/>
      <protection/>
    </xf>
    <xf numFmtId="0" fontId="22" fillId="33" borderId="0" xfId="81" applyFont="1" applyFill="1" applyBorder="1" applyAlignment="1">
      <alignment vertical="center"/>
      <protection/>
    </xf>
    <xf numFmtId="0" fontId="22" fillId="33" borderId="0" xfId="81" applyFont="1" applyFill="1">
      <alignment/>
      <protection/>
    </xf>
    <xf numFmtId="0" fontId="22" fillId="33" borderId="0" xfId="81" applyFont="1" applyFill="1" applyAlignment="1">
      <alignment vertical="center"/>
      <protection/>
    </xf>
    <xf numFmtId="0" fontId="2" fillId="33" borderId="0" xfId="84" applyFont="1" applyFill="1" applyAlignment="1" applyProtection="1">
      <alignment horizontal="centerContinuous" vertical="center"/>
      <protection/>
    </xf>
    <xf numFmtId="0" fontId="4" fillId="33" borderId="0" xfId="84" applyFont="1" applyFill="1" applyAlignment="1">
      <alignment horizontal="centerContinuous" vertical="center"/>
      <protection/>
    </xf>
    <xf numFmtId="0" fontId="4" fillId="33" borderId="0" xfId="84" applyFont="1" applyFill="1" applyAlignment="1">
      <alignment horizontal="centerContinuous"/>
      <protection/>
    </xf>
    <xf numFmtId="0" fontId="37" fillId="33" borderId="0" xfId="84" applyFont="1" applyFill="1" applyAlignment="1" applyProtection="1">
      <alignment horizontal="centerContinuous" vertical="center"/>
      <protection/>
    </xf>
    <xf numFmtId="0" fontId="4" fillId="33" borderId="0" xfId="84" applyFont="1" applyFill="1" applyAlignment="1">
      <alignment vertical="center"/>
      <protection/>
    </xf>
    <xf numFmtId="0" fontId="8" fillId="33" borderId="1" xfId="84" applyFont="1" applyFill="1" applyBorder="1" applyAlignment="1" applyProtection="1">
      <alignment horizontal="centerContinuous" vertical="center"/>
      <protection/>
    </xf>
    <xf numFmtId="0" fontId="8" fillId="33" borderId="1" xfId="84" applyFont="1" applyFill="1" applyBorder="1" applyAlignment="1" applyProtection="1" quotePrefix="1">
      <alignment horizontal="centerContinuous" vertical="center"/>
      <protection/>
    </xf>
    <xf numFmtId="0" fontId="8" fillId="33" borderId="1" xfId="84" applyFont="1" applyFill="1" applyBorder="1" applyAlignment="1">
      <alignment horizontal="centerContinuous" vertical="center"/>
      <protection/>
    </xf>
    <xf numFmtId="0" fontId="8" fillId="33" borderId="12" xfId="84" applyFont="1" applyFill="1" applyBorder="1" applyAlignment="1">
      <alignment horizontal="centerContinuous" vertical="center"/>
      <protection/>
    </xf>
    <xf numFmtId="0" fontId="9" fillId="33" borderId="0" xfId="84" applyFont="1" applyFill="1" applyAlignment="1">
      <alignment horizontal="center" vertical="center"/>
      <protection/>
    </xf>
    <xf numFmtId="0" fontId="8" fillId="33" borderId="13" xfId="84" applyFont="1" applyFill="1" applyBorder="1" applyAlignment="1">
      <alignment horizontal="center" vertical="center"/>
      <protection/>
    </xf>
    <xf numFmtId="0" fontId="8" fillId="33" borderId="0" xfId="84" applyFont="1" applyFill="1" applyBorder="1" applyAlignment="1">
      <alignment horizontal="center" vertical="center"/>
      <protection/>
    </xf>
    <xf numFmtId="0" fontId="8" fillId="33" borderId="21" xfId="84" applyFont="1" applyFill="1" applyBorder="1" applyAlignment="1" applyProtection="1">
      <alignment horizontal="centerContinuous" vertical="center"/>
      <protection/>
    </xf>
    <xf numFmtId="0" fontId="8" fillId="33" borderId="12" xfId="84" applyFont="1" applyFill="1" applyBorder="1" applyAlignment="1" applyProtection="1">
      <alignment horizontal="centerContinuous" vertical="center"/>
      <protection/>
    </xf>
    <xf numFmtId="0" fontId="8" fillId="33" borderId="0" xfId="84" applyFont="1" applyFill="1" applyAlignment="1" applyProtection="1">
      <alignment horizontal="centerContinuous" vertical="center"/>
      <protection/>
    </xf>
    <xf numFmtId="0" fontId="8" fillId="33" borderId="0" xfId="84" applyFont="1" applyFill="1" applyAlignment="1">
      <alignment horizontal="centerContinuous" vertical="center"/>
      <protection/>
    </xf>
    <xf numFmtId="0" fontId="8" fillId="33" borderId="0" xfId="84" applyFont="1" applyFill="1" applyBorder="1">
      <alignment/>
      <protection/>
    </xf>
    <xf numFmtId="0" fontId="8" fillId="33" borderId="13" xfId="84" applyFont="1" applyFill="1" applyBorder="1">
      <alignment/>
      <protection/>
    </xf>
    <xf numFmtId="0" fontId="8" fillId="33" borderId="0" xfId="84" applyFont="1" applyFill="1" applyAlignment="1">
      <alignment horizontal="center" vertical="center"/>
      <protection/>
    </xf>
    <xf numFmtId="0" fontId="8" fillId="33" borderId="21" xfId="84" applyFont="1" applyFill="1" applyBorder="1" applyAlignment="1" quotePrefix="1">
      <alignment horizontal="centerContinuous" vertical="center"/>
      <protection/>
    </xf>
    <xf numFmtId="0" fontId="8" fillId="33" borderId="20" xfId="84" applyFont="1" applyFill="1" applyBorder="1" applyAlignment="1">
      <alignment horizontal="left" vertical="center"/>
      <protection/>
    </xf>
    <xf numFmtId="0" fontId="8" fillId="33" borderId="20" xfId="84" applyFont="1" applyFill="1" applyBorder="1" applyAlignment="1" applyProtection="1">
      <alignment horizontal="centerContinuous" vertical="center"/>
      <protection/>
    </xf>
    <xf numFmtId="0" fontId="8" fillId="33" borderId="13" xfId="84" applyFont="1" applyFill="1" applyBorder="1" applyAlignment="1" applyProtection="1">
      <alignment horizontal="centerContinuous" vertical="center"/>
      <protection/>
    </xf>
    <xf numFmtId="0" fontId="8" fillId="33" borderId="0" xfId="84" applyFont="1" applyFill="1" applyBorder="1" applyAlignment="1" applyProtection="1">
      <alignment horizontal="centerContinuous" vertical="center"/>
      <protection/>
    </xf>
    <xf numFmtId="0" fontId="9" fillId="33" borderId="0" xfId="84" applyFont="1" applyFill="1" applyAlignment="1">
      <alignment horizontal="right" vertical="center"/>
      <protection/>
    </xf>
    <xf numFmtId="3" fontId="16" fillId="33" borderId="0" xfId="84" applyNumberFormat="1" applyFont="1" applyFill="1" applyAlignment="1" applyProtection="1">
      <alignment horizontal="right" vertical="center"/>
      <protection/>
    </xf>
    <xf numFmtId="176" fontId="16" fillId="33" borderId="0" xfId="84" applyNumberFormat="1" applyFont="1" applyFill="1" applyBorder="1" applyAlignment="1" applyProtection="1">
      <alignment horizontal="right" vertical="center"/>
      <protection/>
    </xf>
    <xf numFmtId="3" fontId="16" fillId="33" borderId="22" xfId="84" applyNumberFormat="1" applyFont="1" applyFill="1" applyBorder="1" applyAlignment="1" applyProtection="1">
      <alignment horizontal="right" vertical="center"/>
      <protection/>
    </xf>
    <xf numFmtId="176" fontId="16" fillId="33" borderId="23" xfId="84" applyNumberFormat="1" applyFont="1" applyFill="1" applyBorder="1" applyAlignment="1" applyProtection="1">
      <alignment horizontal="right" vertical="center"/>
      <protection/>
    </xf>
    <xf numFmtId="3" fontId="16" fillId="33" borderId="0" xfId="84" applyNumberFormat="1" applyFont="1" applyFill="1" applyBorder="1" applyAlignment="1" applyProtection="1">
      <alignment horizontal="right" vertical="center"/>
      <protection/>
    </xf>
    <xf numFmtId="176" fontId="16" fillId="33" borderId="0" xfId="84" applyNumberFormat="1" applyFont="1" applyFill="1" applyAlignment="1">
      <alignment horizontal="right" vertical="center"/>
      <protection/>
    </xf>
    <xf numFmtId="0" fontId="12" fillId="33" borderId="0" xfId="84" applyFont="1" applyFill="1" applyAlignment="1">
      <alignment vertical="center"/>
      <protection/>
    </xf>
    <xf numFmtId="3" fontId="16" fillId="33" borderId="0" xfId="84" applyNumberFormat="1" applyFont="1" applyFill="1" applyAlignment="1">
      <alignment horizontal="right" vertical="center"/>
      <protection/>
    </xf>
    <xf numFmtId="176" fontId="16" fillId="33" borderId="0" xfId="84" applyNumberFormat="1" applyFont="1" applyFill="1" applyBorder="1" applyAlignment="1" applyProtection="1">
      <alignment horizontal="right" vertical="center"/>
      <protection locked="0"/>
    </xf>
    <xf numFmtId="3" fontId="12" fillId="33" borderId="0" xfId="84" applyNumberFormat="1" applyFont="1" applyFill="1" applyAlignment="1">
      <alignment vertical="center"/>
      <protection/>
    </xf>
    <xf numFmtId="0" fontId="4" fillId="33" borderId="0" xfId="82" applyFont="1" applyFill="1" applyAlignment="1">
      <alignment vertical="center"/>
      <protection/>
    </xf>
    <xf numFmtId="0" fontId="4" fillId="33" borderId="0" xfId="82" applyFont="1" applyFill="1" applyBorder="1" applyAlignment="1">
      <alignment vertical="center"/>
      <protection/>
    </xf>
    <xf numFmtId="3" fontId="38" fillId="33" borderId="0" xfId="84" applyNumberFormat="1" applyFont="1" applyFill="1" applyAlignment="1">
      <alignment vertical="center"/>
      <protection/>
    </xf>
    <xf numFmtId="2" fontId="37" fillId="33" borderId="0" xfId="83" applyNumberFormat="1" applyFont="1" applyFill="1" applyAlignment="1">
      <alignment horizontal="left" vertical="center"/>
      <protection/>
    </xf>
    <xf numFmtId="0" fontId="4" fillId="33" borderId="0" xfId="83" applyFont="1" applyFill="1" applyAlignment="1">
      <alignment horizontal="left" vertical="center"/>
      <protection/>
    </xf>
    <xf numFmtId="0" fontId="4" fillId="33" borderId="0" xfId="83" applyFont="1" applyFill="1">
      <alignment/>
      <protection/>
    </xf>
    <xf numFmtId="0" fontId="5" fillId="33" borderId="24" xfId="83" applyFont="1" applyFill="1" applyBorder="1" applyAlignment="1">
      <alignment horizontal="centerContinuous" vertical="center"/>
      <protection/>
    </xf>
    <xf numFmtId="0" fontId="5" fillId="33" borderId="25" xfId="83" applyFont="1" applyFill="1" applyBorder="1" applyAlignment="1">
      <alignment horizontal="centerContinuous" vertical="center"/>
      <protection/>
    </xf>
    <xf numFmtId="2" fontId="5" fillId="33" borderId="25" xfId="83" applyNumberFormat="1" applyFont="1" applyFill="1" applyBorder="1" applyAlignment="1" applyProtection="1">
      <alignment horizontal="centerContinuous" vertical="center"/>
      <protection/>
    </xf>
    <xf numFmtId="0" fontId="5" fillId="33" borderId="24" xfId="83" applyFont="1" applyFill="1" applyBorder="1" applyAlignment="1" applyProtection="1">
      <alignment horizontal="centerContinuous" vertical="center"/>
      <protection/>
    </xf>
    <xf numFmtId="0" fontId="5" fillId="33" borderId="25" xfId="83" applyFont="1" applyFill="1" applyBorder="1" applyAlignment="1" applyProtection="1">
      <alignment horizontal="centerContinuous" vertical="center"/>
      <protection/>
    </xf>
    <xf numFmtId="0" fontId="5" fillId="33" borderId="0" xfId="83" applyFont="1" applyFill="1" applyBorder="1" applyAlignment="1">
      <alignment vertical="center"/>
      <protection/>
    </xf>
    <xf numFmtId="2" fontId="5" fillId="33" borderId="18" xfId="83" applyNumberFormat="1" applyFont="1" applyFill="1" applyBorder="1" applyAlignment="1" applyProtection="1">
      <alignment horizontal="center" vertical="center"/>
      <protection/>
    </xf>
    <xf numFmtId="2" fontId="5" fillId="33" borderId="16" xfId="83" applyNumberFormat="1" applyFont="1" applyFill="1" applyBorder="1" applyAlignment="1" applyProtection="1">
      <alignment horizontal="centerContinuous" vertical="distributed"/>
      <protection/>
    </xf>
    <xf numFmtId="2" fontId="5" fillId="33" borderId="26" xfId="83" applyNumberFormat="1" applyFont="1" applyFill="1" applyBorder="1" applyAlignment="1" applyProtection="1">
      <alignment horizontal="centerContinuous" vertical="center"/>
      <protection/>
    </xf>
    <xf numFmtId="2" fontId="5" fillId="33" borderId="17" xfId="83" applyNumberFormat="1" applyFont="1" applyFill="1" applyBorder="1" applyAlignment="1" applyProtection="1">
      <alignment horizontal="centerContinuous" vertical="distributed"/>
      <protection/>
    </xf>
    <xf numFmtId="0" fontId="5" fillId="33" borderId="0" xfId="83" applyFont="1" applyFill="1" applyAlignment="1">
      <alignment vertical="center"/>
      <protection/>
    </xf>
    <xf numFmtId="176" fontId="12" fillId="33" borderId="0" xfId="83" applyNumberFormat="1" applyFont="1" applyFill="1" applyAlignment="1">
      <alignment horizontal="center" vertical="center"/>
      <protection/>
    </xf>
    <xf numFmtId="176" fontId="12" fillId="33" borderId="23" xfId="83" applyNumberFormat="1" applyFont="1" applyFill="1" applyBorder="1" applyAlignment="1">
      <alignment horizontal="center" vertical="center"/>
      <protection/>
    </xf>
    <xf numFmtId="176" fontId="12" fillId="33" borderId="0" xfId="83" applyNumberFormat="1" applyFont="1" applyFill="1" applyAlignment="1" applyProtection="1">
      <alignment horizontal="right" vertical="center"/>
      <protection/>
    </xf>
    <xf numFmtId="176" fontId="12" fillId="33" borderId="23" xfId="83" applyNumberFormat="1" applyFont="1" applyFill="1" applyBorder="1" applyAlignment="1" applyProtection="1">
      <alignment horizontal="center" vertical="center"/>
      <protection/>
    </xf>
    <xf numFmtId="176" fontId="12" fillId="33" borderId="0" xfId="83" applyNumberFormat="1" applyFont="1" applyFill="1" applyAlignment="1" applyProtection="1">
      <alignment horizontal="center" vertical="center"/>
      <protection/>
    </xf>
    <xf numFmtId="176" fontId="12" fillId="33" borderId="22" xfId="83" applyNumberFormat="1" applyFont="1" applyFill="1" applyBorder="1" applyAlignment="1" applyProtection="1">
      <alignment horizontal="center" vertical="center"/>
      <protection/>
    </xf>
    <xf numFmtId="176" fontId="12" fillId="33" borderId="23" xfId="83" applyNumberFormat="1" applyFont="1" applyFill="1" applyBorder="1" applyAlignment="1" applyProtection="1">
      <alignment horizontal="right" vertical="center"/>
      <protection/>
    </xf>
    <xf numFmtId="176" fontId="12" fillId="33" borderId="0" xfId="83" applyNumberFormat="1" applyFont="1" applyFill="1" applyAlignment="1">
      <alignment vertical="center"/>
      <protection/>
    </xf>
    <xf numFmtId="0" fontId="12" fillId="33" borderId="0" xfId="83" applyFont="1" applyFill="1" applyAlignment="1">
      <alignment vertical="center"/>
      <protection/>
    </xf>
    <xf numFmtId="176" fontId="12" fillId="33" borderId="0" xfId="83" applyNumberFormat="1" applyFont="1" applyFill="1" applyBorder="1" applyAlignment="1">
      <alignment horizontal="center" vertical="center"/>
      <protection/>
    </xf>
    <xf numFmtId="176" fontId="12" fillId="33" borderId="0" xfId="83" applyNumberFormat="1" applyFont="1" applyFill="1" applyBorder="1" applyAlignment="1">
      <alignment horizontal="right" vertical="center"/>
      <protection/>
    </xf>
    <xf numFmtId="176" fontId="12" fillId="33" borderId="23" xfId="83" applyNumberFormat="1" applyFont="1" applyFill="1" applyBorder="1" applyAlignment="1">
      <alignment horizontal="right" vertical="center"/>
      <protection/>
    </xf>
    <xf numFmtId="176" fontId="12" fillId="33" borderId="0" xfId="83" applyNumberFormat="1" applyFont="1" applyFill="1" applyBorder="1" applyAlignment="1">
      <alignment vertical="center"/>
      <protection/>
    </xf>
    <xf numFmtId="0" fontId="12" fillId="33" borderId="0" xfId="83" applyFont="1" applyFill="1" applyBorder="1" applyAlignment="1">
      <alignment vertical="center"/>
      <protection/>
    </xf>
    <xf numFmtId="0" fontId="26" fillId="33" borderId="0" xfId="83" applyFont="1" applyFill="1" applyAlignment="1">
      <alignment horizontal="center" vertical="center"/>
      <protection/>
    </xf>
    <xf numFmtId="0" fontId="4" fillId="33" borderId="0" xfId="82" applyFont="1" applyFill="1" applyAlignment="1">
      <alignment horizontal="centerContinuous"/>
      <protection/>
    </xf>
    <xf numFmtId="0" fontId="9" fillId="33" borderId="24" xfId="82" applyFont="1" applyFill="1" applyBorder="1" applyAlignment="1">
      <alignment horizontal="center" vertical="center"/>
      <protection/>
    </xf>
    <xf numFmtId="0" fontId="16" fillId="33" borderId="26" xfId="82" applyFont="1" applyFill="1" applyBorder="1" applyAlignment="1">
      <alignment horizontal="center" vertical="center"/>
      <protection/>
    </xf>
    <xf numFmtId="0" fontId="16" fillId="33" borderId="24" xfId="82" applyFont="1" applyFill="1" applyBorder="1" applyAlignment="1">
      <alignment horizontal="center" vertical="center"/>
      <protection/>
    </xf>
    <xf numFmtId="0" fontId="5" fillId="33" borderId="0" xfId="82" applyFont="1" applyFill="1" applyAlignment="1">
      <alignment horizontal="center" vertical="center"/>
      <protection/>
    </xf>
    <xf numFmtId="190" fontId="16" fillId="33" borderId="0" xfId="82" applyNumberFormat="1" applyFont="1" applyFill="1" applyAlignment="1">
      <alignment vertical="center"/>
      <protection/>
    </xf>
    <xf numFmtId="0" fontId="13" fillId="33" borderId="0" xfId="82" applyFont="1" applyFill="1" applyAlignment="1">
      <alignment vertical="center"/>
      <protection/>
    </xf>
    <xf numFmtId="0" fontId="16" fillId="33" borderId="13" xfId="82" applyFont="1" applyFill="1" applyBorder="1" applyAlignment="1" applyProtection="1" quotePrefix="1">
      <alignment horizontal="center" vertical="center"/>
      <protection/>
    </xf>
    <xf numFmtId="0" fontId="4" fillId="33" borderId="0" xfId="81" applyFont="1" applyFill="1" applyAlignment="1">
      <alignment vertical="center"/>
      <protection/>
    </xf>
    <xf numFmtId="0" fontId="4" fillId="33" borderId="0" xfId="81" applyFont="1" applyFill="1" applyAlignment="1">
      <alignment horizontal="centerContinuous"/>
      <protection/>
    </xf>
    <xf numFmtId="0" fontId="34" fillId="33" borderId="0" xfId="81" applyFont="1" applyFill="1" applyAlignment="1">
      <alignment horizontal="centerContinuous" vertical="center"/>
      <protection/>
    </xf>
    <xf numFmtId="0" fontId="2" fillId="33" borderId="0" xfId="81" applyNumberFormat="1" applyFont="1" applyFill="1" applyAlignment="1">
      <alignment horizontal="center" vertical="center"/>
      <protection/>
    </xf>
    <xf numFmtId="0" fontId="4" fillId="33" borderId="0" xfId="81" applyFont="1" applyFill="1" applyAlignment="1">
      <alignment horizontal="centerContinuous" vertical="center"/>
      <protection/>
    </xf>
    <xf numFmtId="0" fontId="35" fillId="33" borderId="0" xfId="81" applyFont="1" applyFill="1" applyAlignment="1">
      <alignment horizontal="centerContinuous" vertical="center"/>
      <protection/>
    </xf>
    <xf numFmtId="0" fontId="5" fillId="33" borderId="0" xfId="81" applyFont="1" applyFill="1" applyAlignment="1">
      <alignment vertical="center"/>
      <protection/>
    </xf>
    <xf numFmtId="0" fontId="26" fillId="33" borderId="0" xfId="81" applyFont="1" applyFill="1" applyAlignment="1">
      <alignment vertical="center"/>
      <protection/>
    </xf>
    <xf numFmtId="49" fontId="26" fillId="33" borderId="0" xfId="81" applyNumberFormat="1" applyFont="1" applyFill="1" applyBorder="1" applyAlignment="1">
      <alignment horizontal="left" vertical="center"/>
      <protection/>
    </xf>
    <xf numFmtId="0" fontId="32" fillId="33" borderId="0" xfId="81" applyFont="1" applyFill="1" applyAlignment="1">
      <alignment vertical="center"/>
      <protection/>
    </xf>
    <xf numFmtId="49" fontId="5" fillId="33" borderId="21" xfId="81" applyNumberFormat="1" applyFont="1" applyFill="1" applyBorder="1" applyAlignment="1">
      <alignment horizontal="centerContinuous" vertical="center"/>
      <protection/>
    </xf>
    <xf numFmtId="0" fontId="5" fillId="33" borderId="1" xfId="81" applyFont="1" applyFill="1" applyBorder="1" applyAlignment="1">
      <alignment horizontal="centerContinuous" vertical="center"/>
      <protection/>
    </xf>
    <xf numFmtId="0" fontId="5" fillId="33" borderId="12" xfId="81" applyFont="1" applyFill="1" applyBorder="1" applyAlignment="1">
      <alignment horizontal="centerContinuous" vertical="center"/>
      <protection/>
    </xf>
    <xf numFmtId="49" fontId="5" fillId="33" borderId="1" xfId="81" applyNumberFormat="1" applyFont="1" applyFill="1" applyBorder="1" applyAlignment="1">
      <alignment horizontal="centerContinuous" vertical="center"/>
      <protection/>
    </xf>
    <xf numFmtId="0" fontId="5" fillId="33" borderId="24" xfId="81" applyFont="1" applyFill="1" applyBorder="1" applyAlignment="1">
      <alignment horizontal="centerContinuous" vertical="center"/>
      <protection/>
    </xf>
    <xf numFmtId="0" fontId="12" fillId="33" borderId="0" xfId="81" applyFont="1" applyFill="1" applyAlignment="1">
      <alignment vertical="center"/>
      <protection/>
    </xf>
    <xf numFmtId="189" fontId="12" fillId="33" borderId="0" xfId="81" applyNumberFormat="1" applyFont="1" applyFill="1" applyAlignment="1">
      <alignment horizontal="right" vertical="center"/>
      <protection/>
    </xf>
    <xf numFmtId="184" fontId="12" fillId="33" borderId="0" xfId="81" applyNumberFormat="1" applyFont="1" applyFill="1" applyAlignment="1">
      <alignment horizontal="right" vertical="center"/>
      <protection/>
    </xf>
    <xf numFmtId="184" fontId="12" fillId="33" borderId="0" xfId="81" applyNumberFormat="1" applyFont="1" applyFill="1" applyAlignment="1">
      <alignment horizontal="center" vertical="center"/>
      <protection/>
    </xf>
    <xf numFmtId="0" fontId="33" fillId="33" borderId="0" xfId="0" applyFont="1" applyFill="1" applyAlignment="1">
      <alignment vertical="center"/>
    </xf>
    <xf numFmtId="0" fontId="8" fillId="33" borderId="0" xfId="0" applyFont="1" applyFill="1" applyBorder="1" applyAlignment="1">
      <alignment horizontal="right" vertical="center"/>
    </xf>
    <xf numFmtId="0" fontId="13" fillId="33" borderId="14" xfId="0" applyFont="1" applyFill="1" applyBorder="1" applyAlignment="1">
      <alignment vertical="center"/>
    </xf>
    <xf numFmtId="0" fontId="27" fillId="33" borderId="0" xfId="0" applyFont="1" applyFill="1" applyAlignment="1">
      <alignment vertical="center"/>
    </xf>
    <xf numFmtId="0" fontId="8" fillId="33" borderId="13" xfId="0" applyFont="1" applyFill="1" applyBorder="1" applyAlignment="1">
      <alignment horizontal="centerContinuous" vertical="center"/>
    </xf>
    <xf numFmtId="0" fontId="13" fillId="33" borderId="13" xfId="0" applyFont="1" applyFill="1" applyBorder="1" applyAlignment="1">
      <alignment vertical="center"/>
    </xf>
    <xf numFmtId="0" fontId="8" fillId="33" borderId="0" xfId="0" applyFont="1" applyFill="1" applyBorder="1" applyAlignment="1">
      <alignment horizontal="centerContinuous" vertical="center"/>
    </xf>
    <xf numFmtId="1" fontId="8" fillId="33" borderId="13" xfId="0" applyNumberFormat="1" applyFont="1" applyFill="1" applyBorder="1" applyAlignment="1">
      <alignment horizontal="centerContinuous" vertical="center"/>
    </xf>
    <xf numFmtId="3" fontId="8" fillId="33" borderId="13" xfId="0" applyNumberFormat="1" applyFont="1" applyFill="1" applyBorder="1" applyAlignment="1">
      <alignment horizontal="centerContinuous" vertical="center"/>
    </xf>
    <xf numFmtId="3" fontId="8" fillId="33" borderId="12" xfId="0" applyNumberFormat="1" applyFont="1" applyFill="1" applyBorder="1" applyAlignment="1">
      <alignment horizontal="center" vertical="center"/>
    </xf>
    <xf numFmtId="1" fontId="8" fillId="33" borderId="12" xfId="0" applyNumberFormat="1" applyFont="1" applyFill="1" applyBorder="1" applyAlignment="1">
      <alignment horizontal="center" vertical="center"/>
    </xf>
    <xf numFmtId="3" fontId="8" fillId="33" borderId="13"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0" fontId="13" fillId="33" borderId="17" xfId="0" applyFont="1" applyFill="1" applyBorder="1" applyAlignment="1">
      <alignment vertical="center"/>
    </xf>
    <xf numFmtId="0" fontId="17" fillId="33" borderId="18" xfId="0" applyFont="1" applyFill="1" applyBorder="1" applyAlignment="1">
      <alignment vertical="center"/>
    </xf>
    <xf numFmtId="3" fontId="13" fillId="33" borderId="16" xfId="0" applyNumberFormat="1" applyFont="1" applyFill="1" applyBorder="1" applyAlignment="1">
      <alignment horizontal="center" vertical="center"/>
    </xf>
    <xf numFmtId="1" fontId="13" fillId="33" borderId="16" xfId="0" applyNumberFormat="1" applyFont="1" applyFill="1" applyBorder="1" applyAlignment="1">
      <alignment horizontal="center" vertical="center"/>
    </xf>
    <xf numFmtId="0" fontId="31" fillId="33" borderId="0" xfId="0" applyFont="1" applyFill="1" applyAlignment="1" quotePrefix="1">
      <alignment horizontal="center" vertical="center" wrapText="1"/>
    </xf>
    <xf numFmtId="0" fontId="8" fillId="33" borderId="13" xfId="0" applyFont="1" applyFill="1" applyBorder="1" applyAlignment="1">
      <alignment vertical="center" wrapText="1"/>
    </xf>
    <xf numFmtId="187" fontId="16" fillId="33" borderId="0" xfId="0" applyNumberFormat="1" applyFont="1" applyFill="1" applyAlignment="1">
      <alignment horizontal="right" vertical="center" wrapText="1"/>
    </xf>
    <xf numFmtId="186" fontId="16" fillId="33" borderId="0" xfId="0" applyNumberFormat="1" applyFont="1" applyFill="1" applyBorder="1" applyAlignment="1">
      <alignment horizontal="right" vertical="center" wrapText="1"/>
    </xf>
    <xf numFmtId="187" fontId="16" fillId="33" borderId="0" xfId="0" applyNumberFormat="1" applyFont="1" applyFill="1" applyBorder="1" applyAlignment="1">
      <alignment horizontal="right" vertical="center" wrapText="1"/>
    </xf>
    <xf numFmtId="186" fontId="16" fillId="33" borderId="13" xfId="0" applyNumberFormat="1" applyFont="1" applyFill="1" applyBorder="1" applyAlignment="1">
      <alignment horizontal="right" vertical="center" wrapText="1"/>
    </xf>
    <xf numFmtId="0" fontId="13" fillId="33" borderId="0" xfId="0" applyFont="1" applyFill="1" applyAlignment="1">
      <alignment vertical="center" wrapText="1"/>
    </xf>
    <xf numFmtId="0" fontId="8" fillId="33" borderId="0" xfId="0" applyFont="1" applyFill="1" applyAlignment="1">
      <alignment horizontal="left" vertical="center"/>
    </xf>
    <xf numFmtId="3" fontId="8" fillId="33" borderId="0" xfId="0" applyNumberFormat="1" applyFont="1" applyFill="1" applyAlignment="1">
      <alignment vertical="center"/>
    </xf>
    <xf numFmtId="3" fontId="16" fillId="33" borderId="0" xfId="76" applyNumberFormat="1" applyFont="1" applyFill="1" applyAlignment="1">
      <alignment vertical="center" wrapText="1"/>
      <protection/>
    </xf>
    <xf numFmtId="3" fontId="16" fillId="33" borderId="0" xfId="76" applyNumberFormat="1" applyFont="1" applyFill="1" applyBorder="1" applyAlignment="1">
      <alignment vertical="center" wrapText="1"/>
      <protection/>
    </xf>
    <xf numFmtId="0" fontId="16" fillId="33" borderId="0" xfId="76" applyFont="1" applyFill="1" applyAlignment="1">
      <alignment wrapText="1"/>
      <protection/>
    </xf>
    <xf numFmtId="0" fontId="16" fillId="33" borderId="0" xfId="76" applyFont="1" applyFill="1" applyBorder="1" applyAlignment="1">
      <alignment wrapText="1"/>
      <protection/>
    </xf>
    <xf numFmtId="3" fontId="16" fillId="33" borderId="17" xfId="76" applyNumberFormat="1" applyFont="1" applyFill="1" applyBorder="1" applyAlignment="1">
      <alignment vertical="center" wrapText="1"/>
      <protection/>
    </xf>
    <xf numFmtId="0" fontId="35" fillId="33" borderId="0" xfId="76" applyFont="1" applyFill="1" applyAlignment="1">
      <alignment/>
      <protection/>
    </xf>
    <xf numFmtId="0" fontId="6" fillId="33" borderId="0" xfId="76" applyFont="1" applyFill="1" applyAlignment="1">
      <alignment/>
      <protection/>
    </xf>
    <xf numFmtId="0" fontId="6" fillId="33" borderId="0" xfId="76" applyFont="1" applyFill="1" applyAlignment="1">
      <alignment horizontal="right" vertical="center"/>
      <protection/>
    </xf>
    <xf numFmtId="0" fontId="6" fillId="33" borderId="0" xfId="76" applyFont="1" applyFill="1" applyBorder="1" applyAlignment="1">
      <alignment/>
      <protection/>
    </xf>
    <xf numFmtId="0" fontId="4" fillId="33" borderId="0" xfId="79" applyFont="1" applyFill="1" applyProtection="1">
      <alignment/>
      <protection locked="0"/>
    </xf>
    <xf numFmtId="0" fontId="2" fillId="33" borderId="0" xfId="79" applyFont="1" applyFill="1" applyAlignment="1" applyProtection="1">
      <alignment horizontal="centerContinuous" vertical="center"/>
      <protection locked="0"/>
    </xf>
    <xf numFmtId="0" fontId="4" fillId="33" borderId="0" xfId="79" applyFont="1" applyFill="1" applyAlignment="1" applyProtection="1">
      <alignment horizontal="centerContinuous"/>
      <protection locked="0"/>
    </xf>
    <xf numFmtId="0" fontId="7" fillId="33" borderId="0" xfId="79" applyFont="1" applyFill="1" applyProtection="1">
      <alignment/>
      <protection locked="0"/>
    </xf>
    <xf numFmtId="0" fontId="7" fillId="33" borderId="0" xfId="79" applyFont="1" applyFill="1" applyAlignment="1" applyProtection="1" quotePrefix="1">
      <alignment horizontal="left"/>
      <protection locked="0"/>
    </xf>
    <xf numFmtId="0" fontId="5" fillId="33" borderId="12" xfId="79" applyFont="1" applyFill="1" applyBorder="1" applyAlignment="1" applyProtection="1">
      <alignment horizontal="center" vertical="center"/>
      <protection locked="0"/>
    </xf>
    <xf numFmtId="0" fontId="30" fillId="33" borderId="24" xfId="79" applyFont="1" applyFill="1" applyBorder="1" applyAlignment="1" applyProtection="1">
      <alignment horizontal="centerContinuous" vertical="center"/>
      <protection locked="0"/>
    </xf>
    <xf numFmtId="0" fontId="30" fillId="33" borderId="25" xfId="79" applyFont="1" applyFill="1" applyBorder="1" applyAlignment="1" applyProtection="1">
      <alignment horizontal="centerContinuous" vertical="center"/>
      <protection locked="0"/>
    </xf>
    <xf numFmtId="0" fontId="5" fillId="33" borderId="0" xfId="79" applyFont="1" applyFill="1" applyAlignment="1" applyProtection="1">
      <alignment horizontal="center" vertical="center"/>
      <protection locked="0"/>
    </xf>
    <xf numFmtId="0" fontId="5" fillId="33" borderId="13" xfId="79" applyFont="1" applyFill="1" applyBorder="1" applyAlignment="1" applyProtection="1" quotePrefix="1">
      <alignment horizontal="center" vertical="center"/>
      <protection locked="0"/>
    </xf>
    <xf numFmtId="0" fontId="5" fillId="33" borderId="15" xfId="79" applyFont="1" applyFill="1" applyBorder="1" applyAlignment="1" applyProtection="1">
      <alignment horizontal="center" vertical="center"/>
      <protection locked="0"/>
    </xf>
    <xf numFmtId="0" fontId="5" fillId="33" borderId="13" xfId="79" applyFont="1" applyFill="1" applyBorder="1" applyAlignment="1" applyProtection="1">
      <alignment horizontal="center" vertical="center"/>
      <protection locked="0"/>
    </xf>
    <xf numFmtId="0" fontId="5" fillId="33" borderId="16" xfId="79" applyFont="1" applyFill="1" applyBorder="1" applyAlignment="1" applyProtection="1">
      <alignment horizontal="center" vertical="center"/>
      <protection locked="0"/>
    </xf>
    <xf numFmtId="0" fontId="5" fillId="33" borderId="17" xfId="79" applyFont="1" applyFill="1" applyBorder="1" applyAlignment="1" applyProtection="1">
      <alignment horizontal="center" vertical="center"/>
      <protection locked="0"/>
    </xf>
    <xf numFmtId="0" fontId="5" fillId="33" borderId="18" xfId="79" applyFont="1" applyFill="1" applyBorder="1" applyAlignment="1" applyProtection="1">
      <alignment horizontal="center" vertical="center"/>
      <protection locked="0"/>
    </xf>
    <xf numFmtId="0" fontId="30" fillId="33" borderId="13" xfId="79" applyFont="1" applyFill="1" applyBorder="1" applyAlignment="1" applyProtection="1" quotePrefix="1">
      <alignment horizontal="center" vertical="center"/>
      <protection locked="0"/>
    </xf>
    <xf numFmtId="3" fontId="29" fillId="33" borderId="0" xfId="79" applyNumberFormat="1" applyFont="1" applyFill="1" applyAlignment="1">
      <alignment vertical="center"/>
      <protection/>
    </xf>
    <xf numFmtId="176" fontId="29" fillId="33" borderId="0" xfId="79" applyNumberFormat="1" applyFont="1" applyFill="1" applyAlignment="1" applyProtection="1">
      <alignment vertical="center"/>
      <protection/>
    </xf>
    <xf numFmtId="176" fontId="29" fillId="33" borderId="13" xfId="79" applyNumberFormat="1" applyFont="1" applyFill="1" applyBorder="1" applyAlignment="1" applyProtection="1">
      <alignment vertical="center"/>
      <protection/>
    </xf>
    <xf numFmtId="0" fontId="29" fillId="33" borderId="0" xfId="79" applyFont="1" applyFill="1" applyAlignment="1" applyProtection="1">
      <alignment vertical="center"/>
      <protection locked="0"/>
    </xf>
    <xf numFmtId="0" fontId="5" fillId="33" borderId="16" xfId="79" applyFont="1" applyFill="1" applyBorder="1" applyAlignment="1" applyProtection="1" quotePrefix="1">
      <alignment horizontal="center" vertical="center"/>
      <protection locked="0"/>
    </xf>
    <xf numFmtId="0" fontId="18" fillId="33" borderId="0" xfId="79" applyFont="1" applyFill="1" applyBorder="1" applyAlignment="1" applyProtection="1">
      <alignment horizontal="center" vertical="center"/>
      <protection locked="0"/>
    </xf>
    <xf numFmtId="176" fontId="29" fillId="33" borderId="21" xfId="79" applyNumberFormat="1" applyFont="1" applyFill="1" applyBorder="1" applyAlignment="1" applyProtection="1">
      <alignment vertical="center"/>
      <protection/>
    </xf>
    <xf numFmtId="176" fontId="29" fillId="33" borderId="1" xfId="79" applyNumberFormat="1" applyFont="1" applyFill="1" applyBorder="1" applyAlignment="1" applyProtection="1">
      <alignment vertical="center"/>
      <protection/>
    </xf>
    <xf numFmtId="176" fontId="29" fillId="33" borderId="12" xfId="79" applyNumberFormat="1" applyFont="1" applyFill="1" applyBorder="1" applyAlignment="1" applyProtection="1">
      <alignment vertical="center"/>
      <protection/>
    </xf>
    <xf numFmtId="0" fontId="26" fillId="33" borderId="0" xfId="79" applyFont="1" applyFill="1" applyAlignment="1" applyProtection="1">
      <alignment horizontal="center"/>
      <protection locked="0"/>
    </xf>
    <xf numFmtId="0" fontId="12" fillId="33" borderId="0" xfId="78" applyFont="1" applyFill="1">
      <alignment/>
      <protection/>
    </xf>
    <xf numFmtId="0" fontId="5" fillId="33" borderId="0" xfId="78" applyFont="1" applyFill="1">
      <alignment/>
      <protection/>
    </xf>
    <xf numFmtId="0" fontId="5" fillId="33" borderId="0" xfId="78" applyFont="1" applyFill="1" applyBorder="1" applyAlignment="1">
      <alignment horizontal="center" vertical="center"/>
      <protection/>
    </xf>
    <xf numFmtId="0" fontId="5" fillId="33" borderId="17" xfId="78" applyFont="1" applyFill="1" applyBorder="1" applyAlignment="1">
      <alignment horizontal="center" vertical="center"/>
      <protection/>
    </xf>
    <xf numFmtId="0" fontId="5" fillId="33" borderId="0" xfId="78" applyFont="1" applyFill="1" applyBorder="1">
      <alignment/>
      <protection/>
    </xf>
    <xf numFmtId="49" fontId="9" fillId="33" borderId="21" xfId="78" applyNumberFormat="1" applyFont="1" applyFill="1" applyBorder="1" applyAlignment="1">
      <alignment horizontal="centerContinuous" vertical="center"/>
      <protection/>
    </xf>
    <xf numFmtId="0" fontId="9" fillId="33" borderId="1" xfId="78" applyFont="1" applyFill="1" applyBorder="1" applyAlignment="1">
      <alignment horizontal="centerContinuous" vertical="center"/>
      <protection/>
    </xf>
    <xf numFmtId="0" fontId="9" fillId="33" borderId="12" xfId="78" applyFont="1" applyFill="1" applyBorder="1" applyAlignment="1">
      <alignment horizontal="centerContinuous" vertical="center"/>
      <protection/>
    </xf>
    <xf numFmtId="49" fontId="9" fillId="33" borderId="1" xfId="78" applyNumberFormat="1" applyFont="1" applyFill="1" applyBorder="1" applyAlignment="1">
      <alignment horizontal="centerContinuous" vertical="center"/>
      <protection/>
    </xf>
    <xf numFmtId="0" fontId="9" fillId="33" borderId="24" xfId="78" applyFont="1" applyFill="1" applyBorder="1" applyAlignment="1">
      <alignment horizontal="centerContinuous" vertical="center"/>
      <protection/>
    </xf>
    <xf numFmtId="0" fontId="28" fillId="33" borderId="0" xfId="78" applyFont="1" applyFill="1">
      <alignment/>
      <protection/>
    </xf>
    <xf numFmtId="0" fontId="9" fillId="33" borderId="14" xfId="78" applyFont="1" applyFill="1" applyBorder="1" applyAlignment="1">
      <alignment horizontal="center" vertical="center"/>
      <protection/>
    </xf>
    <xf numFmtId="0" fontId="9" fillId="33" borderId="14" xfId="78" applyFont="1" applyFill="1" applyBorder="1" applyAlignment="1">
      <alignment horizontal="centerContinuous" vertical="center"/>
      <protection/>
    </xf>
    <xf numFmtId="0" fontId="9" fillId="33" borderId="21" xfId="78" applyFont="1" applyFill="1" applyBorder="1" applyAlignment="1">
      <alignment horizontal="centerContinuous" vertical="center"/>
      <protection/>
    </xf>
    <xf numFmtId="0" fontId="13" fillId="33" borderId="18" xfId="78" applyFont="1" applyFill="1" applyBorder="1" applyAlignment="1">
      <alignment horizontal="center" vertical="center"/>
      <protection/>
    </xf>
    <xf numFmtId="0" fontId="27" fillId="33" borderId="0" xfId="78" applyFont="1" applyFill="1">
      <alignment/>
      <protection/>
    </xf>
    <xf numFmtId="182" fontId="9" fillId="33" borderId="13" xfId="0" applyNumberFormat="1" applyFont="1" applyFill="1" applyBorder="1" applyAlignment="1" applyProtection="1">
      <alignment horizontal="center" vertical="center"/>
      <protection/>
    </xf>
    <xf numFmtId="41" fontId="16" fillId="33" borderId="21" xfId="0" applyNumberFormat="1" applyFont="1" applyFill="1" applyBorder="1" applyAlignment="1">
      <alignment vertical="center"/>
    </xf>
    <xf numFmtId="41" fontId="16" fillId="33" borderId="1" xfId="0" applyNumberFormat="1" applyFont="1" applyFill="1" applyBorder="1" applyAlignment="1">
      <alignment vertical="center"/>
    </xf>
    <xf numFmtId="41" fontId="16" fillId="33" borderId="1" xfId="0" applyNumberFormat="1" applyFont="1" applyFill="1" applyBorder="1" applyAlignment="1">
      <alignment horizontal="right" vertical="center"/>
    </xf>
    <xf numFmtId="191" fontId="16" fillId="33" borderId="12" xfId="0" applyNumberFormat="1" applyFont="1" applyFill="1" applyBorder="1" applyAlignment="1">
      <alignment horizontal="center" vertical="center"/>
    </xf>
    <xf numFmtId="41" fontId="16" fillId="33" borderId="20" xfId="0" applyNumberFormat="1" applyFont="1" applyFill="1" applyBorder="1" applyAlignment="1">
      <alignment vertical="center"/>
    </xf>
    <xf numFmtId="41" fontId="16" fillId="33" borderId="0" xfId="0" applyNumberFormat="1" applyFont="1" applyFill="1" applyBorder="1" applyAlignment="1">
      <alignment vertical="center"/>
    </xf>
    <xf numFmtId="41" fontId="16" fillId="33" borderId="0" xfId="0" applyNumberFormat="1" applyFont="1" applyFill="1" applyBorder="1" applyAlignment="1">
      <alignment horizontal="right" vertical="center"/>
    </xf>
    <xf numFmtId="191" fontId="16" fillId="33" borderId="13" xfId="0" applyNumberFormat="1" applyFont="1" applyFill="1" applyBorder="1" applyAlignment="1">
      <alignment horizontal="center" vertical="center"/>
    </xf>
    <xf numFmtId="41" fontId="16" fillId="33" borderId="19" xfId="0" applyNumberFormat="1" applyFont="1" applyFill="1" applyBorder="1" applyAlignment="1">
      <alignment vertical="center"/>
    </xf>
    <xf numFmtId="41" fontId="16" fillId="33" borderId="17" xfId="0" applyNumberFormat="1" applyFont="1" applyFill="1" applyBorder="1" applyAlignment="1">
      <alignment vertical="center"/>
    </xf>
    <xf numFmtId="41" fontId="16" fillId="33" borderId="17" xfId="0" applyNumberFormat="1" applyFont="1" applyFill="1" applyBorder="1" applyAlignment="1">
      <alignment horizontal="right" vertical="center"/>
    </xf>
    <xf numFmtId="191" fontId="16" fillId="33" borderId="16" xfId="0" applyNumberFormat="1" applyFont="1" applyFill="1" applyBorder="1" applyAlignment="1">
      <alignment horizontal="center" vertical="center"/>
    </xf>
    <xf numFmtId="191" fontId="16" fillId="33" borderId="17" xfId="0" applyNumberFormat="1" applyFont="1" applyFill="1" applyBorder="1" applyAlignment="1">
      <alignment horizontal="right" vertical="center"/>
    </xf>
    <xf numFmtId="2" fontId="2" fillId="33" borderId="0" xfId="0" applyNumberFormat="1" applyFont="1" applyFill="1" applyAlignment="1">
      <alignment horizontal="centerContinuous" vertical="center"/>
    </xf>
    <xf numFmtId="2" fontId="4" fillId="33" borderId="0" xfId="0" applyNumberFormat="1" applyFont="1" applyFill="1" applyAlignment="1">
      <alignment horizontal="centerContinuous" vertical="center"/>
    </xf>
    <xf numFmtId="2" fontId="9" fillId="33" borderId="0" xfId="0" applyNumberFormat="1" applyFont="1" applyFill="1" applyAlignment="1">
      <alignment horizontal="right" vertical="center"/>
    </xf>
    <xf numFmtId="2" fontId="5" fillId="33" borderId="0" xfId="0" applyNumberFormat="1" applyFont="1" applyFill="1" applyBorder="1" applyAlignment="1">
      <alignment horizontal="center" vertical="center"/>
    </xf>
    <xf numFmtId="0" fontId="5" fillId="33" borderId="0" xfId="0" applyFont="1" applyFill="1" applyBorder="1" applyAlignment="1">
      <alignment vertical="center"/>
    </xf>
    <xf numFmtId="2" fontId="9" fillId="33" borderId="1" xfId="0" applyNumberFormat="1" applyFont="1" applyFill="1" applyBorder="1" applyAlignment="1">
      <alignment horizontal="centerContinuous" vertical="center"/>
    </xf>
    <xf numFmtId="0" fontId="9" fillId="33" borderId="0" xfId="0" applyFont="1" applyFill="1" applyAlignment="1">
      <alignment horizontal="center" vertical="center"/>
    </xf>
    <xf numFmtId="2" fontId="9" fillId="33" borderId="25" xfId="0" applyNumberFormat="1" applyFont="1" applyFill="1" applyBorder="1" applyAlignment="1">
      <alignment horizontal="centerContinuous" vertical="center"/>
    </xf>
    <xf numFmtId="41" fontId="16" fillId="33" borderId="0" xfId="0" applyNumberFormat="1" applyFont="1" applyFill="1" applyAlignment="1">
      <alignment vertical="center"/>
    </xf>
    <xf numFmtId="191" fontId="16" fillId="33" borderId="0" xfId="0" applyNumberFormat="1" applyFont="1" applyFill="1" applyAlignment="1">
      <alignment horizontal="right" vertical="center"/>
    </xf>
    <xf numFmtId="2" fontId="4" fillId="33" borderId="0" xfId="0" applyNumberFormat="1" applyFont="1" applyFill="1" applyAlignment="1">
      <alignment horizontal="center" vertical="center"/>
    </xf>
    <xf numFmtId="2" fontId="4" fillId="33" borderId="0" xfId="0" applyNumberFormat="1" applyFont="1" applyFill="1" applyAlignment="1">
      <alignment horizontal="right" vertical="center"/>
    </xf>
    <xf numFmtId="3" fontId="4" fillId="33" borderId="0" xfId="0" applyNumberFormat="1" applyFont="1" applyFill="1" applyAlignment="1">
      <alignment vertical="center"/>
    </xf>
    <xf numFmtId="0" fontId="6" fillId="33" borderId="0" xfId="0" applyFont="1" applyFill="1" applyAlignment="1">
      <alignment vertical="center"/>
    </xf>
    <xf numFmtId="2" fontId="6" fillId="33" borderId="0" xfId="0" applyNumberFormat="1" applyFont="1" applyFill="1" applyAlignment="1">
      <alignment horizontal="center" vertical="center"/>
    </xf>
    <xf numFmtId="2" fontId="6" fillId="33" borderId="0" xfId="0" applyNumberFormat="1" applyFont="1" applyFill="1" applyAlignment="1">
      <alignment horizontal="right" vertical="center"/>
    </xf>
    <xf numFmtId="3" fontId="6" fillId="33" borderId="0" xfId="0" applyNumberFormat="1" applyFont="1" applyFill="1" applyAlignment="1">
      <alignment vertical="center"/>
    </xf>
    <xf numFmtId="0" fontId="36" fillId="33" borderId="0" xfId="0" applyFont="1" applyFill="1" applyAlignment="1">
      <alignment horizontal="centerContinuous"/>
    </xf>
    <xf numFmtId="0" fontId="36" fillId="33" borderId="0" xfId="0" applyFont="1" applyFill="1" applyAlignment="1">
      <alignment horizontal="centerContinuous" vertical="center"/>
    </xf>
    <xf numFmtId="0" fontId="42" fillId="33" borderId="0" xfId="0" applyFont="1" applyFill="1" applyAlignment="1">
      <alignment horizontal="centerContinuous" vertical="center"/>
    </xf>
    <xf numFmtId="0" fontId="9" fillId="33" borderId="0" xfId="0" applyFont="1" applyFill="1" applyAlignment="1">
      <alignment vertical="center"/>
    </xf>
    <xf numFmtId="0" fontId="36" fillId="33" borderId="0" xfId="0" applyFont="1" applyFill="1" applyAlignment="1">
      <alignment vertical="center"/>
    </xf>
    <xf numFmtId="49" fontId="36" fillId="33" borderId="0" xfId="0" applyNumberFormat="1" applyFont="1" applyFill="1" applyAlignment="1">
      <alignment vertical="center"/>
    </xf>
    <xf numFmtId="178" fontId="36" fillId="33" borderId="0" xfId="0" applyNumberFormat="1" applyFont="1" applyFill="1" applyAlignment="1">
      <alignment vertical="center"/>
    </xf>
    <xf numFmtId="3" fontId="31" fillId="33" borderId="0" xfId="0" applyNumberFormat="1" applyFont="1" applyFill="1" applyAlignment="1">
      <alignment vertical="center"/>
    </xf>
    <xf numFmtId="191" fontId="13" fillId="33" borderId="0" xfId="0" applyNumberFormat="1" applyFont="1" applyFill="1" applyBorder="1" applyAlignment="1" applyProtection="1">
      <alignment vertical="center"/>
      <protection locked="0"/>
    </xf>
    <xf numFmtId="191" fontId="13" fillId="33" borderId="1" xfId="0" applyNumberFormat="1" applyFont="1" applyFill="1" applyBorder="1" applyAlignment="1" applyProtection="1">
      <alignment vertical="center"/>
      <protection locked="0"/>
    </xf>
    <xf numFmtId="191" fontId="13" fillId="33" borderId="17" xfId="0" applyNumberFormat="1" applyFont="1" applyFill="1" applyBorder="1" applyAlignment="1" applyProtection="1">
      <alignment vertical="center"/>
      <protection locked="0"/>
    </xf>
    <xf numFmtId="0" fontId="20" fillId="33" borderId="0" xfId="0" applyFont="1" applyFill="1" applyAlignment="1">
      <alignment vertical="center"/>
    </xf>
    <xf numFmtId="0" fontId="31" fillId="33" borderId="0" xfId="0" applyFont="1" applyFill="1" applyAlignment="1">
      <alignment horizontal="center" vertical="center"/>
    </xf>
    <xf numFmtId="0" fontId="9" fillId="33" borderId="13" xfId="0" applyFont="1" applyFill="1" applyBorder="1" applyAlignment="1" applyProtection="1">
      <alignment horizontal="center" vertical="top"/>
      <protection locked="0"/>
    </xf>
    <xf numFmtId="0" fontId="16" fillId="33" borderId="0" xfId="0" applyFont="1" applyFill="1" applyAlignment="1">
      <alignment vertical="top"/>
    </xf>
    <xf numFmtId="0" fontId="42" fillId="33" borderId="0" xfId="0" applyFont="1" applyFill="1" applyAlignment="1">
      <alignment vertical="center"/>
    </xf>
    <xf numFmtId="2" fontId="9" fillId="33" borderId="26" xfId="0" applyNumberFormat="1" applyFont="1" applyFill="1" applyBorder="1" applyAlignment="1">
      <alignment horizontal="centerContinuous" vertical="center"/>
    </xf>
    <xf numFmtId="2" fontId="9" fillId="33" borderId="27" xfId="0" applyNumberFormat="1" applyFont="1" applyFill="1" applyBorder="1" applyAlignment="1">
      <alignment horizontal="centerContinuous" vertical="center"/>
    </xf>
    <xf numFmtId="191" fontId="16" fillId="33" borderId="13" xfId="0" applyNumberFormat="1" applyFont="1" applyFill="1" applyBorder="1" applyAlignment="1">
      <alignment horizontal="right" vertical="center"/>
    </xf>
    <xf numFmtId="191" fontId="16" fillId="33" borderId="16" xfId="0" applyNumberFormat="1" applyFont="1" applyFill="1" applyBorder="1" applyAlignment="1">
      <alignment horizontal="right" vertical="center"/>
    </xf>
    <xf numFmtId="2" fontId="9" fillId="33" borderId="26" xfId="0" applyNumberFormat="1" applyFont="1" applyFill="1" applyBorder="1" applyAlignment="1">
      <alignment horizontal="center" vertical="center"/>
    </xf>
    <xf numFmtId="0" fontId="9" fillId="33" borderId="26" xfId="0" applyFont="1" applyFill="1" applyBorder="1" applyAlignment="1">
      <alignment horizontal="center" vertical="center"/>
    </xf>
    <xf numFmtId="2" fontId="9" fillId="33" borderId="27" xfId="0" applyNumberFormat="1" applyFont="1" applyFill="1" applyBorder="1" applyAlignment="1">
      <alignment horizontal="center" vertical="center"/>
    </xf>
    <xf numFmtId="184" fontId="16" fillId="33" borderId="13" xfId="85" applyNumberFormat="1" applyFont="1" applyFill="1" applyBorder="1" applyAlignment="1">
      <alignment horizontal="left" vertical="center"/>
      <protection/>
    </xf>
    <xf numFmtId="184" fontId="16" fillId="33" borderId="0" xfId="85" applyNumberFormat="1" applyFont="1" applyFill="1" applyAlignment="1">
      <alignment horizontal="left" vertical="center"/>
      <protection/>
    </xf>
    <xf numFmtId="184" fontId="16" fillId="33" borderId="15" xfId="85" applyNumberFormat="1" applyFont="1" applyFill="1" applyBorder="1" applyAlignment="1">
      <alignment horizontal="left" vertical="center"/>
      <protection/>
    </xf>
    <xf numFmtId="184" fontId="16" fillId="33" borderId="20" xfId="85" applyNumberFormat="1" applyFont="1" applyFill="1" applyBorder="1" applyAlignment="1">
      <alignment horizontal="left" vertical="center"/>
      <protection/>
    </xf>
    <xf numFmtId="184" fontId="16" fillId="33" borderId="0" xfId="85" applyNumberFormat="1" applyFont="1" applyFill="1" applyBorder="1" applyAlignment="1">
      <alignment horizontal="left" vertical="center"/>
      <protection/>
    </xf>
    <xf numFmtId="0" fontId="16" fillId="33" borderId="0" xfId="85" applyFont="1" applyFill="1" applyAlignment="1">
      <alignment horizontal="left" vertical="center"/>
      <protection/>
    </xf>
    <xf numFmtId="176" fontId="12" fillId="33" borderId="0" xfId="83" applyNumberFormat="1" applyFont="1" applyFill="1" applyBorder="1" applyAlignment="1" applyProtection="1">
      <alignment horizontal="right" vertical="center"/>
      <protection/>
    </xf>
    <xf numFmtId="176" fontId="12" fillId="33" borderId="0" xfId="83" applyNumberFormat="1" applyFont="1" applyFill="1" applyBorder="1" applyAlignment="1" applyProtection="1">
      <alignment horizontal="center" vertical="center"/>
      <protection/>
    </xf>
    <xf numFmtId="0" fontId="5" fillId="33" borderId="26" xfId="83" applyFont="1" applyFill="1" applyBorder="1" applyAlignment="1">
      <alignment horizontal="centerContinuous" vertical="center"/>
      <protection/>
    </xf>
    <xf numFmtId="0" fontId="5" fillId="33" borderId="26" xfId="83" applyFont="1" applyFill="1" applyBorder="1" applyAlignment="1" applyProtection="1">
      <alignment horizontal="centerContinuous" vertical="center"/>
      <protection/>
    </xf>
    <xf numFmtId="0" fontId="5" fillId="33" borderId="26" xfId="83" applyFont="1" applyFill="1" applyBorder="1" applyAlignment="1" applyProtection="1">
      <alignment horizontal="centerContinuous" vertical="center" wrapText="1"/>
      <protection/>
    </xf>
    <xf numFmtId="0" fontId="5" fillId="33" borderId="27" xfId="83" applyFont="1" applyFill="1" applyBorder="1" applyAlignment="1">
      <alignment horizontal="centerContinuous" vertical="center"/>
      <protection/>
    </xf>
    <xf numFmtId="0" fontId="8" fillId="33" borderId="26" xfId="84" applyFont="1" applyFill="1" applyBorder="1" applyAlignment="1" applyProtection="1">
      <alignment horizontal="centerContinuous" vertical="center"/>
      <protection/>
    </xf>
    <xf numFmtId="0" fontId="8" fillId="33" borderId="26" xfId="84" applyFont="1" applyFill="1" applyBorder="1" applyAlignment="1" applyProtection="1">
      <alignment horizontal="centerContinuous" vertical="center" wrapText="1"/>
      <protection/>
    </xf>
    <xf numFmtId="0" fontId="8" fillId="33" borderId="27" xfId="84" applyFont="1" applyFill="1" applyBorder="1" applyAlignment="1" applyProtection="1">
      <alignment horizontal="centerContinuous" vertical="center" wrapText="1"/>
      <protection/>
    </xf>
    <xf numFmtId="0" fontId="31" fillId="33" borderId="17" xfId="0" applyFont="1" applyFill="1" applyBorder="1" applyAlignment="1" quotePrefix="1">
      <alignment horizontal="center" vertical="center" wrapText="1"/>
    </xf>
    <xf numFmtId="0" fontId="8" fillId="33" borderId="16" xfId="0" applyFont="1" applyFill="1" applyBorder="1" applyAlignment="1">
      <alignment vertical="center" wrapText="1"/>
    </xf>
    <xf numFmtId="187" fontId="16" fillId="33" borderId="17" xfId="0" applyNumberFormat="1" applyFont="1" applyFill="1" applyBorder="1" applyAlignment="1">
      <alignment horizontal="right" vertical="center" wrapText="1"/>
    </xf>
    <xf numFmtId="186" fontId="16" fillId="33" borderId="17" xfId="0" applyNumberFormat="1" applyFont="1" applyFill="1" applyBorder="1" applyAlignment="1">
      <alignment horizontal="right" vertical="center" wrapText="1"/>
    </xf>
    <xf numFmtId="186" fontId="16" fillId="33" borderId="16" xfId="0" applyNumberFormat="1" applyFont="1" applyFill="1" applyBorder="1" applyAlignment="1">
      <alignment horizontal="right" vertical="center" wrapText="1"/>
    </xf>
    <xf numFmtId="0" fontId="12" fillId="33" borderId="0" xfId="83" applyFont="1" applyFill="1" applyAlignment="1">
      <alignment horizontal="center" vertical="center"/>
      <protection/>
    </xf>
    <xf numFmtId="0" fontId="12" fillId="33" borderId="0" xfId="83" applyFont="1" applyFill="1" applyBorder="1" applyAlignment="1">
      <alignment horizontal="center" vertical="center"/>
      <protection/>
    </xf>
    <xf numFmtId="0" fontId="12" fillId="33" borderId="0" xfId="85" applyFont="1" applyFill="1" applyAlignment="1">
      <alignment vertical="center"/>
      <protection/>
    </xf>
    <xf numFmtId="0" fontId="16" fillId="33" borderId="12" xfId="85" applyFont="1" applyFill="1" applyBorder="1" applyAlignment="1">
      <alignment horizontal="center" vertical="center"/>
      <protection/>
    </xf>
    <xf numFmtId="0" fontId="16" fillId="33" borderId="16" xfId="85" applyFont="1" applyFill="1" applyBorder="1" applyAlignment="1">
      <alignment horizontal="center" vertical="center"/>
      <protection/>
    </xf>
    <xf numFmtId="0" fontId="13" fillId="33" borderId="12" xfId="84" applyFont="1" applyFill="1" applyBorder="1" applyAlignment="1" applyProtection="1">
      <alignment horizontal="center" vertical="center"/>
      <protection/>
    </xf>
    <xf numFmtId="0" fontId="13" fillId="33" borderId="13" xfId="84" applyFont="1" applyFill="1" applyBorder="1" applyAlignment="1">
      <alignment horizontal="center" vertical="center"/>
      <protection/>
    </xf>
    <xf numFmtId="0" fontId="13" fillId="33" borderId="13" xfId="84" applyFont="1" applyFill="1" applyBorder="1" applyAlignment="1" applyProtection="1" quotePrefix="1">
      <alignment horizontal="center" vertical="center"/>
      <protection/>
    </xf>
    <xf numFmtId="0" fontId="12" fillId="33" borderId="0" xfId="84" applyFont="1" applyFill="1" applyAlignment="1" applyProtection="1">
      <alignment horizontal="center" vertical="center"/>
      <protection/>
    </xf>
    <xf numFmtId="0" fontId="12" fillId="33" borderId="0" xfId="84" applyFont="1" applyFill="1" applyAlignment="1">
      <alignment horizontal="center" vertical="center"/>
      <protection/>
    </xf>
    <xf numFmtId="0" fontId="16" fillId="33" borderId="25" xfId="82" applyFont="1" applyFill="1" applyBorder="1" applyAlignment="1" quotePrefix="1">
      <alignment horizontal="center" vertical="center"/>
      <protection/>
    </xf>
    <xf numFmtId="0" fontId="13" fillId="33" borderId="0" xfId="82" applyFont="1" applyFill="1" applyBorder="1" applyAlignment="1" applyProtection="1">
      <alignment horizontal="left" vertical="center"/>
      <protection/>
    </xf>
    <xf numFmtId="0" fontId="12" fillId="33" borderId="0" xfId="82" applyFont="1" applyFill="1" applyAlignment="1">
      <alignment vertical="center"/>
      <protection/>
    </xf>
    <xf numFmtId="0" fontId="12" fillId="33" borderId="0" xfId="82" applyFont="1" applyFill="1" applyAlignment="1">
      <alignment horizontal="center" vertical="center"/>
      <protection/>
    </xf>
    <xf numFmtId="0" fontId="13" fillId="33" borderId="0" xfId="81" applyFont="1" applyFill="1" applyAlignment="1">
      <alignment horizontal="left" vertical="center" indent="3"/>
      <protection/>
    </xf>
    <xf numFmtId="0" fontId="13" fillId="33" borderId="0" xfId="82" applyFont="1" applyFill="1" applyBorder="1" applyAlignment="1" applyProtection="1">
      <alignment horizontal="left" vertical="center" indent="3"/>
      <protection/>
    </xf>
    <xf numFmtId="0" fontId="31" fillId="33" borderId="0" xfId="0" applyFont="1" applyFill="1" applyAlignment="1">
      <alignment horizontal="center" vertical="center" wrapText="1"/>
    </xf>
    <xf numFmtId="14" fontId="8" fillId="33" borderId="0" xfId="0" applyNumberFormat="1" applyFont="1" applyFill="1" applyBorder="1" applyAlignment="1">
      <alignment horizontal="right" vertical="center"/>
    </xf>
    <xf numFmtId="14" fontId="8" fillId="33" borderId="17" xfId="0" applyNumberFormat="1" applyFont="1" applyFill="1" applyBorder="1" applyAlignment="1">
      <alignment horizontal="right" vertical="center"/>
    </xf>
    <xf numFmtId="2" fontId="9" fillId="33" borderId="26" xfId="0" applyNumberFormat="1" applyFont="1" applyFill="1" applyBorder="1" applyAlignment="1">
      <alignment horizontal="center" vertical="center" wrapText="1"/>
    </xf>
    <xf numFmtId="2" fontId="9" fillId="33" borderId="27" xfId="0" applyNumberFormat="1" applyFont="1" applyFill="1" applyBorder="1" applyAlignment="1">
      <alignment horizontal="center" vertical="center" wrapText="1"/>
    </xf>
    <xf numFmtId="14" fontId="8" fillId="33" borderId="26"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wrapText="1"/>
    </xf>
    <xf numFmtId="0" fontId="8" fillId="33" borderId="16" xfId="76" applyFont="1" applyFill="1" applyBorder="1" applyAlignment="1">
      <alignment horizontal="center" vertical="center" wrapText="1"/>
      <protection/>
    </xf>
    <xf numFmtId="49" fontId="8" fillId="33" borderId="25" xfId="76" applyNumberFormat="1" applyFont="1" applyFill="1" applyBorder="1" applyAlignment="1">
      <alignment horizontal="center" vertical="center"/>
      <protection/>
    </xf>
    <xf numFmtId="49" fontId="41" fillId="33" borderId="0" xfId="76" applyNumberFormat="1" applyFont="1" applyFill="1" applyAlignment="1">
      <alignment horizontal="center" vertical="center"/>
      <protection/>
    </xf>
    <xf numFmtId="49" fontId="31" fillId="33" borderId="0" xfId="76" applyNumberFormat="1" applyFont="1" applyFill="1" applyAlignment="1">
      <alignment horizontal="center" vertical="center"/>
      <protection/>
    </xf>
    <xf numFmtId="49" fontId="31" fillId="33" borderId="0" xfId="76" applyNumberFormat="1" applyFont="1" applyFill="1" applyBorder="1" applyAlignment="1" quotePrefix="1">
      <alignment horizontal="center" vertical="center"/>
      <protection/>
    </xf>
    <xf numFmtId="49" fontId="31" fillId="33" borderId="17" xfId="76" applyNumberFormat="1" applyFont="1" applyFill="1" applyBorder="1" applyAlignment="1">
      <alignment horizontal="center" vertical="center"/>
      <protection/>
    </xf>
    <xf numFmtId="49" fontId="31" fillId="33" borderId="17" xfId="76" applyNumberFormat="1" applyFont="1" applyFill="1" applyBorder="1" applyAlignment="1" quotePrefix="1">
      <alignment horizontal="center" vertical="center"/>
      <protection/>
    </xf>
    <xf numFmtId="14" fontId="8" fillId="33" borderId="17" xfId="0" applyNumberFormat="1" applyFont="1" applyFill="1" applyBorder="1" applyAlignment="1">
      <alignment horizontal="right" vertical="center" wrapText="1"/>
    </xf>
    <xf numFmtId="0" fontId="2" fillId="33" borderId="0" xfId="76" applyFont="1" applyFill="1" applyAlignment="1">
      <alignment horizontal="left" indent="31"/>
      <protection/>
    </xf>
    <xf numFmtId="182" fontId="9" fillId="33" borderId="16" xfId="0" applyNumberFormat="1" applyFont="1" applyFill="1" applyBorder="1" applyAlignment="1" applyProtection="1">
      <alignment horizontal="center" vertical="center"/>
      <protection/>
    </xf>
    <xf numFmtId="0" fontId="0" fillId="33" borderId="0" xfId="0" applyFont="1" applyFill="1" applyAlignment="1">
      <alignment horizontal="center" vertical="center"/>
    </xf>
    <xf numFmtId="0" fontId="8" fillId="33" borderId="0" xfId="0" applyFont="1" applyFill="1" applyAlignment="1">
      <alignment horizontal="left" vertical="center" indent="3"/>
    </xf>
    <xf numFmtId="0" fontId="52" fillId="33" borderId="0" xfId="82" applyFont="1" applyFill="1" applyAlignment="1">
      <alignment vertical="center"/>
      <protection/>
    </xf>
    <xf numFmtId="195" fontId="16" fillId="33" borderId="0" xfId="76" applyNumberFormat="1" applyFont="1" applyFill="1" applyAlignment="1">
      <alignment vertical="center"/>
      <protection/>
    </xf>
    <xf numFmtId="195" fontId="16" fillId="33" borderId="17" xfId="76" applyNumberFormat="1" applyFont="1" applyFill="1" applyBorder="1" applyAlignment="1" applyProtection="1">
      <alignment vertical="center"/>
      <protection locked="0"/>
    </xf>
    <xf numFmtId="195" fontId="16" fillId="33" borderId="0" xfId="76" applyNumberFormat="1" applyFont="1" applyFill="1" applyBorder="1" applyAlignment="1">
      <alignment vertical="center"/>
      <protection/>
    </xf>
    <xf numFmtId="195" fontId="16" fillId="33" borderId="17" xfId="76" applyNumberFormat="1" applyFont="1" applyFill="1" applyBorder="1" applyAlignment="1">
      <alignment vertical="center"/>
      <protection/>
    </xf>
    <xf numFmtId="196" fontId="16" fillId="33" borderId="0" xfId="76" applyNumberFormat="1" applyFont="1" applyFill="1" applyBorder="1" applyAlignment="1">
      <alignment horizontal="right" vertical="center"/>
      <protection/>
    </xf>
    <xf numFmtId="196" fontId="16" fillId="33" borderId="0" xfId="76" applyNumberFormat="1" applyFont="1" applyFill="1" applyAlignment="1">
      <alignment horizontal="right" vertical="center"/>
      <protection/>
    </xf>
    <xf numFmtId="197" fontId="16" fillId="33" borderId="13" xfId="76" applyNumberFormat="1" applyFont="1" applyFill="1" applyBorder="1" applyAlignment="1">
      <alignment vertical="center" wrapText="1"/>
      <protection/>
    </xf>
    <xf numFmtId="197" fontId="16" fillId="33" borderId="0" xfId="76" applyNumberFormat="1" applyFont="1" applyFill="1" applyAlignment="1">
      <alignment vertical="center" wrapText="1"/>
      <protection/>
    </xf>
    <xf numFmtId="197" fontId="16" fillId="33" borderId="0" xfId="76" applyNumberFormat="1" applyFont="1" applyFill="1" applyBorder="1" applyAlignment="1">
      <alignment vertical="center" wrapText="1"/>
      <protection/>
    </xf>
    <xf numFmtId="197" fontId="16" fillId="33" borderId="17" xfId="76" applyNumberFormat="1" applyFont="1" applyFill="1" applyBorder="1" applyAlignment="1">
      <alignment vertical="center" wrapText="1"/>
      <protection/>
    </xf>
    <xf numFmtId="197" fontId="16" fillId="33" borderId="16" xfId="76" applyNumberFormat="1" applyFont="1" applyFill="1" applyBorder="1" applyAlignment="1">
      <alignment vertical="center" wrapText="1"/>
      <protection/>
    </xf>
    <xf numFmtId="0" fontId="0" fillId="33" borderId="0" xfId="0" applyFont="1" applyFill="1" applyAlignment="1">
      <alignment vertical="center"/>
    </xf>
    <xf numFmtId="0" fontId="0" fillId="33" borderId="0" xfId="0" applyFont="1" applyFill="1" applyBorder="1" applyAlignment="1">
      <alignment vertical="center"/>
    </xf>
    <xf numFmtId="0" fontId="0" fillId="33" borderId="26" xfId="0" applyFont="1" applyFill="1" applyBorder="1" applyAlignment="1">
      <alignment horizontal="centerContinuous"/>
    </xf>
    <xf numFmtId="0" fontId="0" fillId="33" borderId="0" xfId="0" applyFont="1" applyFill="1" applyAlignment="1">
      <alignment vertical="center"/>
    </xf>
    <xf numFmtId="2" fontId="0" fillId="33" borderId="0" xfId="0" applyNumberFormat="1" applyFont="1" applyFill="1" applyAlignment="1">
      <alignment horizontal="center" vertical="center"/>
    </xf>
    <xf numFmtId="2" fontId="0" fillId="33" borderId="0" xfId="0" applyNumberFormat="1" applyFont="1" applyFill="1" applyAlignment="1">
      <alignment horizontal="right" vertical="center"/>
    </xf>
    <xf numFmtId="0" fontId="12" fillId="33" borderId="0" xfId="85" applyFont="1" applyFill="1" applyAlignment="1">
      <alignment horizontal="left" vertical="center"/>
      <protection/>
    </xf>
    <xf numFmtId="184" fontId="12" fillId="33" borderId="0" xfId="85" applyNumberFormat="1" applyFont="1" applyFill="1" applyAlignment="1">
      <alignment horizontal="left" vertical="center"/>
      <protection/>
    </xf>
    <xf numFmtId="0" fontId="4" fillId="33" borderId="0" xfId="83" applyFont="1" applyFill="1" applyAlignment="1">
      <alignment vertical="center"/>
      <protection/>
    </xf>
    <xf numFmtId="0" fontId="0" fillId="33" borderId="0" xfId="81" applyFont="1" applyFill="1" applyAlignment="1">
      <alignment vertical="center"/>
      <protection/>
    </xf>
    <xf numFmtId="0" fontId="25" fillId="33" borderId="0" xfId="84" applyFont="1" applyFill="1" applyAlignment="1">
      <alignment horizontal="centerContinuous"/>
      <protection/>
    </xf>
    <xf numFmtId="0" fontId="25" fillId="33" borderId="0" xfId="84" applyFont="1" applyFill="1">
      <alignment/>
      <protection/>
    </xf>
    <xf numFmtId="0" fontId="25" fillId="33" borderId="0" xfId="84" applyFont="1" applyFill="1" applyAlignment="1">
      <alignment vertical="center"/>
      <protection/>
    </xf>
    <xf numFmtId="0" fontId="25" fillId="33" borderId="0" xfId="84" applyFont="1" applyFill="1" applyAlignment="1">
      <alignment horizontal="center" vertical="center"/>
      <protection/>
    </xf>
    <xf numFmtId="176" fontId="25" fillId="33" borderId="0" xfId="84" applyNumberFormat="1" applyFont="1" applyFill="1" applyAlignment="1">
      <alignment horizontal="center" vertical="center"/>
      <protection/>
    </xf>
    <xf numFmtId="0" fontId="25" fillId="33" borderId="0" xfId="84" applyFont="1" applyFill="1" applyAlignment="1" applyProtection="1">
      <alignment vertical="center"/>
      <protection/>
    </xf>
    <xf numFmtId="0" fontId="5" fillId="33" borderId="27" xfId="83" applyFont="1" applyFill="1" applyBorder="1" applyAlignment="1" applyProtection="1">
      <alignment horizontal="centerContinuous" vertical="center"/>
      <protection/>
    </xf>
    <xf numFmtId="2" fontId="5" fillId="33" borderId="26" xfId="83" applyNumberFormat="1" applyFont="1" applyFill="1" applyBorder="1" applyAlignment="1" applyProtection="1">
      <alignment horizontal="center" vertical="center"/>
      <protection/>
    </xf>
    <xf numFmtId="0" fontId="12" fillId="33" borderId="13" xfId="83" applyFont="1" applyFill="1" applyBorder="1" applyAlignment="1">
      <alignment horizontal="left" vertical="center" indent="1"/>
      <protection/>
    </xf>
    <xf numFmtId="176" fontId="12" fillId="33" borderId="20" xfId="83" applyNumberFormat="1" applyFont="1" applyFill="1" applyBorder="1" applyAlignment="1">
      <alignment horizontal="center" vertical="center"/>
      <protection/>
    </xf>
    <xf numFmtId="176" fontId="12" fillId="33" borderId="20" xfId="83" applyNumberFormat="1" applyFont="1" applyFill="1" applyBorder="1" applyAlignment="1" applyProtection="1">
      <alignment horizontal="center" vertical="center"/>
      <protection/>
    </xf>
    <xf numFmtId="2" fontId="5" fillId="33" borderId="27" xfId="83" applyNumberFormat="1" applyFont="1" applyFill="1" applyBorder="1" applyAlignment="1" applyProtection="1">
      <alignment horizontal="centerContinuous" vertical="center"/>
      <protection/>
    </xf>
    <xf numFmtId="2" fontId="12" fillId="33" borderId="0" xfId="83" applyNumberFormat="1" applyFont="1" applyFill="1" applyAlignment="1">
      <alignment horizontal="center" vertical="center"/>
      <protection/>
    </xf>
    <xf numFmtId="0" fontId="12" fillId="33" borderId="0" xfId="83" applyFont="1" applyFill="1">
      <alignment/>
      <protection/>
    </xf>
    <xf numFmtId="0" fontId="12" fillId="33" borderId="0" xfId="83" applyFont="1" applyFill="1" applyAlignment="1">
      <alignment horizontal="right" vertical="center"/>
      <protection/>
    </xf>
    <xf numFmtId="0" fontId="12" fillId="33" borderId="0" xfId="82" applyFont="1" applyFill="1" applyAlignment="1">
      <alignment horizontal="centerContinuous"/>
      <protection/>
    </xf>
    <xf numFmtId="0" fontId="53" fillId="33" borderId="0" xfId="0" applyFont="1" applyFill="1" applyAlignment="1">
      <alignment vertical="center"/>
    </xf>
    <xf numFmtId="0" fontId="16" fillId="33" borderId="16" xfId="82" applyFont="1" applyFill="1" applyBorder="1" applyAlignment="1" applyProtection="1">
      <alignment horizontal="center" vertical="center" wrapText="1"/>
      <protection/>
    </xf>
    <xf numFmtId="0" fontId="0" fillId="33" borderId="0" xfId="0" applyFont="1" applyFill="1" applyAlignment="1">
      <alignment horizontal="centerContinuous" vertical="center"/>
    </xf>
    <xf numFmtId="0" fontId="0" fillId="33" borderId="0" xfId="0" applyFont="1" applyFill="1" applyAlignment="1">
      <alignment horizontal="centerContinuous"/>
    </xf>
    <xf numFmtId="0" fontId="0" fillId="33" borderId="0" xfId="0" applyFont="1" applyFill="1" applyAlignment="1">
      <alignment horizontal="left" vertical="center"/>
    </xf>
    <xf numFmtId="0" fontId="0" fillId="33" borderId="0" xfId="0" applyFont="1" applyFill="1" applyAlignment="1">
      <alignment vertical="center" wrapText="1"/>
    </xf>
    <xf numFmtId="188" fontId="0" fillId="33" borderId="0" xfId="0" applyNumberFormat="1" applyFont="1" applyFill="1" applyAlignment="1">
      <alignment vertical="center"/>
    </xf>
    <xf numFmtId="0" fontId="5" fillId="33" borderId="0" xfId="76" applyFont="1" applyFill="1" applyAlignment="1">
      <alignment horizontal="left" indent="36"/>
      <protection/>
    </xf>
    <xf numFmtId="0" fontId="0" fillId="33" borderId="0" xfId="76" applyFont="1" applyFill="1">
      <alignment/>
      <protection/>
    </xf>
    <xf numFmtId="0" fontId="6" fillId="33" borderId="0" xfId="76" applyFont="1" applyFill="1" applyAlignment="1">
      <alignment/>
      <protection/>
    </xf>
    <xf numFmtId="0" fontId="0" fillId="33" borderId="0" xfId="76" applyFont="1" applyFill="1" applyAlignment="1">
      <alignment vertical="center"/>
      <protection/>
    </xf>
    <xf numFmtId="0" fontId="0" fillId="33" borderId="0" xfId="76" applyFont="1" applyFill="1" applyBorder="1">
      <alignment/>
      <protection/>
    </xf>
    <xf numFmtId="0" fontId="5" fillId="33" borderId="0" xfId="76" applyFont="1" applyFill="1" applyAlignment="1">
      <alignment horizontal="left" indent="38"/>
      <protection/>
    </xf>
    <xf numFmtId="49" fontId="41" fillId="33" borderId="0" xfId="76" applyNumberFormat="1" applyFont="1" applyFill="1" applyAlignment="1">
      <alignment vertical="center"/>
      <protection/>
    </xf>
    <xf numFmtId="0" fontId="12" fillId="33" borderId="0" xfId="76" applyFont="1" applyFill="1" applyBorder="1" applyAlignment="1">
      <alignment vertical="center"/>
      <protection/>
    </xf>
    <xf numFmtId="49" fontId="15" fillId="33" borderId="0" xfId="76" applyNumberFormat="1" applyFont="1" applyFill="1" applyBorder="1" applyAlignment="1">
      <alignment vertical="center"/>
      <protection/>
    </xf>
    <xf numFmtId="0" fontId="14" fillId="33" borderId="0" xfId="76" applyFont="1" applyFill="1" applyBorder="1" applyAlignment="1">
      <alignment vertical="center"/>
      <protection/>
    </xf>
    <xf numFmtId="0" fontId="13" fillId="33" borderId="0" xfId="76" applyFont="1" applyFill="1" applyBorder="1" applyAlignment="1">
      <alignment vertical="center"/>
      <protection/>
    </xf>
    <xf numFmtId="0" fontId="12" fillId="33" borderId="0" xfId="76" applyFont="1" applyFill="1" applyBorder="1">
      <alignment/>
      <protection/>
    </xf>
    <xf numFmtId="0" fontId="11" fillId="33" borderId="0" xfId="76" applyNumberFormat="1" applyFont="1" applyFill="1" applyBorder="1" applyAlignment="1">
      <alignment vertical="center"/>
      <protection/>
    </xf>
    <xf numFmtId="3" fontId="13" fillId="33" borderId="0" xfId="76" applyNumberFormat="1" applyFont="1" applyFill="1" applyBorder="1" applyAlignment="1">
      <alignment vertical="center"/>
      <protection/>
    </xf>
    <xf numFmtId="176" fontId="13" fillId="33" borderId="0" xfId="76" applyNumberFormat="1" applyFont="1" applyFill="1" applyBorder="1" applyAlignment="1">
      <alignment vertical="center"/>
      <protection/>
    </xf>
    <xf numFmtId="0" fontId="11" fillId="33" borderId="0" xfId="76" applyNumberFormat="1" applyFont="1" applyFill="1" applyBorder="1" applyAlignment="1">
      <alignment vertical="center" wrapText="1"/>
      <protection/>
    </xf>
    <xf numFmtId="176" fontId="13" fillId="33" borderId="17" xfId="76" applyNumberFormat="1" applyFont="1" applyFill="1" applyBorder="1" applyAlignment="1">
      <alignment vertical="center"/>
      <protection/>
    </xf>
    <xf numFmtId="49" fontId="15" fillId="33" borderId="17" xfId="76" applyNumberFormat="1" applyFont="1" applyFill="1" applyBorder="1" applyAlignment="1">
      <alignment vertical="center"/>
      <protection/>
    </xf>
    <xf numFmtId="49" fontId="15" fillId="33" borderId="0" xfId="76" applyNumberFormat="1" applyFont="1" applyFill="1" applyBorder="1">
      <alignment/>
      <protection/>
    </xf>
    <xf numFmtId="0" fontId="12" fillId="33" borderId="0" xfId="76" applyFont="1" applyFill="1">
      <alignment/>
      <protection/>
    </xf>
    <xf numFmtId="0" fontId="0" fillId="33" borderId="0" xfId="76" applyFont="1" applyFill="1" applyBorder="1" applyAlignment="1">
      <alignment vertical="center"/>
      <protection/>
    </xf>
    <xf numFmtId="179" fontId="0" fillId="33" borderId="0" xfId="77" applyNumberFormat="1" applyFont="1" applyFill="1">
      <alignment vertical="center"/>
      <protection/>
    </xf>
    <xf numFmtId="0" fontId="35" fillId="33" borderId="0" xfId="76" applyFont="1" applyFill="1" applyAlignment="1">
      <alignment horizontal="right" vertical="center"/>
      <protection/>
    </xf>
    <xf numFmtId="180" fontId="2" fillId="33" borderId="0" xfId="80" applyNumberFormat="1" applyFont="1" applyFill="1" applyAlignment="1">
      <alignment horizontal="centerContinuous" vertical="center"/>
      <protection/>
    </xf>
    <xf numFmtId="180" fontId="4" fillId="33" borderId="0" xfId="80" applyNumberFormat="1" applyFont="1" applyFill="1" applyAlignment="1">
      <alignment horizontal="centerContinuous" vertical="center"/>
      <protection/>
    </xf>
    <xf numFmtId="0" fontId="12" fillId="33" borderId="0" xfId="80" applyFont="1" applyFill="1" applyAlignment="1">
      <alignment horizontal="centerContinuous" vertical="center"/>
      <protection/>
    </xf>
    <xf numFmtId="180" fontId="4" fillId="33" borderId="0" xfId="80" applyNumberFormat="1" applyFont="1" applyFill="1" applyAlignment="1">
      <alignment vertical="center"/>
      <protection/>
    </xf>
    <xf numFmtId="180" fontId="5" fillId="33" borderId="0" xfId="80" applyNumberFormat="1" applyFont="1" applyFill="1" applyAlignment="1">
      <alignment horizontal="centerContinuous" vertical="center"/>
      <protection/>
    </xf>
    <xf numFmtId="0" fontId="4" fillId="33" borderId="0" xfId="80" applyFont="1" applyFill="1" applyAlignment="1">
      <alignment horizontal="centerContinuous" vertical="center"/>
      <protection/>
    </xf>
    <xf numFmtId="180" fontId="8" fillId="33" borderId="0" xfId="80" applyNumberFormat="1" applyFont="1" applyFill="1" applyAlignment="1">
      <alignment horizontal="right" vertical="center"/>
      <protection/>
    </xf>
    <xf numFmtId="180" fontId="6" fillId="33" borderId="0" xfId="80" applyNumberFormat="1" applyFont="1" applyFill="1" applyAlignment="1">
      <alignment horizontal="right" vertical="center"/>
      <protection/>
    </xf>
    <xf numFmtId="0" fontId="15" fillId="33" borderId="26" xfId="80" applyNumberFormat="1" applyFont="1" applyFill="1" applyBorder="1" applyAlignment="1" quotePrefix="1">
      <alignment horizontal="center" vertical="center" wrapText="1"/>
      <protection/>
    </xf>
    <xf numFmtId="49" fontId="15" fillId="33" borderId="0" xfId="80" applyNumberFormat="1" applyFont="1" applyFill="1" applyAlignment="1">
      <alignment horizontal="center" vertical="center"/>
      <protection/>
    </xf>
    <xf numFmtId="0" fontId="8" fillId="33" borderId="26" xfId="80" applyNumberFormat="1" applyFont="1" applyFill="1" applyBorder="1" applyAlignment="1">
      <alignment horizontal="center" vertical="center" wrapText="1"/>
      <protection/>
    </xf>
    <xf numFmtId="0" fontId="8" fillId="33" borderId="26" xfId="80" applyNumberFormat="1" applyFont="1" applyFill="1" applyBorder="1" applyAlignment="1" quotePrefix="1">
      <alignment horizontal="center" vertical="center" wrapText="1"/>
      <protection/>
    </xf>
    <xf numFmtId="49" fontId="9" fillId="33" borderId="0" xfId="80" applyNumberFormat="1" applyFont="1" applyFill="1" applyAlignment="1">
      <alignment horizontal="justify" vertical="center"/>
      <protection/>
    </xf>
    <xf numFmtId="49" fontId="9" fillId="33" borderId="13" xfId="80" applyNumberFormat="1" applyFont="1" applyFill="1" applyBorder="1" applyAlignment="1">
      <alignment horizontal="center" vertical="center"/>
      <protection/>
    </xf>
    <xf numFmtId="184" fontId="16" fillId="33" borderId="0" xfId="80" applyNumberFormat="1" applyFont="1" applyFill="1" applyAlignment="1">
      <alignment horizontal="right" vertical="center"/>
      <protection/>
    </xf>
    <xf numFmtId="180" fontId="13" fillId="33" borderId="0" xfId="80" applyNumberFormat="1" applyFont="1" applyFill="1" applyAlignment="1">
      <alignment vertical="center"/>
      <protection/>
    </xf>
    <xf numFmtId="41" fontId="16" fillId="33" borderId="0" xfId="80" applyNumberFormat="1" applyFont="1" applyFill="1" applyAlignment="1">
      <alignment horizontal="right" vertical="center"/>
      <protection/>
    </xf>
    <xf numFmtId="183" fontId="16" fillId="33" borderId="0" xfId="80" applyNumberFormat="1" applyFont="1" applyFill="1" applyAlignment="1">
      <alignment horizontal="right" vertical="center"/>
      <protection/>
    </xf>
    <xf numFmtId="49" fontId="16" fillId="33" borderId="13" xfId="80" applyNumberFormat="1" applyFont="1" applyFill="1" applyBorder="1" applyAlignment="1">
      <alignment horizontal="center" vertical="center"/>
      <protection/>
    </xf>
    <xf numFmtId="184" fontId="16" fillId="33" borderId="0" xfId="80" applyNumberFormat="1" applyFont="1" applyFill="1" applyAlignment="1">
      <alignment horizontal="left" vertical="center"/>
      <protection/>
    </xf>
    <xf numFmtId="49" fontId="16" fillId="33" borderId="13" xfId="80" applyNumberFormat="1" applyFont="1" applyFill="1" applyBorder="1" applyAlignment="1" quotePrefix="1">
      <alignment horizontal="center" vertical="center"/>
      <protection/>
    </xf>
    <xf numFmtId="49" fontId="16" fillId="33" borderId="16" xfId="80" applyNumberFormat="1" applyFont="1" applyFill="1" applyBorder="1" applyAlignment="1" quotePrefix="1">
      <alignment horizontal="center" vertical="center"/>
      <protection/>
    </xf>
    <xf numFmtId="184" fontId="16" fillId="33" borderId="17" xfId="80" applyNumberFormat="1" applyFont="1" applyFill="1" applyBorder="1" applyAlignment="1">
      <alignment horizontal="right" vertical="center"/>
      <protection/>
    </xf>
    <xf numFmtId="41" fontId="16" fillId="33" borderId="17" xfId="80" applyNumberFormat="1" applyFont="1" applyFill="1" applyBorder="1" applyAlignment="1">
      <alignment horizontal="right" vertical="center"/>
      <protection/>
    </xf>
    <xf numFmtId="183" fontId="16" fillId="33" borderId="17" xfId="80" applyNumberFormat="1" applyFont="1" applyFill="1" applyBorder="1" applyAlignment="1">
      <alignment horizontal="right" vertical="center"/>
      <protection/>
    </xf>
    <xf numFmtId="49" fontId="12" fillId="33" borderId="0" xfId="80" applyNumberFormat="1" applyFont="1" applyFill="1" applyAlignment="1">
      <alignment vertical="center"/>
      <protection/>
    </xf>
    <xf numFmtId="180" fontId="12" fillId="33" borderId="0" xfId="80" applyNumberFormat="1" applyFont="1" applyFill="1" applyAlignment="1">
      <alignment vertical="center"/>
      <protection/>
    </xf>
    <xf numFmtId="0" fontId="5" fillId="33" borderId="0" xfId="80" applyFont="1" applyFill="1" applyAlignment="1">
      <alignment horizontal="center" vertical="center"/>
      <protection/>
    </xf>
    <xf numFmtId="180" fontId="15" fillId="33" borderId="0" xfId="80" applyNumberFormat="1" applyFont="1" applyFill="1" applyAlignment="1">
      <alignment vertical="center"/>
      <protection/>
    </xf>
    <xf numFmtId="49" fontId="17" fillId="33" borderId="0" xfId="80" applyNumberFormat="1" applyFont="1" applyFill="1" applyAlignment="1">
      <alignment vertical="center"/>
      <protection/>
    </xf>
    <xf numFmtId="0" fontId="12" fillId="33" borderId="0" xfId="79" applyFont="1" applyFill="1" applyAlignment="1" applyProtection="1">
      <alignment horizontal="centerContinuous"/>
      <protection locked="0"/>
    </xf>
    <xf numFmtId="0" fontId="12" fillId="33" borderId="0" xfId="79" applyFont="1" applyFill="1" applyProtection="1">
      <alignment/>
      <protection locked="0"/>
    </xf>
    <xf numFmtId="3" fontId="12" fillId="33" borderId="0" xfId="79" applyNumberFormat="1" applyFont="1" applyFill="1" applyAlignment="1">
      <alignment vertical="center"/>
      <protection/>
    </xf>
    <xf numFmtId="176" fontId="12" fillId="33" borderId="0" xfId="79" applyNumberFormat="1" applyFont="1" applyFill="1" applyAlignment="1" applyProtection="1">
      <alignment vertical="center"/>
      <protection/>
    </xf>
    <xf numFmtId="176" fontId="12" fillId="33" borderId="13" xfId="79" applyNumberFormat="1" applyFont="1" applyFill="1" applyBorder="1" applyAlignment="1" applyProtection="1">
      <alignment vertical="center"/>
      <protection/>
    </xf>
    <xf numFmtId="0" fontId="12" fillId="33" borderId="0" xfId="79" applyFont="1" applyFill="1" applyAlignment="1" applyProtection="1">
      <alignment vertical="center"/>
      <protection locked="0"/>
    </xf>
    <xf numFmtId="3" fontId="12" fillId="33" borderId="0" xfId="79" applyNumberFormat="1" applyFont="1" applyFill="1" applyAlignment="1" applyProtection="1">
      <alignment vertical="center"/>
      <protection locked="0"/>
    </xf>
    <xf numFmtId="3" fontId="12" fillId="33" borderId="19" xfId="79" applyNumberFormat="1" applyFont="1" applyFill="1" applyBorder="1" applyAlignment="1">
      <alignment vertical="center"/>
      <protection/>
    </xf>
    <xf numFmtId="176" fontId="12" fillId="33" borderId="17" xfId="79" applyNumberFormat="1" applyFont="1" applyFill="1" applyBorder="1" applyAlignment="1" applyProtection="1">
      <alignment vertical="center"/>
      <protection/>
    </xf>
    <xf numFmtId="176" fontId="12" fillId="33" borderId="16" xfId="79" applyNumberFormat="1" applyFont="1" applyFill="1" applyBorder="1" applyAlignment="1" applyProtection="1">
      <alignment vertical="center"/>
      <protection/>
    </xf>
    <xf numFmtId="3" fontId="12" fillId="33" borderId="0" xfId="79" applyNumberFormat="1" applyFont="1" applyFill="1" applyBorder="1" applyAlignment="1" applyProtection="1">
      <alignment vertical="center"/>
      <protection locked="0"/>
    </xf>
    <xf numFmtId="2" fontId="12" fillId="33" borderId="0" xfId="79" applyNumberFormat="1" applyFont="1" applyFill="1" applyBorder="1" applyAlignment="1" applyProtection="1">
      <alignment vertical="center"/>
      <protection locked="0"/>
    </xf>
    <xf numFmtId="3" fontId="12" fillId="33" borderId="0" xfId="79" applyNumberFormat="1" applyFont="1" applyFill="1" applyBorder="1" applyAlignment="1" applyProtection="1">
      <alignment horizontal="right" vertical="center"/>
      <protection locked="0"/>
    </xf>
    <xf numFmtId="176" fontId="12" fillId="33" borderId="20" xfId="79" applyNumberFormat="1" applyFont="1" applyFill="1" applyBorder="1" applyAlignment="1" applyProtection="1">
      <alignment vertical="center"/>
      <protection/>
    </xf>
    <xf numFmtId="176" fontId="12" fillId="33" borderId="0" xfId="79" applyNumberFormat="1" applyFont="1" applyFill="1" applyBorder="1" applyAlignment="1" applyProtection="1">
      <alignment vertical="center"/>
      <protection/>
    </xf>
    <xf numFmtId="176" fontId="12" fillId="33" borderId="19" xfId="79" applyNumberFormat="1" applyFont="1" applyFill="1" applyBorder="1" applyAlignment="1" applyProtection="1">
      <alignment vertical="center"/>
      <protection/>
    </xf>
    <xf numFmtId="0" fontId="0" fillId="33" borderId="0" xfId="78" applyFont="1" applyFill="1">
      <alignment/>
      <protection/>
    </xf>
    <xf numFmtId="0" fontId="0" fillId="33" borderId="0" xfId="78" applyFont="1" applyFill="1" applyAlignment="1">
      <alignment vertical="center"/>
      <protection/>
    </xf>
    <xf numFmtId="177" fontId="31" fillId="33" borderId="20" xfId="0" applyNumberFormat="1" applyFont="1" applyFill="1" applyBorder="1" applyAlignment="1" applyProtection="1" quotePrefix="1">
      <alignment horizontal="center" vertical="center" wrapText="1"/>
      <protection locked="0"/>
    </xf>
    <xf numFmtId="0" fontId="11" fillId="33" borderId="0" xfId="0" applyFont="1" applyFill="1" applyBorder="1" applyAlignment="1">
      <alignment vertical="center" wrapText="1"/>
    </xf>
    <xf numFmtId="3" fontId="13" fillId="33" borderId="20" xfId="0" applyNumberFormat="1" applyFont="1" applyFill="1" applyBorder="1" applyAlignment="1">
      <alignment vertical="center" wrapText="1"/>
    </xf>
    <xf numFmtId="195" fontId="13" fillId="33" borderId="0" xfId="0" applyNumberFormat="1" applyFont="1" applyFill="1" applyBorder="1" applyAlignment="1">
      <alignment vertical="center" wrapText="1"/>
    </xf>
    <xf numFmtId="176" fontId="13" fillId="33" borderId="0" xfId="0" applyNumberFormat="1" applyFont="1" applyFill="1" applyBorder="1" applyAlignment="1">
      <alignment vertical="center" wrapText="1"/>
    </xf>
    <xf numFmtId="49" fontId="31" fillId="33" borderId="0" xfId="0" applyNumberFormat="1" applyFont="1" applyFill="1" applyBorder="1" applyAlignment="1">
      <alignment vertical="center" wrapText="1"/>
    </xf>
    <xf numFmtId="178" fontId="13" fillId="33" borderId="0" xfId="0" applyNumberFormat="1" applyFont="1" applyFill="1" applyBorder="1" applyAlignment="1" applyProtection="1" quotePrefix="1">
      <alignment vertical="center" wrapText="1"/>
      <protection locked="0"/>
    </xf>
    <xf numFmtId="178" fontId="13" fillId="33" borderId="0" xfId="0" applyNumberFormat="1" applyFont="1" applyFill="1" applyBorder="1" applyAlignment="1" applyProtection="1" quotePrefix="1">
      <alignment horizontal="right" vertical="center" wrapText="1"/>
      <protection locked="0"/>
    </xf>
    <xf numFmtId="0" fontId="31" fillId="33" borderId="20" xfId="0" applyNumberFormat="1" applyFont="1" applyFill="1" applyBorder="1" applyAlignment="1" applyProtection="1" quotePrefix="1">
      <alignment horizontal="center" vertical="center" wrapText="1"/>
      <protection locked="0"/>
    </xf>
    <xf numFmtId="0" fontId="31" fillId="33" borderId="19" xfId="0" applyFont="1" applyFill="1" applyBorder="1" applyAlignment="1" applyProtection="1">
      <alignment horizontal="center" vertical="center" wrapText="1"/>
      <protection locked="0"/>
    </xf>
    <xf numFmtId="0" fontId="11" fillId="33" borderId="17" xfId="0" applyFont="1" applyFill="1" applyBorder="1" applyAlignment="1">
      <alignment vertical="center" wrapText="1"/>
    </xf>
    <xf numFmtId="3" fontId="13" fillId="33" borderId="19" xfId="0" applyNumberFormat="1" applyFont="1" applyFill="1" applyBorder="1" applyAlignment="1">
      <alignment vertical="center" wrapText="1"/>
    </xf>
    <xf numFmtId="195" fontId="13" fillId="33" borderId="17" xfId="0" applyNumberFormat="1" applyFont="1" applyFill="1" applyBorder="1" applyAlignment="1">
      <alignment vertical="center" wrapText="1"/>
    </xf>
    <xf numFmtId="176" fontId="13" fillId="33" borderId="17" xfId="0" applyNumberFormat="1" applyFont="1" applyFill="1" applyBorder="1" applyAlignment="1">
      <alignment vertical="center" wrapText="1"/>
    </xf>
    <xf numFmtId="49" fontId="31" fillId="33" borderId="17" xfId="0" applyNumberFormat="1" applyFont="1" applyFill="1" applyBorder="1" applyAlignment="1">
      <alignment vertical="center" wrapText="1"/>
    </xf>
    <xf numFmtId="178" fontId="13" fillId="33" borderId="17" xfId="0" applyNumberFormat="1" applyFont="1" applyFill="1" applyBorder="1" applyAlignment="1" applyProtection="1">
      <alignment vertical="center" wrapText="1"/>
      <protection locked="0"/>
    </xf>
    <xf numFmtId="178" fontId="13" fillId="33" borderId="17" xfId="0" applyNumberFormat="1" applyFont="1" applyFill="1" applyBorder="1" applyAlignment="1" applyProtection="1">
      <alignment horizontal="right" vertical="center" wrapText="1"/>
      <protection locked="0"/>
    </xf>
    <xf numFmtId="0" fontId="11" fillId="33" borderId="0" xfId="0" applyFont="1" applyFill="1" applyBorder="1" applyAlignment="1" applyProtection="1">
      <alignment vertical="center" wrapText="1"/>
      <protection locked="0"/>
    </xf>
    <xf numFmtId="0" fontId="31" fillId="33" borderId="19" xfId="0" applyNumberFormat="1" applyFont="1" applyFill="1" applyBorder="1" applyAlignment="1" applyProtection="1" quotePrefix="1">
      <alignment horizontal="center" vertical="center" wrapText="1"/>
      <protection locked="0"/>
    </xf>
    <xf numFmtId="178" fontId="13" fillId="33" borderId="17" xfId="0" applyNumberFormat="1" applyFont="1" applyFill="1" applyBorder="1" applyAlignment="1" applyProtection="1" quotePrefix="1">
      <alignment vertical="center" wrapText="1"/>
      <protection locked="0"/>
    </xf>
    <xf numFmtId="178" fontId="13" fillId="33" borderId="17" xfId="0" applyNumberFormat="1" applyFont="1" applyFill="1" applyBorder="1" applyAlignment="1" applyProtection="1" quotePrefix="1">
      <alignment horizontal="right" vertical="center" wrapText="1"/>
      <protection locked="0"/>
    </xf>
    <xf numFmtId="0" fontId="8" fillId="33" borderId="0" xfId="0" applyFont="1" applyFill="1" applyAlignment="1" applyProtection="1">
      <alignment/>
      <protection locked="0"/>
    </xf>
    <xf numFmtId="178" fontId="35" fillId="33" borderId="0" xfId="0" applyNumberFormat="1" applyFont="1" applyFill="1" applyAlignment="1">
      <alignment vertical="center"/>
    </xf>
    <xf numFmtId="178" fontId="35" fillId="33" borderId="0" xfId="0" applyNumberFormat="1" applyFont="1" applyFill="1" applyAlignment="1">
      <alignment horizontal="right" vertical="center"/>
    </xf>
    <xf numFmtId="49" fontId="0" fillId="33" borderId="0" xfId="0" applyNumberFormat="1" applyFont="1" applyFill="1" applyAlignment="1">
      <alignment vertical="center"/>
    </xf>
    <xf numFmtId="2" fontId="0" fillId="33" borderId="0" xfId="0" applyNumberFormat="1" applyFont="1" applyFill="1" applyAlignment="1">
      <alignment vertical="center"/>
    </xf>
    <xf numFmtId="0" fontId="12" fillId="33" borderId="0" xfId="0" applyFont="1" applyFill="1" applyAlignment="1">
      <alignment vertical="top"/>
    </xf>
    <xf numFmtId="0" fontId="15" fillId="33" borderId="0" xfId="0" applyNumberFormat="1" applyFont="1" applyFill="1" applyAlignment="1" applyProtection="1" quotePrefix="1">
      <alignment horizontal="center" vertical="top" wrapText="1"/>
      <protection locked="0"/>
    </xf>
    <xf numFmtId="177" fontId="15" fillId="33" borderId="0" xfId="0" applyNumberFormat="1" applyFont="1" applyFill="1" applyAlignment="1" applyProtection="1" quotePrefix="1">
      <alignment horizontal="center" vertical="top" wrapText="1"/>
      <protection locked="0"/>
    </xf>
    <xf numFmtId="2" fontId="15" fillId="33" borderId="17" xfId="0" applyNumberFormat="1" applyFont="1" applyFill="1" applyBorder="1" applyAlignment="1">
      <alignment horizontal="center" vertical="top" wrapText="1"/>
    </xf>
    <xf numFmtId="0" fontId="35" fillId="33" borderId="0" xfId="0" applyFont="1" applyFill="1" applyAlignment="1">
      <alignment vertical="center"/>
    </xf>
    <xf numFmtId="0" fontId="6" fillId="33" borderId="0" xfId="0" applyFont="1" applyFill="1" applyAlignment="1">
      <alignment vertical="center"/>
    </xf>
    <xf numFmtId="0" fontId="0" fillId="33" borderId="0" xfId="0" applyFont="1" applyFill="1" applyAlignment="1" applyProtection="1">
      <alignment vertical="center"/>
      <protection locked="0"/>
    </xf>
    <xf numFmtId="0" fontId="16" fillId="33" borderId="13" xfId="0" applyFont="1" applyFill="1" applyBorder="1" applyAlignment="1">
      <alignment horizontal="center" vertical="top"/>
    </xf>
    <xf numFmtId="0" fontId="16" fillId="33" borderId="16" xfId="0" applyFont="1" applyFill="1" applyBorder="1" applyAlignment="1">
      <alignment horizontal="center" vertical="top"/>
    </xf>
    <xf numFmtId="178" fontId="8" fillId="33" borderId="1" xfId="0" applyNumberFormat="1" applyFont="1" applyFill="1" applyBorder="1" applyAlignment="1">
      <alignment vertical="center"/>
    </xf>
    <xf numFmtId="49" fontId="8" fillId="33" borderId="25" xfId="0" applyNumberFormat="1" applyFont="1" applyFill="1" applyBorder="1" applyAlignment="1">
      <alignment horizontal="centerContinuous" vertical="center"/>
    </xf>
    <xf numFmtId="49" fontId="8" fillId="33" borderId="13" xfId="0" applyNumberFormat="1" applyFont="1" applyFill="1" applyBorder="1" applyAlignment="1">
      <alignment horizontal="centerContinuous" vertical="center"/>
    </xf>
    <xf numFmtId="178" fontId="8" fillId="33" borderId="13" xfId="0" applyNumberFormat="1" applyFont="1" applyFill="1" applyBorder="1" applyAlignment="1">
      <alignment horizontal="center" vertical="center"/>
    </xf>
    <xf numFmtId="178" fontId="8" fillId="33" borderId="0" xfId="0" applyNumberFormat="1" applyFont="1" applyFill="1" applyBorder="1" applyAlignment="1">
      <alignment horizontal="center" vertical="center"/>
    </xf>
    <xf numFmtId="0" fontId="8" fillId="33" borderId="16" xfId="0" applyFont="1" applyFill="1" applyBorder="1" applyAlignment="1">
      <alignment horizontal="right" vertical="center"/>
    </xf>
    <xf numFmtId="49" fontId="8" fillId="33" borderId="16" xfId="0" applyNumberFormat="1" applyFont="1" applyFill="1" applyBorder="1" applyAlignment="1">
      <alignment horizontal="centerContinuous" vertical="center"/>
    </xf>
    <xf numFmtId="178" fontId="8" fillId="33" borderId="16" xfId="0" applyNumberFormat="1" applyFont="1" applyFill="1" applyBorder="1" applyAlignment="1">
      <alignment horizontal="center" vertical="center"/>
    </xf>
    <xf numFmtId="178" fontId="8" fillId="33" borderId="17" xfId="0" applyNumberFormat="1" applyFont="1" applyFill="1" applyBorder="1" applyAlignment="1">
      <alignment horizontal="center" vertical="center"/>
    </xf>
    <xf numFmtId="49" fontId="15" fillId="33" borderId="0" xfId="0" applyNumberFormat="1" applyFont="1" applyFill="1" applyAlignment="1" applyProtection="1" quotePrefix="1">
      <alignment horizontal="center" vertical="top" wrapText="1"/>
      <protection locked="0"/>
    </xf>
    <xf numFmtId="49" fontId="15" fillId="33" borderId="17" xfId="0" applyNumberFormat="1" applyFont="1" applyFill="1" applyBorder="1" applyAlignment="1">
      <alignment horizontal="center" vertical="top" wrapText="1"/>
    </xf>
    <xf numFmtId="49" fontId="12" fillId="33" borderId="1" xfId="81" applyNumberFormat="1" applyFont="1" applyFill="1" applyBorder="1" applyAlignment="1">
      <alignment horizontal="centerContinuous" vertical="center"/>
      <protection/>
    </xf>
    <xf numFmtId="0" fontId="12" fillId="33" borderId="0" xfId="81" applyFont="1" applyFill="1" applyBorder="1" applyAlignment="1" quotePrefix="1">
      <alignment horizontal="center" vertical="center"/>
      <protection/>
    </xf>
    <xf numFmtId="0" fontId="12" fillId="33" borderId="17" xfId="81" applyFont="1" applyFill="1" applyBorder="1" applyAlignment="1">
      <alignment horizontal="centerContinuous" vertical="center"/>
      <protection/>
    </xf>
    <xf numFmtId="0" fontId="12" fillId="33" borderId="0" xfId="83" applyFont="1" applyFill="1" applyBorder="1" applyAlignment="1">
      <alignment horizontal="left" vertical="center" indent="1"/>
      <protection/>
    </xf>
    <xf numFmtId="49" fontId="31" fillId="33" borderId="12" xfId="81" applyNumberFormat="1" applyFont="1" applyFill="1" applyBorder="1" applyAlignment="1">
      <alignment horizontal="centerContinuous" vertical="center"/>
      <protection/>
    </xf>
    <xf numFmtId="49" fontId="31" fillId="33" borderId="0" xfId="81" applyNumberFormat="1" applyFont="1" applyFill="1" applyAlignment="1" quotePrefix="1">
      <alignment horizontal="left" vertical="center"/>
      <protection/>
    </xf>
    <xf numFmtId="49" fontId="31" fillId="33" borderId="0" xfId="81" applyNumberFormat="1" applyFont="1" applyFill="1" applyAlignment="1">
      <alignment vertical="center"/>
      <protection/>
    </xf>
    <xf numFmtId="49" fontId="31" fillId="33" borderId="13" xfId="81" applyNumberFormat="1" applyFont="1" applyFill="1" applyBorder="1" applyAlignment="1" quotePrefix="1">
      <alignment horizontal="center" vertical="center"/>
      <protection/>
    </xf>
    <xf numFmtId="49" fontId="31" fillId="33" borderId="16" xfId="81" applyNumberFormat="1" applyFont="1" applyFill="1" applyBorder="1" applyAlignment="1">
      <alignment horizontal="centerContinuous" vertical="center"/>
      <protection/>
    </xf>
    <xf numFmtId="49" fontId="31" fillId="33" borderId="0" xfId="83" applyNumberFormat="1" applyFont="1" applyFill="1" applyBorder="1" applyAlignment="1">
      <alignment horizontal="left" vertical="center" indent="1"/>
      <protection/>
    </xf>
    <xf numFmtId="49" fontId="31" fillId="33" borderId="13" xfId="83" applyNumberFormat="1" applyFont="1" applyFill="1" applyBorder="1" applyAlignment="1">
      <alignment horizontal="left" vertical="center" indent="1"/>
      <protection/>
    </xf>
    <xf numFmtId="49" fontId="31" fillId="33" borderId="13" xfId="83" applyNumberFormat="1" applyFont="1" applyFill="1" applyBorder="1" applyAlignment="1">
      <alignment horizontal="center" vertical="center"/>
      <protection/>
    </xf>
    <xf numFmtId="49" fontId="31" fillId="33" borderId="0" xfId="81" applyNumberFormat="1" applyFont="1" applyFill="1" applyAlignment="1">
      <alignment horizontal="left" vertical="center" indent="3"/>
      <protection/>
    </xf>
    <xf numFmtId="0" fontId="16" fillId="33" borderId="24" xfId="82" applyFont="1" applyFill="1" applyBorder="1" applyAlignment="1" quotePrefix="1">
      <alignment horizontal="center" vertical="center"/>
      <protection/>
    </xf>
    <xf numFmtId="0" fontId="16" fillId="33" borderId="0" xfId="82" applyFont="1" applyFill="1" applyBorder="1" applyAlignment="1" applyProtection="1" quotePrefix="1">
      <alignment horizontal="center" vertical="center"/>
      <protection/>
    </xf>
    <xf numFmtId="0" fontId="16" fillId="33" borderId="17" xfId="82" applyFont="1" applyFill="1" applyBorder="1" applyAlignment="1" applyProtection="1">
      <alignment horizontal="center" vertical="center" wrapText="1"/>
      <protection/>
    </xf>
    <xf numFmtId="0" fontId="12" fillId="33" borderId="13" xfId="82" applyFont="1" applyFill="1" applyBorder="1" applyAlignment="1">
      <alignment horizontal="center" vertical="center"/>
      <protection/>
    </xf>
    <xf numFmtId="0" fontId="12" fillId="33" borderId="0" xfId="83" applyFont="1" applyFill="1" applyAlignment="1">
      <alignment horizontal="left" vertical="center"/>
      <protection/>
    </xf>
    <xf numFmtId="49" fontId="31" fillId="33" borderId="13" xfId="83" applyNumberFormat="1" applyFont="1" applyFill="1" applyBorder="1" applyAlignment="1">
      <alignment horizontal="left" vertical="center"/>
      <protection/>
    </xf>
    <xf numFmtId="49" fontId="31" fillId="33" borderId="25" xfId="83" applyNumberFormat="1" applyFont="1" applyFill="1" applyBorder="1" applyAlignment="1">
      <alignment horizontal="left" vertical="center"/>
      <protection/>
    </xf>
    <xf numFmtId="0" fontId="8" fillId="33" borderId="0" xfId="83" applyFont="1" applyFill="1" applyBorder="1" applyAlignment="1" quotePrefix="1">
      <alignment horizontal="left" vertical="center"/>
      <protection/>
    </xf>
    <xf numFmtId="0" fontId="13" fillId="33" borderId="1" xfId="84" applyFont="1" applyFill="1" applyBorder="1" applyAlignment="1" applyProtection="1">
      <alignment horizontal="center" vertical="center"/>
      <protection/>
    </xf>
    <xf numFmtId="0" fontId="13" fillId="33" borderId="0" xfId="84" applyFont="1" applyFill="1" applyBorder="1" applyAlignment="1">
      <alignment horizontal="center" vertical="center"/>
      <protection/>
    </xf>
    <xf numFmtId="0" fontId="13" fillId="33" borderId="0" xfId="84" applyFont="1" applyFill="1" applyBorder="1" applyAlignment="1" applyProtection="1" quotePrefix="1">
      <alignment horizontal="center" vertical="center"/>
      <protection/>
    </xf>
    <xf numFmtId="49" fontId="31" fillId="33" borderId="13" xfId="85" applyNumberFormat="1" applyFont="1" applyFill="1" applyBorder="1" applyAlignment="1" quotePrefix="1">
      <alignment horizontal="center" vertical="center"/>
      <protection/>
    </xf>
    <xf numFmtId="0" fontId="12" fillId="33" borderId="0" xfId="83" applyFont="1" applyFill="1" applyAlignment="1">
      <alignment horizontal="left" vertical="center" indent="18"/>
      <protection/>
    </xf>
    <xf numFmtId="2" fontId="2" fillId="33" borderId="17" xfId="83" applyNumberFormat="1" applyFont="1" applyFill="1" applyBorder="1" applyAlignment="1">
      <alignment horizontal="left" vertical="center" indent="23"/>
      <protection/>
    </xf>
    <xf numFmtId="0" fontId="5" fillId="33" borderId="0" xfId="83" applyFont="1" applyFill="1" applyBorder="1" applyAlignment="1">
      <alignment horizontal="center" vertical="center"/>
      <protection/>
    </xf>
    <xf numFmtId="0" fontId="12" fillId="33" borderId="24" xfId="83" applyFont="1" applyFill="1" applyBorder="1" applyAlignment="1">
      <alignment horizontal="center" vertical="center"/>
      <protection/>
    </xf>
    <xf numFmtId="0" fontId="8" fillId="33" borderId="0" xfId="83" applyFont="1" applyFill="1" applyAlignment="1">
      <alignment horizontal="right" vertical="center"/>
      <protection/>
    </xf>
    <xf numFmtId="0" fontId="13" fillId="33" borderId="17" xfId="84" applyFont="1" applyFill="1" applyBorder="1" applyAlignment="1" applyProtection="1">
      <alignment horizontal="right" vertical="center"/>
      <protection/>
    </xf>
    <xf numFmtId="0" fontId="13" fillId="33" borderId="16" xfId="84" applyFont="1" applyFill="1" applyBorder="1" applyAlignment="1" applyProtection="1">
      <alignment horizontal="right" vertical="center"/>
      <protection/>
    </xf>
    <xf numFmtId="0" fontId="11" fillId="33" borderId="27" xfId="84" applyFont="1" applyFill="1" applyBorder="1" applyAlignment="1">
      <alignment horizontal="center" vertical="center" wrapText="1"/>
      <protection/>
    </xf>
    <xf numFmtId="0" fontId="11" fillId="33" borderId="26" xfId="84" applyFont="1" applyFill="1" applyBorder="1" applyAlignment="1">
      <alignment horizontal="center" vertical="center" wrapText="1"/>
      <protection/>
    </xf>
    <xf numFmtId="2" fontId="5" fillId="33" borderId="0" xfId="83" applyNumberFormat="1" applyFont="1" applyFill="1" applyBorder="1" applyAlignment="1" applyProtection="1">
      <alignment horizontal="center" vertical="center"/>
      <protection/>
    </xf>
    <xf numFmtId="2" fontId="5" fillId="33" borderId="0" xfId="83" applyNumberFormat="1" applyFont="1" applyFill="1" applyBorder="1" applyAlignment="1" applyProtection="1">
      <alignment horizontal="centerContinuous" vertical="distributed"/>
      <protection/>
    </xf>
    <xf numFmtId="2" fontId="5" fillId="33" borderId="0" xfId="83" applyNumberFormat="1" applyFont="1" applyFill="1" applyBorder="1" applyAlignment="1" applyProtection="1">
      <alignment horizontal="centerContinuous" vertical="center"/>
      <protection/>
    </xf>
    <xf numFmtId="2" fontId="5" fillId="33" borderId="20" xfId="83" applyNumberFormat="1" applyFont="1" applyFill="1" applyBorder="1" applyAlignment="1" applyProtection="1">
      <alignment horizontal="center" vertical="center"/>
      <protection/>
    </xf>
    <xf numFmtId="2" fontId="5" fillId="33" borderId="20" xfId="83" applyNumberFormat="1" applyFont="1" applyFill="1" applyBorder="1" applyAlignment="1" applyProtection="1">
      <alignment horizontal="centerContinuous" vertical="center"/>
      <protection/>
    </xf>
    <xf numFmtId="0" fontId="4" fillId="33" borderId="0" xfId="82" applyFont="1" applyFill="1" applyAlignment="1">
      <alignment/>
      <protection/>
    </xf>
    <xf numFmtId="0" fontId="5" fillId="33" borderId="0" xfId="82" applyFont="1" applyFill="1" applyAlignment="1">
      <alignment horizontal="centerContinuous"/>
      <protection/>
    </xf>
    <xf numFmtId="0" fontId="8" fillId="33" borderId="0" xfId="82" applyFont="1" applyFill="1" applyAlignment="1">
      <alignment horizontal="right"/>
      <protection/>
    </xf>
    <xf numFmtId="0" fontId="16" fillId="33" borderId="0" xfId="82" applyFont="1" applyFill="1" applyBorder="1" applyAlignment="1" quotePrefix="1">
      <alignment horizontal="center" vertical="center"/>
      <protection/>
    </xf>
    <xf numFmtId="0" fontId="16" fillId="33" borderId="13" xfId="82" applyFont="1" applyFill="1" applyBorder="1" applyAlignment="1" quotePrefix="1">
      <alignment horizontal="center" vertical="center"/>
      <protection/>
    </xf>
    <xf numFmtId="0" fontId="9" fillId="33" borderId="0" xfId="82" applyFont="1" applyFill="1" applyBorder="1" applyAlignment="1">
      <alignment horizontal="center" vertical="center"/>
      <protection/>
    </xf>
    <xf numFmtId="0" fontId="16" fillId="33" borderId="0" xfId="82" applyFont="1" applyFill="1" applyBorder="1" applyAlignment="1">
      <alignment horizontal="center" vertical="center"/>
      <protection/>
    </xf>
    <xf numFmtId="180" fontId="101" fillId="33" borderId="0" xfId="80" applyNumberFormat="1" applyFont="1" applyFill="1" applyAlignment="1">
      <alignment horizontal="centerContinuous" vertical="center"/>
      <protection/>
    </xf>
    <xf numFmtId="180" fontId="101" fillId="33" borderId="0" xfId="80" applyNumberFormat="1" applyFont="1" applyFill="1" applyAlignment="1">
      <alignment horizontal="center" vertical="center"/>
      <protection/>
    </xf>
    <xf numFmtId="176" fontId="16" fillId="33" borderId="0" xfId="0" applyNumberFormat="1" applyFont="1" applyFill="1" applyAlignment="1">
      <alignment vertical="center" wrapText="1"/>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54" fillId="33" borderId="0" xfId="84" applyFont="1" applyFill="1" applyAlignment="1">
      <alignment vertical="center"/>
      <protection/>
    </xf>
    <xf numFmtId="0" fontId="8" fillId="33" borderId="0" xfId="0" applyFont="1" applyFill="1" applyAlignment="1" applyProtection="1">
      <alignment horizontal="left" vertical="center" indent="5"/>
      <protection locked="0"/>
    </xf>
    <xf numFmtId="49" fontId="56" fillId="33" borderId="16" xfId="83" applyNumberFormat="1" applyFont="1" applyFill="1" applyBorder="1" applyAlignment="1">
      <alignment horizontal="left" vertical="center"/>
      <protection/>
    </xf>
    <xf numFmtId="3" fontId="51" fillId="33" borderId="17" xfId="84" applyNumberFormat="1" applyFont="1" applyFill="1" applyBorder="1" applyAlignment="1" applyProtection="1">
      <alignment horizontal="right" vertical="center"/>
      <protection/>
    </xf>
    <xf numFmtId="176" fontId="51" fillId="33" borderId="17" xfId="84" applyNumberFormat="1" applyFont="1" applyFill="1" applyBorder="1" applyAlignment="1" applyProtection="1">
      <alignment horizontal="right" vertical="center"/>
      <protection/>
    </xf>
    <xf numFmtId="3" fontId="51" fillId="33" borderId="28" xfId="84" applyNumberFormat="1" applyFont="1" applyFill="1" applyBorder="1" applyAlignment="1" applyProtection="1">
      <alignment horizontal="right" vertical="center"/>
      <protection/>
    </xf>
    <xf numFmtId="176" fontId="51" fillId="33" borderId="29" xfId="84" applyNumberFormat="1" applyFont="1" applyFill="1" applyBorder="1" applyAlignment="1" applyProtection="1">
      <alignment horizontal="right" vertical="center"/>
      <protection/>
    </xf>
    <xf numFmtId="0" fontId="55" fillId="33" borderId="0" xfId="84" applyFont="1" applyFill="1">
      <alignment/>
      <protection/>
    </xf>
    <xf numFmtId="0" fontId="55" fillId="33" borderId="0" xfId="84" applyFont="1" applyFill="1" applyAlignment="1">
      <alignment vertical="center"/>
      <protection/>
    </xf>
    <xf numFmtId="0" fontId="55" fillId="33" borderId="0" xfId="83" applyFont="1" applyFill="1" applyBorder="1" applyAlignment="1">
      <alignment vertical="center"/>
      <protection/>
    </xf>
    <xf numFmtId="0" fontId="55" fillId="33" borderId="0" xfId="83" applyFont="1" applyFill="1" applyAlignment="1">
      <alignment vertical="center"/>
      <protection/>
    </xf>
    <xf numFmtId="0" fontId="16" fillId="33" borderId="0" xfId="82" applyFont="1" applyFill="1" applyBorder="1" applyAlignment="1" applyProtection="1">
      <alignment horizontal="center" vertical="center" wrapText="1"/>
      <protection/>
    </xf>
    <xf numFmtId="0" fontId="16" fillId="33" borderId="13" xfId="82" applyFont="1" applyFill="1" applyBorder="1" applyAlignment="1" applyProtection="1">
      <alignment horizontal="center" vertical="center" wrapText="1"/>
      <protection/>
    </xf>
    <xf numFmtId="49" fontId="31" fillId="33" borderId="16" xfId="83" applyNumberFormat="1" applyFont="1" applyFill="1" applyBorder="1" applyAlignment="1">
      <alignment horizontal="center" vertical="center"/>
      <protection/>
    </xf>
    <xf numFmtId="189" fontId="12" fillId="33" borderId="17" xfId="81" applyNumberFormat="1" applyFont="1" applyFill="1" applyBorder="1" applyAlignment="1">
      <alignment horizontal="right" vertical="center"/>
      <protection/>
    </xf>
    <xf numFmtId="184" fontId="12" fillId="33" borderId="17" xfId="81" applyNumberFormat="1" applyFont="1" applyFill="1" applyBorder="1" applyAlignment="1">
      <alignment horizontal="right" vertical="center"/>
      <protection/>
    </xf>
    <xf numFmtId="184" fontId="12" fillId="33" borderId="17" xfId="81" applyNumberFormat="1" applyFont="1" applyFill="1" applyBorder="1" applyAlignment="1">
      <alignment horizontal="center" vertical="center"/>
      <protection/>
    </xf>
    <xf numFmtId="184" fontId="16" fillId="33" borderId="17" xfId="85" applyNumberFormat="1" applyFont="1" applyFill="1" applyBorder="1" applyAlignment="1">
      <alignment horizontal="left" vertical="center"/>
      <protection/>
    </xf>
    <xf numFmtId="0" fontId="16" fillId="33" borderId="16" xfId="82" applyFont="1" applyFill="1" applyBorder="1" applyAlignment="1" applyProtection="1" quotePrefix="1">
      <alignment horizontal="center" vertical="center"/>
      <protection/>
    </xf>
    <xf numFmtId="0" fontId="55" fillId="33" borderId="0" xfId="83" applyFont="1" applyFill="1" applyBorder="1" applyAlignment="1">
      <alignment horizontal="center" vertical="center"/>
      <protection/>
    </xf>
    <xf numFmtId="0" fontId="51" fillId="33" borderId="0" xfId="85" applyFont="1" applyFill="1" applyBorder="1" applyAlignment="1" quotePrefix="1">
      <alignment horizontal="center" vertical="center"/>
      <protection/>
    </xf>
    <xf numFmtId="0" fontId="51" fillId="33" borderId="0" xfId="82" applyFont="1" applyFill="1" applyBorder="1" applyAlignment="1" applyProtection="1" quotePrefix="1">
      <alignment horizontal="center" vertical="center"/>
      <protection/>
    </xf>
    <xf numFmtId="184" fontId="16" fillId="33" borderId="18" xfId="85" applyNumberFormat="1" applyFont="1" applyFill="1" applyBorder="1" applyAlignment="1">
      <alignment horizontal="left" vertical="center"/>
      <protection/>
    </xf>
    <xf numFmtId="176" fontId="12" fillId="33" borderId="0" xfId="83" applyNumberFormat="1" applyFont="1" applyFill="1" applyAlignment="1">
      <alignment horizontal="right" vertical="center"/>
      <protection/>
    </xf>
    <xf numFmtId="176" fontId="12" fillId="33" borderId="23" xfId="83" applyNumberFormat="1" applyFont="1" applyFill="1" applyBorder="1" applyAlignment="1">
      <alignment vertical="center"/>
      <protection/>
    </xf>
    <xf numFmtId="176" fontId="12" fillId="33" borderId="0" xfId="83" applyNumberFormat="1" applyFont="1" applyFill="1" applyAlignment="1" applyProtection="1">
      <alignment vertical="center"/>
      <protection/>
    </xf>
    <xf numFmtId="176" fontId="12" fillId="33" borderId="23" xfId="83" applyNumberFormat="1" applyFont="1" applyFill="1" applyBorder="1" applyAlignment="1" applyProtection="1">
      <alignment vertical="center"/>
      <protection/>
    </xf>
    <xf numFmtId="176" fontId="12" fillId="33" borderId="22" xfId="83" applyNumberFormat="1" applyFont="1" applyFill="1" applyBorder="1" applyAlignment="1" applyProtection="1">
      <alignment vertical="center"/>
      <protection/>
    </xf>
    <xf numFmtId="176" fontId="12" fillId="33" borderId="22" xfId="83" applyNumberFormat="1" applyFont="1" applyFill="1" applyBorder="1" applyAlignment="1">
      <alignment vertical="center"/>
      <protection/>
    </xf>
    <xf numFmtId="176" fontId="12" fillId="33" borderId="22" xfId="83" applyNumberFormat="1" applyFont="1" applyFill="1" applyBorder="1" applyAlignment="1" applyProtection="1">
      <alignment horizontal="right" vertical="center"/>
      <protection/>
    </xf>
    <xf numFmtId="176" fontId="12" fillId="33" borderId="22" xfId="83" applyNumberFormat="1" applyFont="1" applyFill="1" applyBorder="1" applyAlignment="1">
      <alignment horizontal="right" vertical="center"/>
      <protection/>
    </xf>
    <xf numFmtId="176" fontId="12" fillId="33" borderId="29" xfId="83" applyNumberFormat="1" applyFont="1" applyFill="1" applyBorder="1" applyAlignment="1">
      <alignment horizontal="right" vertical="center"/>
      <protection/>
    </xf>
    <xf numFmtId="176" fontId="12" fillId="33" borderId="17" xfId="83" applyNumberFormat="1" applyFont="1" applyFill="1" applyBorder="1" applyAlignment="1" applyProtection="1">
      <alignment horizontal="right" vertical="center"/>
      <protection/>
    </xf>
    <xf numFmtId="176" fontId="12" fillId="33" borderId="29" xfId="83" applyNumberFormat="1" applyFont="1" applyFill="1" applyBorder="1" applyAlignment="1" applyProtection="1">
      <alignment horizontal="right" vertical="center"/>
      <protection/>
    </xf>
    <xf numFmtId="176" fontId="12" fillId="33" borderId="28" xfId="83" applyNumberFormat="1" applyFont="1" applyFill="1" applyBorder="1" applyAlignment="1" applyProtection="1">
      <alignment horizontal="right" vertical="center"/>
      <protection/>
    </xf>
    <xf numFmtId="176" fontId="12" fillId="33" borderId="20" xfId="83" applyNumberFormat="1" applyFont="1" applyFill="1" applyBorder="1" applyAlignment="1">
      <alignment horizontal="right" vertical="center"/>
      <protection/>
    </xf>
    <xf numFmtId="176" fontId="12" fillId="33" borderId="20" xfId="83" applyNumberFormat="1" applyFont="1" applyFill="1" applyBorder="1" applyAlignment="1" applyProtection="1">
      <alignment horizontal="right" vertical="center"/>
      <protection/>
    </xf>
    <xf numFmtId="181" fontId="0" fillId="0" borderId="0" xfId="101" applyFont="1" applyAlignment="1">
      <alignment vertical="center"/>
    </xf>
    <xf numFmtId="0" fontId="27" fillId="33" borderId="24" xfId="0" applyFont="1" applyFill="1" applyBorder="1" applyAlignment="1">
      <alignment vertical="center"/>
    </xf>
    <xf numFmtId="0" fontId="27" fillId="33" borderId="25" xfId="0" applyFont="1" applyFill="1" applyBorder="1" applyAlignment="1">
      <alignment vertical="center"/>
    </xf>
    <xf numFmtId="0" fontId="12" fillId="33" borderId="0" xfId="79" applyFont="1" applyFill="1" applyAlignment="1">
      <alignment/>
      <protection/>
    </xf>
    <xf numFmtId="49" fontId="101" fillId="33" borderId="0" xfId="79" applyNumberFormat="1" applyFont="1" applyFill="1" applyAlignment="1" applyProtection="1">
      <alignment horizontal="left" vertical="top" indent="28"/>
      <protection locked="0"/>
    </xf>
    <xf numFmtId="0" fontId="51" fillId="33" borderId="17" xfId="82" applyFont="1" applyFill="1" applyBorder="1" applyAlignment="1" applyProtection="1" quotePrefix="1">
      <alignment horizontal="center" vertical="center"/>
      <protection/>
    </xf>
    <xf numFmtId="190" fontId="16" fillId="33" borderId="0" xfId="82" applyNumberFormat="1" applyFont="1" applyFill="1" applyAlignment="1">
      <alignment horizontal="right" vertical="center"/>
      <protection/>
    </xf>
    <xf numFmtId="190" fontId="16" fillId="33" borderId="0" xfId="92" applyNumberFormat="1" applyFont="1" applyFill="1" applyBorder="1" applyAlignment="1">
      <alignment horizontal="right" vertical="center"/>
    </xf>
    <xf numFmtId="190" fontId="16" fillId="33" borderId="17" xfId="82" applyNumberFormat="1" applyFont="1" applyFill="1" applyBorder="1" applyAlignment="1">
      <alignment horizontal="right" vertical="center"/>
      <protection/>
    </xf>
    <xf numFmtId="190" fontId="16" fillId="33" borderId="0" xfId="82" applyNumberFormat="1" applyFont="1" applyFill="1" applyBorder="1" applyAlignment="1">
      <alignment horizontal="right" vertical="center"/>
      <protection/>
    </xf>
    <xf numFmtId="0" fontId="55" fillId="33" borderId="17" xfId="83" applyFont="1" applyFill="1" applyBorder="1" applyAlignment="1">
      <alignment horizontal="center" vertical="center"/>
      <protection/>
    </xf>
    <xf numFmtId="0" fontId="5" fillId="33" borderId="0" xfId="0" applyFont="1" applyFill="1" applyBorder="1" applyAlignment="1">
      <alignment vertical="center"/>
    </xf>
    <xf numFmtId="2" fontId="5" fillId="33" borderId="0" xfId="0" applyNumberFormat="1" applyFont="1" applyFill="1" applyBorder="1" applyAlignment="1">
      <alignment vertical="center"/>
    </xf>
    <xf numFmtId="2" fontId="5" fillId="33" borderId="0" xfId="0" applyNumberFormat="1" applyFont="1" applyFill="1" applyBorder="1" applyAlignment="1">
      <alignment horizontal="left" vertical="center"/>
    </xf>
    <xf numFmtId="178" fontId="16" fillId="33" borderId="21" xfId="80" applyNumberFormat="1" applyFont="1" applyFill="1" applyBorder="1" applyAlignment="1">
      <alignment horizontal="right" vertical="center"/>
      <protection/>
    </xf>
    <xf numFmtId="178" fontId="16" fillId="33" borderId="1" xfId="80" applyNumberFormat="1" applyFont="1" applyFill="1" applyBorder="1" applyAlignment="1">
      <alignment horizontal="right" vertical="center"/>
      <protection/>
    </xf>
    <xf numFmtId="178" fontId="16" fillId="33" borderId="20" xfId="80" applyNumberFormat="1" applyFont="1" applyFill="1" applyBorder="1" applyAlignment="1">
      <alignment horizontal="right" vertical="center"/>
      <protection/>
    </xf>
    <xf numFmtId="178" fontId="16" fillId="33" borderId="0" xfId="80" applyNumberFormat="1" applyFont="1" applyFill="1" applyBorder="1" applyAlignment="1">
      <alignment horizontal="right" vertical="center"/>
      <protection/>
    </xf>
    <xf numFmtId="178" fontId="16" fillId="33" borderId="19" xfId="80" applyNumberFormat="1" applyFont="1" applyFill="1" applyBorder="1" applyAlignment="1">
      <alignment horizontal="right" vertical="center"/>
      <protection/>
    </xf>
    <xf numFmtId="178" fontId="16" fillId="33" borderId="17" xfId="80" applyNumberFormat="1" applyFont="1" applyFill="1" applyBorder="1" applyAlignment="1">
      <alignment horizontal="right" vertical="center"/>
      <protection/>
    </xf>
    <xf numFmtId="0" fontId="51" fillId="33" borderId="13" xfId="85" applyFont="1" applyFill="1" applyBorder="1" applyAlignment="1" quotePrefix="1">
      <alignment horizontal="left" vertical="center"/>
      <protection/>
    </xf>
    <xf numFmtId="184" fontId="51" fillId="33" borderId="13" xfId="85" applyNumberFormat="1" applyFont="1" applyFill="1" applyBorder="1" applyAlignment="1">
      <alignment horizontal="left" vertical="center"/>
      <protection/>
    </xf>
    <xf numFmtId="0" fontId="55" fillId="33" borderId="0" xfId="85" applyFont="1" applyFill="1" applyAlignment="1">
      <alignment horizontal="left" vertical="center"/>
      <protection/>
    </xf>
    <xf numFmtId="49" fontId="56" fillId="33" borderId="13" xfId="85" applyNumberFormat="1" applyFont="1" applyFill="1" applyBorder="1" applyAlignment="1" quotePrefix="1">
      <alignment horizontal="center" vertical="center"/>
      <protection/>
    </xf>
    <xf numFmtId="0" fontId="51" fillId="33" borderId="0" xfId="85" applyFont="1" applyFill="1" applyAlignment="1">
      <alignment horizontal="left" vertical="center"/>
      <protection/>
    </xf>
    <xf numFmtId="184" fontId="55" fillId="33" borderId="0" xfId="85" applyNumberFormat="1" applyFont="1" applyFill="1" applyAlignment="1">
      <alignment horizontal="left" vertical="center"/>
      <protection/>
    </xf>
    <xf numFmtId="49" fontId="56" fillId="33" borderId="16" xfId="85" applyNumberFormat="1" applyFont="1" applyFill="1" applyBorder="1" applyAlignment="1" quotePrefix="1">
      <alignment horizontal="center" vertical="center"/>
      <protection/>
    </xf>
    <xf numFmtId="2" fontId="55" fillId="33" borderId="0" xfId="83" applyNumberFormat="1" applyFont="1" applyFill="1" applyBorder="1" applyAlignment="1">
      <alignment horizontal="right" vertical="center"/>
      <protection/>
    </xf>
    <xf numFmtId="2" fontId="55" fillId="33" borderId="0" xfId="83" applyNumberFormat="1" applyFont="1" applyFill="1" applyBorder="1" applyAlignment="1">
      <alignment horizontal="center" vertical="center"/>
      <protection/>
    </xf>
    <xf numFmtId="0" fontId="55" fillId="33" borderId="0" xfId="83" applyFont="1" applyFill="1" applyAlignment="1">
      <alignment horizontal="center" vertical="center"/>
      <protection/>
    </xf>
    <xf numFmtId="0" fontId="55" fillId="33" borderId="0" xfId="83" applyFont="1" applyFill="1" applyAlignment="1">
      <alignment horizontal="right" vertical="center"/>
      <protection/>
    </xf>
    <xf numFmtId="0" fontId="51" fillId="33" borderId="0" xfId="81" applyFont="1" applyFill="1" applyAlignment="1">
      <alignment vertical="center"/>
      <protection/>
    </xf>
    <xf numFmtId="0" fontId="51" fillId="33" borderId="0" xfId="81" applyFont="1" applyFill="1" applyBorder="1" applyAlignment="1">
      <alignment vertical="center"/>
      <protection/>
    </xf>
    <xf numFmtId="0" fontId="51" fillId="33" borderId="0" xfId="81" applyFont="1" applyFill="1">
      <alignment/>
      <protection/>
    </xf>
    <xf numFmtId="0" fontId="55" fillId="33" borderId="0" xfId="81" applyFont="1" applyFill="1" applyAlignment="1">
      <alignment vertical="center"/>
      <protection/>
    </xf>
    <xf numFmtId="0" fontId="55" fillId="33" borderId="0" xfId="85" applyFont="1" applyFill="1" applyAlignment="1">
      <alignment vertical="center"/>
      <protection/>
    </xf>
    <xf numFmtId="14" fontId="16" fillId="33" borderId="14" xfId="85" applyNumberFormat="1" applyFont="1" applyFill="1" applyBorder="1" applyAlignment="1" quotePrefix="1">
      <alignment horizontal="center" vertical="center"/>
      <protection/>
    </xf>
    <xf numFmtId="0" fontId="51" fillId="33" borderId="12" xfId="85" applyFont="1" applyFill="1" applyBorder="1" applyAlignment="1" quotePrefix="1">
      <alignment horizontal="center" vertical="center"/>
      <protection/>
    </xf>
    <xf numFmtId="0" fontId="51" fillId="33" borderId="16" xfId="85" applyFont="1" applyFill="1" applyBorder="1" applyAlignment="1">
      <alignment horizontal="center" vertical="center"/>
      <protection/>
    </xf>
    <xf numFmtId="178" fontId="16" fillId="33" borderId="0" xfId="85" applyNumberFormat="1" applyFont="1" applyFill="1" applyBorder="1" applyAlignment="1">
      <alignment horizontal="right" vertical="center"/>
      <protection/>
    </xf>
    <xf numFmtId="178" fontId="16" fillId="33" borderId="0" xfId="85" applyNumberFormat="1" applyFont="1" applyFill="1" applyAlignment="1">
      <alignment horizontal="right" vertical="center"/>
      <protection/>
    </xf>
    <xf numFmtId="178" fontId="16" fillId="33" borderId="15" xfId="85" applyNumberFormat="1" applyFont="1" applyFill="1" applyBorder="1" applyAlignment="1">
      <alignment horizontal="right" vertical="center"/>
      <protection/>
    </xf>
    <xf numFmtId="178" fontId="51" fillId="33" borderId="0" xfId="85" applyNumberFormat="1" applyFont="1" applyFill="1" applyBorder="1" applyAlignment="1">
      <alignment horizontal="right" vertical="center"/>
      <protection/>
    </xf>
    <xf numFmtId="178" fontId="51" fillId="33" borderId="0" xfId="85" applyNumberFormat="1" applyFont="1" applyFill="1" applyAlignment="1">
      <alignment horizontal="right" vertical="center"/>
      <protection/>
    </xf>
    <xf numFmtId="178" fontId="51" fillId="33" borderId="15" xfId="85" applyNumberFormat="1" applyFont="1" applyFill="1" applyBorder="1" applyAlignment="1">
      <alignment horizontal="right" vertical="center"/>
      <protection/>
    </xf>
    <xf numFmtId="178" fontId="51" fillId="33" borderId="20" xfId="85" applyNumberFormat="1" applyFont="1" applyFill="1" applyBorder="1" applyAlignment="1">
      <alignment horizontal="right" vertical="center"/>
      <protection/>
    </xf>
    <xf numFmtId="178" fontId="51" fillId="33" borderId="17" xfId="85" applyNumberFormat="1" applyFont="1" applyFill="1" applyBorder="1" applyAlignment="1">
      <alignment horizontal="right" vertical="center"/>
      <protection/>
    </xf>
    <xf numFmtId="178" fontId="51" fillId="33" borderId="18" xfId="85" applyNumberFormat="1" applyFont="1" applyFill="1" applyBorder="1" applyAlignment="1">
      <alignment horizontal="right" vertical="center"/>
      <protection/>
    </xf>
    <xf numFmtId="0" fontId="51" fillId="33" borderId="1" xfId="85" applyFont="1" applyFill="1" applyBorder="1" applyAlignment="1">
      <alignment horizontal="center" vertical="center"/>
      <protection/>
    </xf>
    <xf numFmtId="0" fontId="51" fillId="33" borderId="17" xfId="85" applyFont="1" applyFill="1" applyBorder="1" applyAlignment="1">
      <alignment horizontal="center" vertical="center"/>
      <protection/>
    </xf>
    <xf numFmtId="49" fontId="58" fillId="33" borderId="13" xfId="85" applyNumberFormat="1" applyFont="1" applyFill="1" applyBorder="1" applyAlignment="1" quotePrefix="1">
      <alignment horizontal="center" vertical="center"/>
      <protection/>
    </xf>
    <xf numFmtId="49" fontId="59" fillId="33" borderId="13" xfId="85" applyNumberFormat="1" applyFont="1" applyFill="1" applyBorder="1" applyAlignment="1" quotePrefix="1">
      <alignment horizontal="center" vertical="center"/>
      <protection/>
    </xf>
    <xf numFmtId="0" fontId="11" fillId="33" borderId="13" xfId="0" applyFont="1" applyFill="1" applyBorder="1" applyAlignment="1">
      <alignment vertical="top" wrapText="1"/>
    </xf>
    <xf numFmtId="177" fontId="15" fillId="33" borderId="20" xfId="0" applyNumberFormat="1" applyFont="1" applyFill="1" applyBorder="1" applyAlignment="1" applyProtection="1" quotePrefix="1">
      <alignment horizontal="center" vertical="center" wrapText="1"/>
      <protection locked="0"/>
    </xf>
    <xf numFmtId="0" fontId="15" fillId="33" borderId="20" xfId="0" applyNumberFormat="1" applyFont="1" applyFill="1" applyBorder="1" applyAlignment="1" applyProtection="1" quotePrefix="1">
      <alignment horizontal="center" vertical="center" wrapText="1"/>
      <protection locked="0"/>
    </xf>
    <xf numFmtId="0" fontId="15" fillId="33" borderId="19" xfId="0" applyFont="1" applyFill="1" applyBorder="1" applyAlignment="1" applyProtection="1">
      <alignment horizontal="center" vertical="center" wrapText="1"/>
      <protection locked="0"/>
    </xf>
    <xf numFmtId="0" fontId="15" fillId="33" borderId="19" xfId="0" applyNumberFormat="1" applyFont="1" applyFill="1" applyBorder="1" applyAlignment="1" applyProtection="1" quotePrefix="1">
      <alignment horizontal="center" vertical="center" wrapText="1"/>
      <protection locked="0"/>
    </xf>
    <xf numFmtId="49" fontId="60" fillId="33" borderId="0" xfId="0" applyNumberFormat="1" applyFont="1" applyFill="1" applyAlignment="1" applyProtection="1">
      <alignment horizontal="center" vertical="center" wrapText="1"/>
      <protection locked="0"/>
    </xf>
    <xf numFmtId="49" fontId="60" fillId="33" borderId="0" xfId="0" applyNumberFormat="1" applyFont="1" applyFill="1" applyAlignment="1" applyProtection="1" quotePrefix="1">
      <alignment horizontal="center" vertical="center" wrapText="1"/>
      <protection locked="0"/>
    </xf>
    <xf numFmtId="0" fontId="60" fillId="33" borderId="0" xfId="0" applyNumberFormat="1" applyFont="1" applyFill="1" applyAlignment="1" applyProtection="1">
      <alignment horizontal="center" vertical="center" wrapText="1"/>
      <protection locked="0"/>
    </xf>
    <xf numFmtId="0" fontId="60" fillId="33" borderId="1" xfId="0" applyNumberFormat="1" applyFont="1" applyFill="1" applyBorder="1" applyAlignment="1" applyProtection="1">
      <alignment horizontal="center" vertical="center" wrapText="1"/>
      <protection locked="0"/>
    </xf>
    <xf numFmtId="49" fontId="60" fillId="33" borderId="19" xfId="0" applyNumberFormat="1" applyFont="1" applyFill="1" applyBorder="1" applyAlignment="1" applyProtection="1" quotePrefix="1">
      <alignment horizontal="center" vertical="center" wrapText="1"/>
      <protection locked="0"/>
    </xf>
    <xf numFmtId="49" fontId="36" fillId="33" borderId="1" xfId="0" applyNumberFormat="1" applyFont="1" applyFill="1" applyBorder="1" applyAlignment="1">
      <alignment horizontal="right" vertical="center"/>
    </xf>
    <xf numFmtId="49" fontId="36" fillId="33" borderId="25" xfId="0" applyNumberFormat="1" applyFont="1" applyFill="1" applyBorder="1" applyAlignment="1">
      <alignment horizontal="right" vertical="center"/>
    </xf>
    <xf numFmtId="49" fontId="31" fillId="33" borderId="0" xfId="0" applyNumberFormat="1" applyFont="1" applyFill="1" applyBorder="1" applyAlignment="1">
      <alignment horizontal="right" vertical="center" wrapText="1"/>
    </xf>
    <xf numFmtId="49" fontId="31" fillId="33" borderId="17" xfId="0" applyNumberFormat="1" applyFont="1" applyFill="1" applyBorder="1" applyAlignment="1">
      <alignment horizontal="right" vertical="center" wrapText="1"/>
    </xf>
    <xf numFmtId="49" fontId="36" fillId="33" borderId="0" xfId="0" applyNumberFormat="1" applyFont="1" applyFill="1" applyAlignment="1">
      <alignment horizontal="right" vertical="center"/>
    </xf>
    <xf numFmtId="49" fontId="42" fillId="33" borderId="0" xfId="0" applyNumberFormat="1" applyFont="1" applyFill="1" applyAlignment="1">
      <alignment horizontal="right" vertical="center"/>
    </xf>
    <xf numFmtId="49" fontId="43" fillId="33" borderId="0" xfId="0" applyNumberFormat="1" applyFont="1" applyFill="1" applyAlignment="1">
      <alignment horizontal="right" vertical="center"/>
    </xf>
    <xf numFmtId="49" fontId="31" fillId="33" borderId="0" xfId="0" applyNumberFormat="1" applyFont="1" applyFill="1" applyAlignment="1">
      <alignment horizontal="right" vertical="center"/>
    </xf>
    <xf numFmtId="2" fontId="2" fillId="33" borderId="0" xfId="78" applyNumberFormat="1" applyFont="1" applyFill="1" applyAlignment="1">
      <alignment horizontal="center" vertical="center"/>
      <protection/>
    </xf>
    <xf numFmtId="0" fontId="8" fillId="33" borderId="15" xfId="76" applyFont="1" applyFill="1" applyBorder="1" applyAlignment="1">
      <alignment horizontal="center" vertical="center"/>
      <protection/>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8" fillId="33" borderId="1" xfId="0" applyFont="1" applyFill="1" applyBorder="1" applyAlignment="1">
      <alignment horizontal="left" vertical="center"/>
    </xf>
    <xf numFmtId="2" fontId="2" fillId="33" borderId="0" xfId="78" applyNumberFormat="1" applyFont="1" applyFill="1" applyBorder="1" applyAlignment="1">
      <alignment horizontal="center" vertical="center"/>
      <protection/>
    </xf>
    <xf numFmtId="191" fontId="16" fillId="33" borderId="1" xfId="0" applyNumberFormat="1" applyFont="1" applyFill="1" applyBorder="1" applyAlignment="1">
      <alignment horizontal="center" vertical="center"/>
    </xf>
    <xf numFmtId="191" fontId="16" fillId="33" borderId="0" xfId="0" applyNumberFormat="1" applyFont="1" applyFill="1" applyBorder="1" applyAlignment="1">
      <alignment horizontal="center" vertical="center"/>
    </xf>
    <xf numFmtId="191" fontId="16" fillId="33" borderId="17" xfId="0" applyNumberFormat="1" applyFont="1" applyFill="1" applyBorder="1" applyAlignment="1">
      <alignment horizontal="center" vertical="center"/>
    </xf>
    <xf numFmtId="0" fontId="0" fillId="33" borderId="0" xfId="78" applyFont="1" applyFill="1" applyBorder="1">
      <alignment/>
      <protection/>
    </xf>
    <xf numFmtId="0" fontId="0" fillId="33" borderId="0" xfId="78" applyFont="1" applyFill="1" applyBorder="1" applyAlignment="1">
      <alignment vertical="center"/>
      <protection/>
    </xf>
    <xf numFmtId="49" fontId="61" fillId="33" borderId="13" xfId="83" applyNumberFormat="1" applyFont="1" applyFill="1" applyBorder="1" applyAlignment="1">
      <alignment horizontal="center" vertical="center"/>
      <protection/>
    </xf>
    <xf numFmtId="49" fontId="5" fillId="33" borderId="0" xfId="0" applyNumberFormat="1" applyFont="1" applyFill="1" applyAlignment="1" applyProtection="1">
      <alignment horizontal="centerContinuous"/>
      <protection locked="0"/>
    </xf>
    <xf numFmtId="49" fontId="35" fillId="33" borderId="0" xfId="0" applyNumberFormat="1" applyFont="1" applyFill="1" applyAlignment="1">
      <alignment horizontal="right" vertical="center"/>
    </xf>
    <xf numFmtId="0" fontId="35" fillId="33" borderId="0" xfId="0" applyFont="1" applyFill="1" applyAlignment="1">
      <alignment horizontal="right" vertical="center"/>
    </xf>
    <xf numFmtId="0" fontId="0" fillId="33" borderId="0" xfId="81" applyFont="1" applyFill="1" applyAlignment="1">
      <alignment horizontal="centerContinuous"/>
      <protection/>
    </xf>
    <xf numFmtId="0" fontId="0" fillId="33" borderId="0" xfId="81" applyFont="1" applyFill="1">
      <alignment/>
      <protection/>
    </xf>
    <xf numFmtId="0" fontId="0" fillId="33" borderId="0" xfId="81" applyFont="1" applyFill="1" applyAlignment="1">
      <alignment vertical="center"/>
      <protection/>
    </xf>
    <xf numFmtId="3" fontId="8" fillId="33" borderId="27" xfId="0" applyNumberFormat="1" applyFont="1" applyFill="1" applyBorder="1" applyAlignment="1">
      <alignment horizontal="left" vertical="center" indent="12"/>
    </xf>
    <xf numFmtId="0" fontId="0" fillId="33" borderId="0" xfId="76" applyFont="1" applyFill="1" applyAlignment="1">
      <alignment horizontal="centerContinuous" vertical="center"/>
      <protection/>
    </xf>
    <xf numFmtId="0" fontId="0" fillId="33" borderId="0" xfId="76" applyFont="1" applyFill="1">
      <alignment/>
      <protection/>
    </xf>
    <xf numFmtId="49" fontId="8" fillId="33" borderId="1" xfId="76" applyNumberFormat="1" applyFont="1" applyFill="1" applyBorder="1" applyAlignment="1">
      <alignment horizontal="left" vertical="center" indent="8"/>
      <protection/>
    </xf>
    <xf numFmtId="0" fontId="0" fillId="33" borderId="0" xfId="76" applyFont="1" applyFill="1" applyAlignment="1">
      <alignment horizontal="centerContinuous"/>
      <protection/>
    </xf>
    <xf numFmtId="3" fontId="0" fillId="33" borderId="0" xfId="76" applyNumberFormat="1" applyFont="1" applyFill="1" applyAlignment="1">
      <alignment vertical="center"/>
      <protection/>
    </xf>
    <xf numFmtId="176" fontId="0" fillId="33" borderId="0" xfId="76" applyNumberFormat="1" applyFont="1" applyFill="1" applyAlignment="1">
      <alignment vertical="center"/>
      <protection/>
    </xf>
    <xf numFmtId="0" fontId="0" fillId="33" borderId="0" xfId="76" applyFont="1" applyFill="1" applyAlignment="1">
      <alignment vertical="center"/>
      <protection/>
    </xf>
    <xf numFmtId="180" fontId="4" fillId="33" borderId="0" xfId="80" applyNumberFormat="1" applyFont="1" applyFill="1" applyAlignment="1">
      <alignment horizontal="centerContinuous" vertical="center"/>
      <protection/>
    </xf>
    <xf numFmtId="180" fontId="4" fillId="33" borderId="0" xfId="80" applyNumberFormat="1" applyFont="1" applyFill="1" applyAlignment="1">
      <alignment vertical="center"/>
      <protection/>
    </xf>
    <xf numFmtId="0" fontId="4" fillId="33" borderId="0" xfId="80" applyFont="1" applyFill="1" applyAlignment="1">
      <alignment horizontal="centerContinuous" vertical="center"/>
      <protection/>
    </xf>
    <xf numFmtId="180" fontId="5" fillId="33" borderId="0" xfId="80" applyNumberFormat="1" applyFont="1" applyFill="1" applyAlignment="1">
      <alignment horizontal="center" vertical="center"/>
      <protection/>
    </xf>
    <xf numFmtId="180" fontId="6" fillId="33" borderId="0" xfId="80" applyNumberFormat="1" applyFont="1" applyFill="1" applyAlignment="1">
      <alignment horizontal="right" vertical="center"/>
      <protection/>
    </xf>
    <xf numFmtId="0" fontId="0" fillId="33" borderId="0" xfId="78" applyFont="1" applyFill="1">
      <alignment/>
      <protection/>
    </xf>
    <xf numFmtId="49" fontId="5" fillId="33" borderId="0" xfId="0" applyNumberFormat="1" applyFont="1" applyFill="1" applyAlignment="1">
      <alignment horizontal="left" vertical="center" indent="39"/>
    </xf>
    <xf numFmtId="0" fontId="8" fillId="33" borderId="0" xfId="78" applyFont="1" applyFill="1">
      <alignment/>
      <protection/>
    </xf>
    <xf numFmtId="49" fontId="5" fillId="33" borderId="0" xfId="0" applyNumberFormat="1" applyFont="1" applyFill="1" applyAlignment="1" applyProtection="1">
      <alignment horizontal="left" vertical="center" indent="44"/>
      <protection locked="0"/>
    </xf>
    <xf numFmtId="49" fontId="5" fillId="33" borderId="0" xfId="0" applyNumberFormat="1" applyFont="1" applyFill="1" applyAlignment="1" applyProtection="1">
      <alignment horizontal="left" vertical="center" indent="46"/>
      <protection locked="0"/>
    </xf>
    <xf numFmtId="49" fontId="5" fillId="33" borderId="0" xfId="0" applyNumberFormat="1" applyFont="1" applyFill="1" applyAlignment="1">
      <alignment horizontal="left" vertical="center" indent="43"/>
    </xf>
    <xf numFmtId="3" fontId="0" fillId="0" borderId="0" xfId="0" applyNumberFormat="1" applyAlignment="1">
      <alignment vertical="center"/>
    </xf>
    <xf numFmtId="176" fontId="0" fillId="33" borderId="0" xfId="81" applyNumberFormat="1" applyFont="1" applyFill="1" applyAlignment="1">
      <alignment vertical="center"/>
      <protection/>
    </xf>
    <xf numFmtId="198" fontId="0" fillId="33" borderId="0" xfId="81" applyNumberFormat="1" applyFont="1" applyFill="1" applyAlignment="1">
      <alignment vertical="center"/>
      <protection/>
    </xf>
    <xf numFmtId="195" fontId="16" fillId="33" borderId="1" xfId="76" applyNumberFormat="1" applyFont="1" applyFill="1" applyBorder="1" applyAlignment="1">
      <alignment vertical="center"/>
      <protection/>
    </xf>
    <xf numFmtId="176" fontId="16" fillId="33" borderId="1" xfId="76" applyNumberFormat="1" applyFont="1" applyFill="1" applyBorder="1" applyAlignment="1" applyProtection="1">
      <alignment vertical="center"/>
      <protection locked="0"/>
    </xf>
    <xf numFmtId="187" fontId="16" fillId="33" borderId="21" xfId="0" applyNumberFormat="1" applyFont="1" applyFill="1" applyBorder="1" applyAlignment="1">
      <alignment horizontal="right" vertical="center" wrapText="1"/>
    </xf>
    <xf numFmtId="187" fontId="16" fillId="33" borderId="20" xfId="0" applyNumberFormat="1" applyFont="1" applyFill="1" applyBorder="1" applyAlignment="1">
      <alignment horizontal="right" vertical="center" wrapText="1"/>
    </xf>
    <xf numFmtId="187" fontId="16" fillId="33" borderId="19" xfId="0" applyNumberFormat="1" applyFont="1" applyFill="1" applyBorder="1" applyAlignment="1">
      <alignment horizontal="right" vertical="center" wrapText="1"/>
    </xf>
    <xf numFmtId="189" fontId="12" fillId="33" borderId="0" xfId="81" applyNumberFormat="1" applyFont="1" applyFill="1" applyBorder="1" applyAlignment="1">
      <alignment horizontal="right" vertical="center"/>
      <protection/>
    </xf>
    <xf numFmtId="184" fontId="12" fillId="33" borderId="0" xfId="81" applyNumberFormat="1" applyFont="1" applyFill="1" applyBorder="1" applyAlignment="1">
      <alignment horizontal="right" vertical="center"/>
      <protection/>
    </xf>
    <xf numFmtId="184" fontId="12" fillId="33" borderId="0" xfId="81" applyNumberFormat="1" applyFont="1" applyFill="1" applyBorder="1" applyAlignment="1">
      <alignment horizontal="center" vertical="center"/>
      <protection/>
    </xf>
    <xf numFmtId="0" fontId="0" fillId="33" borderId="0" xfId="81" applyFont="1" applyFill="1" applyBorder="1" applyAlignment="1">
      <alignment vertical="center"/>
      <protection/>
    </xf>
    <xf numFmtId="176" fontId="0" fillId="33" borderId="0" xfId="81" applyNumberFormat="1" applyFont="1" applyFill="1" applyBorder="1" applyAlignment="1">
      <alignment vertical="center"/>
      <protection/>
    </xf>
    <xf numFmtId="3" fontId="0" fillId="0" borderId="0" xfId="0" applyNumberFormat="1" applyBorder="1" applyAlignment="1">
      <alignment vertical="center"/>
    </xf>
    <xf numFmtId="198" fontId="0" fillId="33" borderId="0" xfId="81" applyNumberFormat="1" applyFont="1" applyFill="1" applyBorder="1" applyAlignment="1">
      <alignment vertical="center"/>
      <protection/>
    </xf>
    <xf numFmtId="0" fontId="13" fillId="33" borderId="0" xfId="82" applyFont="1" applyFill="1" applyBorder="1" applyAlignment="1">
      <alignment vertical="center"/>
      <protection/>
    </xf>
    <xf numFmtId="0" fontId="53" fillId="33" borderId="0" xfId="0" applyFont="1" applyFill="1" applyBorder="1" applyAlignment="1">
      <alignment vertical="center"/>
    </xf>
    <xf numFmtId="0" fontId="12" fillId="33" borderId="0" xfId="82" applyFont="1" applyFill="1" applyBorder="1" applyAlignment="1">
      <alignment vertical="center"/>
      <protection/>
    </xf>
    <xf numFmtId="176" fontId="12" fillId="33" borderId="13" xfId="83" applyNumberFormat="1" applyFont="1" applyFill="1" applyBorder="1" applyAlignment="1" applyProtection="1">
      <alignment horizontal="right" vertical="center"/>
      <protection/>
    </xf>
    <xf numFmtId="196" fontId="16" fillId="33" borderId="1" xfId="76" applyNumberFormat="1" applyFont="1" applyFill="1" applyBorder="1" applyAlignment="1">
      <alignment horizontal="right" vertical="center"/>
      <protection/>
    </xf>
    <xf numFmtId="196" fontId="16" fillId="33" borderId="21" xfId="76" applyNumberFormat="1" applyFont="1" applyFill="1" applyBorder="1" applyAlignment="1">
      <alignment horizontal="right" vertical="center"/>
      <protection/>
    </xf>
    <xf numFmtId="196" fontId="16" fillId="33" borderId="20" xfId="76" applyNumberFormat="1" applyFont="1" applyFill="1" applyBorder="1" applyAlignment="1">
      <alignment horizontal="right" vertical="center"/>
      <protection/>
    </xf>
    <xf numFmtId="0" fontId="16" fillId="33" borderId="0" xfId="76" applyNumberFormat="1" applyFont="1" applyFill="1" applyAlignment="1">
      <alignment horizontal="right" vertical="center"/>
      <protection/>
    </xf>
    <xf numFmtId="0" fontId="8" fillId="0" borderId="0" xfId="0" applyFont="1" applyFill="1" applyAlignment="1">
      <alignment vertical="center"/>
    </xf>
    <xf numFmtId="0" fontId="41" fillId="0" borderId="0" xfId="0" applyFont="1" applyFill="1" applyAlignment="1">
      <alignment vertical="center"/>
    </xf>
    <xf numFmtId="0" fontId="8" fillId="33" borderId="18" xfId="76" applyFont="1" applyFill="1" applyBorder="1" applyAlignment="1">
      <alignment horizontal="center" vertical="center"/>
      <protection/>
    </xf>
    <xf numFmtId="3" fontId="16" fillId="34" borderId="0" xfId="0" applyNumberFormat="1" applyFont="1" applyFill="1" applyBorder="1" applyAlignment="1">
      <alignment vertical="center"/>
    </xf>
    <xf numFmtId="176" fontId="16" fillId="34" borderId="0" xfId="0" applyNumberFormat="1" applyFont="1" applyFill="1" applyBorder="1" applyAlignment="1" applyProtection="1">
      <alignment vertical="center"/>
      <protection locked="0"/>
    </xf>
    <xf numFmtId="188" fontId="16" fillId="33" borderId="0" xfId="76" applyNumberFormat="1" applyFont="1" applyFill="1" applyAlignment="1">
      <alignment vertical="center"/>
      <protection/>
    </xf>
    <xf numFmtId="195" fontId="16" fillId="34" borderId="0" xfId="0" applyNumberFormat="1" applyFont="1" applyFill="1" applyBorder="1" applyAlignment="1">
      <alignment vertical="center"/>
    </xf>
    <xf numFmtId="3" fontId="16" fillId="34" borderId="0" xfId="0" applyNumberFormat="1" applyFont="1" applyFill="1" applyBorder="1" applyAlignment="1" applyProtection="1">
      <alignment vertical="center"/>
      <protection locked="0"/>
    </xf>
    <xf numFmtId="188" fontId="16" fillId="33" borderId="16" xfId="76" applyNumberFormat="1" applyFont="1" applyFill="1" applyBorder="1" applyAlignment="1">
      <alignment vertical="center"/>
      <protection/>
    </xf>
    <xf numFmtId="3" fontId="16" fillId="34" borderId="1" xfId="0" applyNumberFormat="1" applyFont="1" applyFill="1" applyBorder="1" applyAlignment="1" applyProtection="1">
      <alignment vertical="center"/>
      <protection locked="0"/>
    </xf>
    <xf numFmtId="176" fontId="16" fillId="34" borderId="1" xfId="0" applyNumberFormat="1" applyFont="1" applyFill="1" applyBorder="1" applyAlignment="1" applyProtection="1">
      <alignment vertical="center"/>
      <protection locked="0"/>
    </xf>
    <xf numFmtId="3" fontId="16" fillId="34" borderId="17" xfId="0" applyNumberFormat="1" applyFont="1" applyFill="1" applyBorder="1" applyAlignment="1">
      <alignment vertical="center"/>
    </xf>
    <xf numFmtId="176" fontId="16" fillId="34" borderId="17" xfId="0" applyNumberFormat="1" applyFont="1" applyFill="1" applyBorder="1" applyAlignment="1" applyProtection="1">
      <alignment vertical="center"/>
      <protection locked="0"/>
    </xf>
    <xf numFmtId="176" fontId="16" fillId="33" borderId="0" xfId="0" applyNumberFormat="1" applyFont="1" applyFill="1" applyBorder="1" applyAlignment="1" applyProtection="1">
      <alignment vertical="center"/>
      <protection locked="0"/>
    </xf>
    <xf numFmtId="3" fontId="16" fillId="33" borderId="0" xfId="0" applyNumberFormat="1" applyFont="1" applyFill="1" applyBorder="1" applyAlignment="1" applyProtection="1">
      <alignment vertical="center"/>
      <protection locked="0"/>
    </xf>
    <xf numFmtId="3" fontId="16" fillId="33" borderId="1" xfId="0" applyNumberFormat="1" applyFont="1" applyFill="1" applyBorder="1" applyAlignment="1" applyProtection="1">
      <alignment vertical="center"/>
      <protection locked="0"/>
    </xf>
    <xf numFmtId="176" fontId="16" fillId="33" borderId="1" xfId="0" applyNumberFormat="1" applyFont="1" applyFill="1" applyBorder="1" applyAlignment="1" applyProtection="1">
      <alignment vertical="center"/>
      <protection locked="0"/>
    </xf>
    <xf numFmtId="3" fontId="16" fillId="33" borderId="17" xfId="0" applyNumberFormat="1" applyFont="1" applyFill="1" applyBorder="1" applyAlignment="1">
      <alignment vertical="center"/>
    </xf>
    <xf numFmtId="176" fontId="16" fillId="33" borderId="17" xfId="0" applyNumberFormat="1" applyFont="1" applyFill="1" applyBorder="1" applyAlignment="1" applyProtection="1">
      <alignment vertical="center"/>
      <protection locked="0"/>
    </xf>
    <xf numFmtId="176" fontId="16" fillId="33" borderId="13" xfId="0" applyNumberFormat="1" applyFont="1" applyFill="1" applyBorder="1" applyAlignment="1" applyProtection="1">
      <alignment vertical="center"/>
      <protection locked="0"/>
    </xf>
    <xf numFmtId="176" fontId="16" fillId="33" borderId="16" xfId="0" applyNumberFormat="1" applyFont="1" applyFill="1" applyBorder="1" applyAlignment="1" applyProtection="1">
      <alignment vertical="center"/>
      <protection locked="0"/>
    </xf>
    <xf numFmtId="176" fontId="16" fillId="33" borderId="12" xfId="0" applyNumberFormat="1" applyFont="1" applyFill="1" applyBorder="1" applyAlignment="1" applyProtection="1">
      <alignment vertical="center"/>
      <protection locked="0"/>
    </xf>
    <xf numFmtId="188" fontId="16" fillId="33" borderId="13" xfId="76" applyNumberFormat="1" applyFont="1" applyFill="1" applyBorder="1" applyAlignment="1">
      <alignment vertical="center"/>
      <protection/>
    </xf>
    <xf numFmtId="188" fontId="16" fillId="33" borderId="12" xfId="76" applyNumberFormat="1" applyFont="1" applyFill="1" applyBorder="1" applyAlignment="1">
      <alignment vertical="center"/>
      <protection/>
    </xf>
    <xf numFmtId="3" fontId="16" fillId="33" borderId="0" xfId="0" applyNumberFormat="1" applyFont="1" applyFill="1" applyBorder="1" applyAlignment="1">
      <alignment vertical="center" wrapText="1"/>
    </xf>
    <xf numFmtId="195" fontId="16" fillId="33" borderId="0" xfId="0" applyNumberFormat="1" applyFont="1" applyFill="1" applyBorder="1" applyAlignment="1">
      <alignment vertical="center" wrapText="1"/>
    </xf>
    <xf numFmtId="176" fontId="16" fillId="33" borderId="0" xfId="0" applyNumberFormat="1" applyFont="1" applyFill="1" applyBorder="1" applyAlignment="1">
      <alignment vertical="center" wrapText="1"/>
    </xf>
    <xf numFmtId="49" fontId="16" fillId="33" borderId="0" xfId="0" applyNumberFormat="1" applyFont="1" applyFill="1" applyBorder="1" applyAlignment="1">
      <alignment vertical="center" wrapText="1"/>
    </xf>
    <xf numFmtId="195" fontId="16" fillId="33" borderId="17" xfId="0" applyNumberFormat="1" applyFont="1" applyFill="1" applyBorder="1" applyAlignment="1">
      <alignment vertical="center" wrapText="1"/>
    </xf>
    <xf numFmtId="176" fontId="16" fillId="33" borderId="17" xfId="0" applyNumberFormat="1" applyFont="1" applyFill="1" applyBorder="1" applyAlignment="1">
      <alignment vertical="center" wrapText="1"/>
    </xf>
    <xf numFmtId="3" fontId="16" fillId="33" borderId="1" xfId="0" applyNumberFormat="1" applyFont="1" applyFill="1" applyBorder="1" applyAlignment="1">
      <alignment vertical="center" wrapText="1"/>
    </xf>
    <xf numFmtId="3" fontId="16" fillId="33" borderId="17" xfId="0" applyNumberFormat="1" applyFont="1" applyFill="1" applyBorder="1" applyAlignment="1">
      <alignment vertical="center" wrapText="1"/>
    </xf>
    <xf numFmtId="188" fontId="16" fillId="33" borderId="17" xfId="76" applyNumberFormat="1" applyFont="1" applyFill="1" applyBorder="1" applyAlignment="1">
      <alignment vertical="center"/>
      <protection/>
    </xf>
    <xf numFmtId="0" fontId="31" fillId="33" borderId="0"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protection locked="0"/>
    </xf>
    <xf numFmtId="49" fontId="31" fillId="33" borderId="20" xfId="0" applyNumberFormat="1" applyFont="1" applyFill="1" applyBorder="1" applyAlignment="1" applyProtection="1" quotePrefix="1">
      <alignment horizontal="center" vertical="center" wrapText="1"/>
      <protection locked="0"/>
    </xf>
    <xf numFmtId="0" fontId="31" fillId="33" borderId="19" xfId="0"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vertical="center" wrapText="1"/>
      <protection locked="0"/>
    </xf>
    <xf numFmtId="176" fontId="16" fillId="33" borderId="13" xfId="0" applyNumberFormat="1" applyFont="1" applyFill="1" applyBorder="1" applyAlignment="1">
      <alignment vertical="center" wrapText="1"/>
    </xf>
    <xf numFmtId="176" fontId="16" fillId="33" borderId="16" xfId="0" applyNumberFormat="1" applyFont="1" applyFill="1" applyBorder="1" applyAlignment="1">
      <alignment vertical="center" wrapText="1"/>
    </xf>
    <xf numFmtId="49" fontId="31" fillId="33" borderId="21" xfId="0" applyNumberFormat="1" applyFont="1" applyFill="1" applyBorder="1" applyAlignment="1" applyProtection="1" quotePrefix="1">
      <alignment horizontal="center" vertical="center" wrapText="1"/>
      <protection locked="0"/>
    </xf>
    <xf numFmtId="0" fontId="11" fillId="33" borderId="12" xfId="0" applyFont="1" applyFill="1" applyBorder="1" applyAlignment="1" applyProtection="1">
      <alignment vertical="center" wrapText="1"/>
      <protection locked="0"/>
    </xf>
    <xf numFmtId="176" fontId="16" fillId="33" borderId="0" xfId="0" applyNumberFormat="1" applyFont="1" applyFill="1" applyAlignment="1" applyProtection="1">
      <alignment vertical="center"/>
      <protection locked="0"/>
    </xf>
    <xf numFmtId="49" fontId="60" fillId="33" borderId="20" xfId="0" applyNumberFormat="1" applyFont="1" applyFill="1" applyBorder="1" applyAlignment="1" applyProtection="1" quotePrefix="1">
      <alignment horizontal="center" vertical="center" wrapText="1"/>
      <protection locked="0"/>
    </xf>
    <xf numFmtId="49" fontId="60" fillId="33" borderId="21" xfId="0" applyNumberFormat="1" applyFont="1" applyFill="1" applyBorder="1" applyAlignment="1" applyProtection="1" quotePrefix="1">
      <alignment horizontal="center" vertical="center" wrapText="1"/>
      <protection locked="0"/>
    </xf>
    <xf numFmtId="41" fontId="16" fillId="33" borderId="0" xfId="76" applyNumberFormat="1" applyFont="1" applyFill="1" applyAlignment="1">
      <alignment horizontal="right" vertical="center"/>
      <protection/>
    </xf>
    <xf numFmtId="0" fontId="8" fillId="33" borderId="1" xfId="0" applyFont="1" applyFill="1" applyBorder="1" applyAlignment="1">
      <alignment horizontal="left" vertical="center"/>
    </xf>
    <xf numFmtId="3" fontId="16" fillId="33" borderId="21" xfId="0" applyNumberFormat="1" applyFont="1" applyFill="1" applyBorder="1" applyAlignment="1">
      <alignment vertical="center"/>
    </xf>
    <xf numFmtId="3" fontId="16" fillId="33" borderId="20" xfId="0" applyNumberFormat="1" applyFont="1" applyFill="1" applyBorder="1" applyAlignment="1">
      <alignment vertical="center" wrapText="1"/>
    </xf>
    <xf numFmtId="3" fontId="16" fillId="33" borderId="19" xfId="0" applyNumberFormat="1" applyFont="1" applyFill="1" applyBorder="1" applyAlignment="1">
      <alignment vertical="center" wrapText="1"/>
    </xf>
    <xf numFmtId="188" fontId="16" fillId="33" borderId="0" xfId="0" applyNumberFormat="1" applyFont="1" applyFill="1" applyAlignment="1">
      <alignment horizontal="right" vertical="center" wrapText="1"/>
    </xf>
    <xf numFmtId="188" fontId="16" fillId="33" borderId="0" xfId="0" applyNumberFormat="1" applyFont="1" applyFill="1" applyBorder="1" applyAlignment="1">
      <alignment horizontal="right" vertical="center" wrapText="1"/>
    </xf>
    <xf numFmtId="188" fontId="16" fillId="33" borderId="17" xfId="0" applyNumberFormat="1" applyFont="1" applyFill="1" applyBorder="1" applyAlignment="1">
      <alignment horizontal="right" vertical="center" wrapText="1"/>
    </xf>
    <xf numFmtId="0" fontId="11" fillId="33" borderId="16" xfId="0" applyFont="1" applyFill="1" applyBorder="1" applyAlignment="1">
      <alignment vertical="center" wrapText="1"/>
    </xf>
    <xf numFmtId="3" fontId="13" fillId="33" borderId="0" xfId="0" applyNumberFormat="1" applyFont="1" applyFill="1" applyBorder="1" applyAlignment="1">
      <alignment vertical="center" wrapText="1"/>
    </xf>
    <xf numFmtId="0" fontId="11" fillId="33" borderId="13" xfId="0" applyFont="1" applyFill="1" applyBorder="1" applyAlignment="1">
      <alignment vertical="center" wrapText="1"/>
    </xf>
    <xf numFmtId="0" fontId="20" fillId="33" borderId="0" xfId="76" applyFont="1" applyFill="1" applyAlignment="1">
      <alignment horizontal="center" vertical="center"/>
      <protection/>
    </xf>
    <xf numFmtId="0" fontId="2" fillId="33" borderId="0" xfId="76" applyFont="1" applyFill="1" applyAlignment="1">
      <alignment horizontal="center"/>
      <protection/>
    </xf>
    <xf numFmtId="0" fontId="0" fillId="33" borderId="0" xfId="76" applyFont="1" applyFill="1" applyAlignment="1">
      <alignment horizontal="center" vertical="center"/>
      <protection/>
    </xf>
    <xf numFmtId="41" fontId="16" fillId="33" borderId="19" xfId="0" applyNumberFormat="1" applyFont="1" applyFill="1" applyBorder="1" applyAlignment="1">
      <alignment horizontal="right" vertical="center"/>
    </xf>
    <xf numFmtId="41" fontId="16" fillId="33" borderId="20" xfId="0" applyNumberFormat="1" applyFont="1" applyFill="1" applyBorder="1" applyAlignment="1">
      <alignment horizontal="right" vertical="center"/>
    </xf>
    <xf numFmtId="41" fontId="16" fillId="33" borderId="21" xfId="0" applyNumberFormat="1" applyFont="1" applyFill="1" applyBorder="1" applyAlignment="1">
      <alignment horizontal="right" vertical="center"/>
    </xf>
    <xf numFmtId="49" fontId="9" fillId="33" borderId="27" xfId="78" applyNumberFormat="1" applyFont="1" applyFill="1" applyBorder="1" applyAlignment="1">
      <alignment horizontal="centerContinuous" vertical="center"/>
      <protection/>
    </xf>
    <xf numFmtId="0" fontId="22" fillId="33" borderId="0" xfId="81" applyFont="1" applyFill="1" applyAlignment="1">
      <alignment vertical="center"/>
      <protection/>
    </xf>
    <xf numFmtId="0" fontId="5" fillId="33" borderId="17" xfId="78" applyFont="1" applyFill="1" applyBorder="1" applyAlignment="1">
      <alignment horizontal="center" vertical="center"/>
      <protection/>
    </xf>
    <xf numFmtId="0" fontId="9" fillId="33" borderId="1" xfId="78" applyFont="1" applyFill="1" applyBorder="1" applyAlignment="1">
      <alignment horizontal="centerContinuous" vertical="center"/>
      <protection/>
    </xf>
    <xf numFmtId="0" fontId="9" fillId="33" borderId="14" xfId="78" applyFont="1" applyFill="1" applyBorder="1" applyAlignment="1">
      <alignment horizontal="center" vertical="center"/>
      <protection/>
    </xf>
    <xf numFmtId="0" fontId="9" fillId="33" borderId="21" xfId="78" applyFont="1" applyFill="1" applyBorder="1" applyAlignment="1">
      <alignment horizontal="centerContinuous" vertical="center"/>
      <protection/>
    </xf>
    <xf numFmtId="0" fontId="13" fillId="33" borderId="18" xfId="78" applyFont="1" applyFill="1" applyBorder="1" applyAlignment="1">
      <alignment horizontal="center" vertical="center"/>
      <protection/>
    </xf>
    <xf numFmtId="191" fontId="16" fillId="33" borderId="1" xfId="0" applyNumberFormat="1" applyFont="1" applyFill="1" applyBorder="1" applyAlignment="1">
      <alignment horizontal="right" vertical="center"/>
    </xf>
    <xf numFmtId="191" fontId="16" fillId="33" borderId="0" xfId="0" applyNumberFormat="1" applyFont="1" applyFill="1" applyBorder="1" applyAlignment="1">
      <alignment horizontal="right" vertical="center"/>
    </xf>
    <xf numFmtId="191" fontId="16" fillId="33" borderId="17" xfId="0" applyNumberFormat="1" applyFont="1" applyFill="1" applyBorder="1" applyAlignment="1">
      <alignment horizontal="right" vertical="center"/>
    </xf>
    <xf numFmtId="2" fontId="2" fillId="33" borderId="0" xfId="78" applyNumberFormat="1" applyFont="1" applyFill="1" applyAlignment="1">
      <alignment horizontal="center" vertical="center"/>
      <protection/>
    </xf>
    <xf numFmtId="0" fontId="5" fillId="33" borderId="0" xfId="78" applyFont="1" applyFill="1" applyBorder="1" applyAlignment="1">
      <alignment horizontal="center" vertical="center"/>
      <protection/>
    </xf>
    <xf numFmtId="0" fontId="0" fillId="33" borderId="0" xfId="81" applyFont="1" applyFill="1" applyAlignment="1">
      <alignment vertical="center"/>
      <protection/>
    </xf>
    <xf numFmtId="0" fontId="0" fillId="33" borderId="0" xfId="78" applyFont="1" applyFill="1">
      <alignment/>
      <protection/>
    </xf>
    <xf numFmtId="0" fontId="6" fillId="33" borderId="0" xfId="76" applyFont="1" applyFill="1" applyAlignment="1">
      <alignment horizontal="center" vertical="center"/>
      <protection/>
    </xf>
    <xf numFmtId="0" fontId="23" fillId="33" borderId="0" xfId="76" applyFont="1" applyFill="1" applyAlignment="1">
      <alignment horizontal="center" vertical="center"/>
      <protection/>
    </xf>
    <xf numFmtId="0" fontId="4" fillId="33" borderId="0" xfId="76" applyFont="1" applyFill="1" applyAlignment="1">
      <alignment horizontal="center" vertical="center"/>
      <protection/>
    </xf>
    <xf numFmtId="0" fontId="4" fillId="33" borderId="0" xfId="76" applyFont="1" applyFill="1" applyAlignment="1">
      <alignment horizontal="center"/>
      <protection/>
    </xf>
    <xf numFmtId="49" fontId="5" fillId="33" borderId="27" xfId="81" applyNumberFormat="1" applyFont="1" applyFill="1" applyBorder="1" applyAlignment="1">
      <alignment horizontal="centerContinuous" vertical="center"/>
      <protection/>
    </xf>
    <xf numFmtId="0" fontId="23" fillId="33" borderId="0" xfId="76" applyFont="1" applyFill="1" applyAlignment="1">
      <alignment horizontal="centerContinuous" vertical="center"/>
      <protection/>
    </xf>
    <xf numFmtId="0" fontId="7" fillId="33" borderId="0" xfId="76" applyFont="1" applyFill="1">
      <alignment/>
      <protection/>
    </xf>
    <xf numFmtId="0" fontId="8" fillId="33" borderId="14" xfId="76" applyFont="1" applyFill="1" applyBorder="1" applyAlignment="1">
      <alignment vertical="center"/>
      <protection/>
    </xf>
    <xf numFmtId="0" fontId="8" fillId="33" borderId="12" xfId="76" applyFont="1" applyFill="1" applyBorder="1" applyAlignment="1">
      <alignment horizontal="center" vertical="center"/>
      <protection/>
    </xf>
    <xf numFmtId="0" fontId="8" fillId="33" borderId="0" xfId="76" applyFont="1" applyFill="1" applyBorder="1" applyAlignment="1">
      <alignment vertical="center"/>
      <protection/>
    </xf>
    <xf numFmtId="0" fontId="8" fillId="33" borderId="18" xfId="76" applyFont="1" applyFill="1" applyBorder="1" applyAlignment="1">
      <alignment vertical="center"/>
      <protection/>
    </xf>
    <xf numFmtId="0" fontId="8" fillId="33" borderId="16" xfId="76" applyFont="1" applyFill="1" applyBorder="1" applyAlignment="1">
      <alignment horizontal="center" vertical="center"/>
      <protection/>
    </xf>
    <xf numFmtId="0" fontId="16" fillId="33" borderId="0" xfId="76" applyFont="1" applyFill="1" applyBorder="1">
      <alignment/>
      <protection/>
    </xf>
    <xf numFmtId="3" fontId="16" fillId="33" borderId="0" xfId="76" applyNumberFormat="1" applyFont="1" applyFill="1" applyAlignment="1">
      <alignment vertical="center"/>
      <protection/>
    </xf>
    <xf numFmtId="176" fontId="16" fillId="33" borderId="0" xfId="76" applyNumberFormat="1" applyFont="1" applyFill="1" applyBorder="1" applyAlignment="1">
      <alignment vertical="center"/>
      <protection/>
    </xf>
    <xf numFmtId="3" fontId="16" fillId="33" borderId="0" xfId="76" applyNumberFormat="1" applyFont="1" applyFill="1" applyBorder="1" applyAlignment="1">
      <alignment vertical="center"/>
      <protection/>
    </xf>
    <xf numFmtId="3" fontId="16" fillId="33" borderId="17" xfId="76" applyNumberFormat="1" applyFont="1" applyFill="1" applyBorder="1" applyAlignment="1">
      <alignment vertical="center"/>
      <protection/>
    </xf>
    <xf numFmtId="0" fontId="16" fillId="33" borderId="20" xfId="76" applyFont="1" applyFill="1" applyBorder="1" applyAlignment="1">
      <alignment vertical="center"/>
      <protection/>
    </xf>
    <xf numFmtId="0" fontId="16" fillId="33" borderId="19" xfId="76" applyFont="1" applyFill="1" applyBorder="1" applyAlignment="1">
      <alignment vertical="center"/>
      <protection/>
    </xf>
    <xf numFmtId="0" fontId="8" fillId="33" borderId="0" xfId="76" applyFont="1" applyFill="1" applyAlignment="1">
      <alignment/>
      <protection/>
    </xf>
    <xf numFmtId="0" fontId="23" fillId="33" borderId="0" xfId="76" applyFont="1" applyFill="1">
      <alignment/>
      <protection/>
    </xf>
    <xf numFmtId="176" fontId="16" fillId="33" borderId="1" xfId="76" applyNumberFormat="1" applyFont="1" applyFill="1" applyBorder="1" applyAlignment="1">
      <alignment vertical="center"/>
      <protection/>
    </xf>
    <xf numFmtId="0" fontId="6" fillId="33" borderId="0" xfId="76" applyFont="1" applyFill="1">
      <alignment/>
      <protection/>
    </xf>
    <xf numFmtId="0" fontId="16" fillId="33" borderId="21" xfId="76" applyFont="1" applyFill="1" applyBorder="1" applyAlignment="1">
      <alignment vertical="center"/>
      <protection/>
    </xf>
    <xf numFmtId="176" fontId="16" fillId="33" borderId="0" xfId="76" applyNumberFormat="1" applyFont="1" applyFill="1" applyBorder="1" applyAlignment="1" applyProtection="1">
      <alignment vertical="center"/>
      <protection locked="0"/>
    </xf>
    <xf numFmtId="176" fontId="16" fillId="33" borderId="17" xfId="76" applyNumberFormat="1" applyFont="1" applyFill="1" applyBorder="1" applyAlignment="1" applyProtection="1">
      <alignment vertical="center"/>
      <protection locked="0"/>
    </xf>
    <xf numFmtId="0" fontId="22" fillId="33" borderId="0" xfId="81" applyFont="1" applyFill="1" applyAlignment="1">
      <alignment vertical="center"/>
      <protection/>
    </xf>
    <xf numFmtId="0" fontId="35" fillId="33" borderId="0" xfId="81" applyFont="1" applyFill="1" applyAlignment="1">
      <alignment horizontal="centerContinuous" vertical="center"/>
      <protection/>
    </xf>
    <xf numFmtId="0" fontId="32" fillId="33" borderId="0" xfId="81" applyFont="1" applyFill="1" applyAlignment="1">
      <alignment vertical="center"/>
      <protection/>
    </xf>
    <xf numFmtId="0" fontId="5" fillId="33" borderId="1" xfId="81" applyFont="1" applyFill="1" applyBorder="1" applyAlignment="1">
      <alignment horizontal="centerContinuous" vertical="center"/>
      <protection/>
    </xf>
    <xf numFmtId="189" fontId="12" fillId="33" borderId="0" xfId="81" applyNumberFormat="1" applyFont="1" applyFill="1" applyAlignment="1">
      <alignment horizontal="right" vertical="center"/>
      <protection/>
    </xf>
    <xf numFmtId="184" fontId="12" fillId="33" borderId="0" xfId="81" applyNumberFormat="1" applyFont="1" applyFill="1" applyAlignment="1">
      <alignment horizontal="right" vertical="center"/>
      <protection/>
    </xf>
    <xf numFmtId="0" fontId="35" fillId="33" borderId="0" xfId="76" applyFont="1" applyFill="1" applyAlignment="1">
      <alignment/>
      <protection/>
    </xf>
    <xf numFmtId="0" fontId="6" fillId="33" borderId="0" xfId="76" applyFont="1" applyFill="1" applyAlignment="1">
      <alignment/>
      <protection/>
    </xf>
    <xf numFmtId="0" fontId="6" fillId="33" borderId="0" xfId="76" applyFont="1" applyFill="1" applyAlignment="1">
      <alignment horizontal="right" vertical="center"/>
      <protection/>
    </xf>
    <xf numFmtId="0" fontId="6" fillId="33" borderId="0" xfId="76" applyFont="1" applyFill="1" applyBorder="1" applyAlignment="1">
      <alignment/>
      <protection/>
    </xf>
    <xf numFmtId="14" fontId="8" fillId="33" borderId="26"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wrapText="1"/>
    </xf>
    <xf numFmtId="196" fontId="16" fillId="33" borderId="0" xfId="76" applyNumberFormat="1" applyFont="1" applyFill="1" applyBorder="1" applyAlignment="1">
      <alignment horizontal="right" vertical="center"/>
      <protection/>
    </xf>
    <xf numFmtId="196" fontId="16" fillId="33" borderId="0" xfId="76" applyNumberFormat="1" applyFont="1" applyFill="1" applyAlignment="1">
      <alignment horizontal="right" vertical="center"/>
      <protection/>
    </xf>
    <xf numFmtId="196" fontId="16" fillId="33" borderId="19" xfId="76" applyNumberFormat="1" applyFont="1" applyFill="1" applyBorder="1" applyAlignment="1">
      <alignment horizontal="right" vertical="center"/>
      <protection/>
    </xf>
    <xf numFmtId="196" fontId="16" fillId="33" borderId="17" xfId="76" applyNumberFormat="1" applyFont="1" applyFill="1" applyBorder="1" applyAlignment="1">
      <alignment horizontal="right" vertical="center"/>
      <protection/>
    </xf>
    <xf numFmtId="197" fontId="16" fillId="33" borderId="13" xfId="76" applyNumberFormat="1" applyFont="1" applyFill="1" applyBorder="1" applyAlignment="1">
      <alignment vertical="center"/>
      <protection/>
    </xf>
    <xf numFmtId="197" fontId="16" fillId="33" borderId="0" xfId="76" applyNumberFormat="1" applyFont="1" applyFill="1" applyAlignment="1">
      <alignment vertical="center"/>
      <protection/>
    </xf>
    <xf numFmtId="197" fontId="16" fillId="33" borderId="0" xfId="76" applyNumberFormat="1" applyFont="1" applyFill="1" applyBorder="1" applyAlignment="1">
      <alignment vertical="center"/>
      <protection/>
    </xf>
    <xf numFmtId="197" fontId="16" fillId="33" borderId="17" xfId="76" applyNumberFormat="1" applyFont="1" applyFill="1" applyBorder="1" applyAlignment="1">
      <alignment vertical="center"/>
      <protection/>
    </xf>
    <xf numFmtId="197" fontId="16" fillId="33" borderId="16" xfId="76" applyNumberFormat="1" applyFont="1" applyFill="1" applyBorder="1" applyAlignment="1">
      <alignment vertical="center"/>
      <protection/>
    </xf>
    <xf numFmtId="0" fontId="5" fillId="33" borderId="0" xfId="76" applyFont="1" applyFill="1" applyAlignment="1">
      <alignment horizontal="left" indent="36"/>
      <protection/>
    </xf>
    <xf numFmtId="0" fontId="12" fillId="33" borderId="0" xfId="76" applyFont="1" applyFill="1" applyBorder="1">
      <alignment/>
      <protection/>
    </xf>
    <xf numFmtId="0" fontId="11" fillId="33" borderId="0" xfId="0" applyFont="1" applyFill="1" applyBorder="1" applyAlignment="1">
      <alignment vertical="center" wrapText="1"/>
    </xf>
    <xf numFmtId="0" fontId="11" fillId="33" borderId="17" xfId="0" applyFont="1" applyFill="1" applyBorder="1" applyAlignment="1">
      <alignment vertical="center" wrapText="1"/>
    </xf>
    <xf numFmtId="0" fontId="11" fillId="33" borderId="0" xfId="0" applyFont="1" applyFill="1" applyBorder="1" applyAlignment="1" applyProtection="1">
      <alignment vertical="center" wrapText="1"/>
      <protection locked="0"/>
    </xf>
    <xf numFmtId="0" fontId="8" fillId="33" borderId="15" xfId="76" applyFont="1" applyFill="1" applyBorder="1" applyAlignment="1">
      <alignment horizontal="center" vertical="center"/>
      <protection/>
    </xf>
    <xf numFmtId="0" fontId="0" fillId="33" borderId="0" xfId="76" applyFont="1" applyFill="1">
      <alignment/>
      <protection/>
    </xf>
    <xf numFmtId="0" fontId="0" fillId="33" borderId="0" xfId="76" applyFont="1" applyFill="1" applyAlignment="1">
      <alignment vertical="center"/>
      <protection/>
    </xf>
    <xf numFmtId="0" fontId="11" fillId="33" borderId="1" xfId="0" applyNumberFormat="1" applyFont="1" applyFill="1" applyBorder="1" applyAlignment="1" applyProtection="1">
      <alignment vertical="center" wrapText="1"/>
      <protection locked="0"/>
    </xf>
    <xf numFmtId="0" fontId="31" fillId="33" borderId="21" xfId="0" applyNumberFormat="1" applyFont="1" applyFill="1" applyBorder="1" applyAlignment="1" applyProtection="1">
      <alignment horizontal="center" vertical="center" wrapText="1"/>
      <protection locked="0"/>
    </xf>
    <xf numFmtId="3" fontId="13" fillId="33" borderId="21" xfId="0" applyNumberFormat="1" applyFont="1" applyFill="1" applyBorder="1" applyAlignment="1">
      <alignment vertical="center"/>
    </xf>
    <xf numFmtId="176" fontId="16" fillId="33" borderId="1" xfId="0" applyNumberFormat="1" applyFont="1" applyFill="1" applyBorder="1" applyAlignment="1">
      <alignment vertical="center" wrapText="1"/>
    </xf>
    <xf numFmtId="49" fontId="60" fillId="33" borderId="17" xfId="0" applyNumberFormat="1" applyFont="1" applyFill="1" applyBorder="1" applyAlignment="1" applyProtection="1" quotePrefix="1">
      <alignment horizontal="center" vertical="center" wrapText="1"/>
      <protection locked="0"/>
    </xf>
    <xf numFmtId="177" fontId="15" fillId="33" borderId="0" xfId="0" applyNumberFormat="1" applyFont="1" applyFill="1" applyBorder="1" applyAlignment="1" applyProtection="1" quotePrefix="1">
      <alignment horizontal="center" vertical="center" wrapText="1"/>
      <protection locked="0"/>
    </xf>
    <xf numFmtId="0" fontId="15" fillId="33" borderId="0" xfId="0" applyNumberFormat="1" applyFont="1" applyFill="1" applyBorder="1" applyAlignment="1" applyProtection="1" quotePrefix="1">
      <alignment horizontal="center" vertical="center" wrapText="1"/>
      <protection locked="0"/>
    </xf>
    <xf numFmtId="0" fontId="15" fillId="33" borderId="0" xfId="0" applyFont="1" applyFill="1" applyBorder="1" applyAlignment="1" applyProtection="1">
      <alignment horizontal="center" vertical="center" wrapText="1"/>
      <protection locked="0"/>
    </xf>
    <xf numFmtId="177" fontId="15" fillId="33" borderId="1" xfId="0" applyNumberFormat="1" applyFont="1" applyFill="1" applyBorder="1" applyAlignment="1" applyProtection="1" quotePrefix="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5" fillId="33" borderId="17" xfId="0" applyNumberFormat="1" applyFont="1" applyFill="1" applyBorder="1" applyAlignment="1" applyProtection="1" quotePrefix="1">
      <alignment horizontal="center" vertical="center" wrapText="1"/>
      <protection locked="0"/>
    </xf>
    <xf numFmtId="0" fontId="15" fillId="33" borderId="1" xfId="0" applyNumberFormat="1" applyFont="1" applyFill="1" applyBorder="1" applyAlignment="1" applyProtection="1" quotePrefix="1">
      <alignment horizontal="center" vertical="center" wrapText="1"/>
      <protection locked="0"/>
    </xf>
    <xf numFmtId="0" fontId="8" fillId="33" borderId="18" xfId="76" applyFont="1" applyFill="1" applyBorder="1" applyAlignment="1">
      <alignment horizontal="center" vertical="center"/>
      <protection/>
    </xf>
    <xf numFmtId="0" fontId="102" fillId="33" borderId="0" xfId="0" applyFont="1" applyFill="1" applyAlignment="1" applyProtection="1">
      <alignment/>
      <protection locked="0"/>
    </xf>
    <xf numFmtId="0" fontId="8" fillId="33" borderId="0" xfId="76" applyFont="1" applyFill="1" applyAlignment="1">
      <alignment horizontal="left"/>
      <protection/>
    </xf>
    <xf numFmtId="3" fontId="5" fillId="33" borderId="0" xfId="0" applyNumberFormat="1" applyFont="1" applyFill="1" applyAlignment="1">
      <alignment horizontal="centerContinuous" vertical="center"/>
    </xf>
    <xf numFmtId="49" fontId="5" fillId="33" borderId="0" xfId="79" applyNumberFormat="1" applyFont="1" applyFill="1" applyAlignment="1" applyProtection="1">
      <alignment vertical="top"/>
      <protection locked="0"/>
    </xf>
    <xf numFmtId="0" fontId="8" fillId="33" borderId="21" xfId="0" applyFont="1" applyFill="1" applyBorder="1" applyAlignment="1">
      <alignment horizontal="center" vertical="center"/>
    </xf>
    <xf numFmtId="14" fontId="8" fillId="33" borderId="1" xfId="0" applyNumberFormat="1" applyFont="1" applyFill="1" applyBorder="1" applyAlignment="1">
      <alignment horizontal="center" vertical="center"/>
    </xf>
    <xf numFmtId="0" fontId="30" fillId="33" borderId="1" xfId="79" applyFont="1" applyFill="1" applyBorder="1" applyAlignment="1" applyProtection="1">
      <alignment horizontal="centerContinuous" vertical="center"/>
      <protection locked="0"/>
    </xf>
    <xf numFmtId="49" fontId="36" fillId="33" borderId="24" xfId="0" applyNumberFormat="1" applyFont="1" applyFill="1" applyBorder="1" applyAlignment="1">
      <alignment horizontal="right" vertical="center"/>
    </xf>
    <xf numFmtId="176" fontId="55" fillId="33" borderId="0" xfId="83" applyNumberFormat="1" applyFont="1" applyFill="1" applyBorder="1" applyAlignment="1">
      <alignment horizontal="right" vertical="center"/>
      <protection/>
    </xf>
    <xf numFmtId="176" fontId="55" fillId="33" borderId="0" xfId="83" applyNumberFormat="1" applyFont="1" applyFill="1" applyBorder="1" applyAlignment="1" applyProtection="1">
      <alignment horizontal="right" vertical="center"/>
      <protection/>
    </xf>
    <xf numFmtId="49" fontId="56" fillId="33" borderId="13" xfId="83" applyNumberFormat="1" applyFont="1" applyFill="1" applyBorder="1" applyAlignment="1">
      <alignment horizontal="left" vertical="center"/>
      <protection/>
    </xf>
    <xf numFmtId="176" fontId="55" fillId="33" borderId="23" xfId="83" applyNumberFormat="1" applyFont="1" applyFill="1" applyBorder="1" applyAlignment="1">
      <alignment horizontal="right" vertical="center"/>
      <protection/>
    </xf>
    <xf numFmtId="176" fontId="55" fillId="33" borderId="23" xfId="83" applyNumberFormat="1" applyFont="1" applyFill="1" applyBorder="1" applyAlignment="1" applyProtection="1">
      <alignment horizontal="right" vertical="center"/>
      <protection/>
    </xf>
    <xf numFmtId="176" fontId="55" fillId="33" borderId="22" xfId="83" applyNumberFormat="1" applyFont="1" applyFill="1" applyBorder="1" applyAlignment="1" applyProtection="1">
      <alignment horizontal="right" vertical="center"/>
      <protection/>
    </xf>
    <xf numFmtId="0" fontId="55" fillId="33" borderId="17" xfId="82" applyFont="1" applyFill="1" applyBorder="1" applyAlignment="1" applyProtection="1" quotePrefix="1">
      <alignment horizontal="center" vertical="center"/>
      <protection/>
    </xf>
    <xf numFmtId="3" fontId="51" fillId="33" borderId="0" xfId="84" applyNumberFormat="1" applyFont="1" applyFill="1" applyBorder="1" applyAlignment="1" applyProtection="1">
      <alignment horizontal="right" vertical="center"/>
      <protection/>
    </xf>
    <xf numFmtId="176" fontId="51" fillId="33" borderId="0" xfId="84" applyNumberFormat="1" applyFont="1" applyFill="1" applyBorder="1" applyAlignment="1" applyProtection="1">
      <alignment horizontal="right" vertical="center"/>
      <protection/>
    </xf>
    <xf numFmtId="3" fontId="51" fillId="33" borderId="22" xfId="84" applyNumberFormat="1" applyFont="1" applyFill="1" applyBorder="1" applyAlignment="1" applyProtection="1">
      <alignment horizontal="right" vertical="center"/>
      <protection/>
    </xf>
    <xf numFmtId="176" fontId="51" fillId="33" borderId="23" xfId="84" applyNumberFormat="1" applyFont="1" applyFill="1" applyBorder="1" applyAlignment="1" applyProtection="1">
      <alignment horizontal="right" vertical="center"/>
      <protection/>
    </xf>
    <xf numFmtId="3" fontId="51" fillId="33" borderId="19" xfId="84" applyNumberFormat="1" applyFont="1" applyFill="1" applyBorder="1" applyAlignment="1" applyProtection="1">
      <alignment horizontal="right" vertical="center"/>
      <protection/>
    </xf>
    <xf numFmtId="184" fontId="51" fillId="33" borderId="18" xfId="85" applyNumberFormat="1" applyFont="1" applyFill="1" applyBorder="1" applyAlignment="1">
      <alignment horizontal="left" vertical="center"/>
      <protection/>
    </xf>
    <xf numFmtId="49" fontId="56" fillId="33" borderId="17" xfId="85" applyNumberFormat="1" applyFont="1" applyFill="1" applyBorder="1" applyAlignment="1" quotePrefix="1">
      <alignment horizontal="center" vertical="center"/>
      <protection/>
    </xf>
    <xf numFmtId="190" fontId="16" fillId="33" borderId="19" xfId="82" applyNumberFormat="1" applyFont="1" applyFill="1" applyBorder="1" applyAlignment="1">
      <alignment horizontal="right" vertical="center"/>
      <protection/>
    </xf>
    <xf numFmtId="176" fontId="12" fillId="33" borderId="19" xfId="83" applyNumberFormat="1" applyFont="1" applyFill="1" applyBorder="1" applyAlignment="1">
      <alignment vertical="center"/>
      <protection/>
    </xf>
    <xf numFmtId="176" fontId="12" fillId="33" borderId="29" xfId="83" applyNumberFormat="1" applyFont="1" applyFill="1" applyBorder="1" applyAlignment="1">
      <alignment vertical="center"/>
      <protection/>
    </xf>
    <xf numFmtId="176" fontId="12" fillId="33" borderId="17" xfId="83" applyNumberFormat="1" applyFont="1" applyFill="1" applyBorder="1" applyAlignment="1" applyProtection="1">
      <alignment vertical="center"/>
      <protection/>
    </xf>
    <xf numFmtId="176" fontId="12" fillId="33" borderId="29" xfId="83" applyNumberFormat="1" applyFont="1" applyFill="1" applyBorder="1" applyAlignment="1" applyProtection="1">
      <alignment vertical="center"/>
      <protection/>
    </xf>
    <xf numFmtId="176" fontId="12" fillId="33" borderId="28" xfId="83" applyNumberFormat="1" applyFont="1" applyFill="1" applyBorder="1" applyAlignment="1" applyProtection="1">
      <alignment vertical="center"/>
      <protection/>
    </xf>
    <xf numFmtId="176" fontId="55" fillId="33" borderId="22" xfId="83" applyNumberFormat="1" applyFont="1" applyFill="1" applyBorder="1" applyAlignment="1">
      <alignment horizontal="right" vertical="center"/>
      <protection/>
    </xf>
    <xf numFmtId="176" fontId="12" fillId="33" borderId="17" xfId="83" applyNumberFormat="1" applyFont="1" applyFill="1" applyBorder="1" applyAlignment="1">
      <alignment horizontal="right" vertical="center"/>
      <protection/>
    </xf>
    <xf numFmtId="176" fontId="55" fillId="33" borderId="20" xfId="83" applyNumberFormat="1" applyFont="1" applyFill="1" applyBorder="1" applyAlignment="1">
      <alignment horizontal="right" vertical="center"/>
      <protection/>
    </xf>
    <xf numFmtId="176" fontId="55" fillId="33" borderId="13" xfId="83" applyNumberFormat="1" applyFont="1" applyFill="1" applyBorder="1" applyAlignment="1">
      <alignment horizontal="right" vertical="center"/>
      <protection/>
    </xf>
    <xf numFmtId="0" fontId="8" fillId="33" borderId="27" xfId="76" applyFont="1" applyFill="1" applyBorder="1" applyAlignment="1">
      <alignment horizontal="centerContinuous" vertical="center"/>
      <protection/>
    </xf>
    <xf numFmtId="0" fontId="8" fillId="33" borderId="24" xfId="76" applyFont="1" applyFill="1" applyBorder="1" applyAlignment="1">
      <alignment horizontal="centerContinuous" vertical="center"/>
      <protection/>
    </xf>
    <xf numFmtId="49" fontId="8" fillId="33" borderId="27" xfId="76" applyNumberFormat="1" applyFont="1" applyFill="1" applyBorder="1" applyAlignment="1">
      <alignment horizontal="left" vertical="center" indent="8"/>
      <protection/>
    </xf>
    <xf numFmtId="0" fontId="8" fillId="33" borderId="24" xfId="76" applyFont="1" applyFill="1" applyBorder="1" applyAlignment="1" quotePrefix="1">
      <alignment horizontal="centerContinuous" vertical="center"/>
      <protection/>
    </xf>
    <xf numFmtId="49" fontId="8" fillId="33" borderId="24" xfId="76" applyNumberFormat="1" applyFont="1" applyFill="1" applyBorder="1" applyAlignment="1">
      <alignment horizontal="center" vertical="center"/>
      <protection/>
    </xf>
    <xf numFmtId="0" fontId="8" fillId="33" borderId="25" xfId="76" applyFont="1" applyFill="1" applyBorder="1" applyAlignment="1">
      <alignment horizontal="centerContinuous" vertical="center"/>
      <protection/>
    </xf>
    <xf numFmtId="188" fontId="0" fillId="33" borderId="0" xfId="76" applyNumberFormat="1" applyFont="1" applyFill="1" applyAlignment="1">
      <alignment vertical="center"/>
      <protection/>
    </xf>
    <xf numFmtId="190" fontId="16" fillId="33" borderId="0" xfId="76" applyNumberFormat="1" applyFont="1" applyFill="1" applyAlignment="1">
      <alignment horizontal="right" vertical="center"/>
      <protection/>
    </xf>
    <xf numFmtId="190" fontId="16" fillId="33" borderId="17" xfId="76" applyNumberFormat="1" applyFont="1" applyFill="1" applyBorder="1" applyAlignment="1">
      <alignment horizontal="right" vertical="center"/>
      <protection/>
    </xf>
    <xf numFmtId="190" fontId="16" fillId="33" borderId="1" xfId="76" applyNumberFormat="1" applyFont="1" applyFill="1" applyBorder="1" applyAlignment="1">
      <alignment horizontal="right" vertical="center"/>
      <protection/>
    </xf>
    <xf numFmtId="190" fontId="16" fillId="33" borderId="0" xfId="76" applyNumberFormat="1" applyFont="1" applyFill="1" applyBorder="1" applyAlignment="1">
      <alignment horizontal="right" vertical="center"/>
      <protection/>
    </xf>
    <xf numFmtId="176" fontId="12" fillId="0" borderId="17" xfId="83" applyNumberFormat="1" applyFont="1" applyFill="1" applyBorder="1" applyAlignment="1" applyProtection="1">
      <alignment vertical="center"/>
      <protection/>
    </xf>
    <xf numFmtId="176" fontId="12" fillId="0" borderId="17" xfId="83" applyNumberFormat="1" applyFont="1" applyFill="1" applyBorder="1" applyAlignment="1">
      <alignment vertical="center"/>
      <protection/>
    </xf>
    <xf numFmtId="0" fontId="4" fillId="0" borderId="0" xfId="83" applyFont="1" applyFill="1" applyAlignment="1">
      <alignment vertical="center"/>
      <protection/>
    </xf>
    <xf numFmtId="178" fontId="13" fillId="33" borderId="12" xfId="0" applyNumberFormat="1" applyFont="1" applyFill="1" applyBorder="1" applyAlignment="1" applyProtection="1" quotePrefix="1">
      <alignment vertical="center" wrapText="1"/>
      <protection locked="0"/>
    </xf>
    <xf numFmtId="0" fontId="2" fillId="33" borderId="0" xfId="0" applyFont="1" applyFill="1" applyAlignment="1">
      <alignment horizontal="center" vertical="center"/>
    </xf>
    <xf numFmtId="0" fontId="3" fillId="33" borderId="0" xfId="0" applyFont="1" applyFill="1" applyAlignment="1">
      <alignment horizontal="center" vertical="center"/>
    </xf>
    <xf numFmtId="14" fontId="8" fillId="33" borderId="12"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xf>
    <xf numFmtId="176" fontId="0" fillId="35" borderId="0" xfId="81" applyNumberFormat="1" applyFont="1" applyFill="1" applyAlignment="1">
      <alignment vertical="center"/>
      <protection/>
    </xf>
    <xf numFmtId="3" fontId="0" fillId="35" borderId="0" xfId="0" applyNumberFormat="1" applyFill="1" applyAlignment="1">
      <alignment vertical="center"/>
    </xf>
    <xf numFmtId="198" fontId="0" fillId="35" borderId="0" xfId="81" applyNumberFormat="1" applyFont="1" applyFill="1" applyAlignment="1">
      <alignment vertical="center"/>
      <protection/>
    </xf>
    <xf numFmtId="0" fontId="0" fillId="35" borderId="0" xfId="81" applyFont="1" applyFill="1" applyAlignment="1">
      <alignment vertical="center"/>
      <protection/>
    </xf>
    <xf numFmtId="0" fontId="55" fillId="0" borderId="0" xfId="83" applyFont="1" applyFill="1" applyBorder="1" applyAlignment="1">
      <alignment horizontal="center" vertical="center"/>
      <protection/>
    </xf>
    <xf numFmtId="49" fontId="31" fillId="0" borderId="13" xfId="83" applyNumberFormat="1" applyFont="1" applyFill="1" applyBorder="1" applyAlignment="1">
      <alignment horizontal="center" vertical="center"/>
      <protection/>
    </xf>
    <xf numFmtId="189" fontId="12" fillId="0" borderId="0" xfId="81" applyNumberFormat="1" applyFont="1" applyFill="1" applyBorder="1" applyAlignment="1">
      <alignment horizontal="right" vertical="center"/>
      <protection/>
    </xf>
    <xf numFmtId="184" fontId="12" fillId="0" borderId="0" xfId="81" applyNumberFormat="1" applyFont="1" applyFill="1" applyBorder="1" applyAlignment="1">
      <alignment horizontal="right" vertical="center"/>
      <protection/>
    </xf>
    <xf numFmtId="184" fontId="12" fillId="0" borderId="0" xfId="81" applyNumberFormat="1" applyFont="1" applyFill="1" applyBorder="1" applyAlignment="1">
      <alignment horizontal="center" vertical="center"/>
      <protection/>
    </xf>
    <xf numFmtId="195" fontId="16" fillId="0" borderId="17" xfId="76" applyNumberFormat="1" applyFont="1" applyFill="1" applyBorder="1" applyAlignment="1" applyProtection="1">
      <alignment vertical="center"/>
      <protection locked="0"/>
    </xf>
    <xf numFmtId="176" fontId="16" fillId="0" borderId="17" xfId="76" applyNumberFormat="1" applyFont="1" applyFill="1" applyBorder="1" applyAlignment="1" applyProtection="1">
      <alignment vertical="center"/>
      <protection locked="0"/>
    </xf>
    <xf numFmtId="176" fontId="16" fillId="0" borderId="16" xfId="76" applyNumberFormat="1" applyFont="1" applyFill="1" applyBorder="1" applyAlignment="1">
      <alignment vertical="center"/>
      <protection/>
    </xf>
    <xf numFmtId="197" fontId="16" fillId="0" borderId="17" xfId="76" applyNumberFormat="1" applyFont="1" applyFill="1" applyBorder="1" applyAlignment="1">
      <alignment vertical="center"/>
      <protection/>
    </xf>
    <xf numFmtId="197" fontId="16" fillId="0" borderId="16" xfId="76" applyNumberFormat="1" applyFont="1" applyFill="1" applyBorder="1" applyAlignment="1">
      <alignment vertical="center"/>
      <protection/>
    </xf>
    <xf numFmtId="190" fontId="13" fillId="33" borderId="0" xfId="0" applyNumberFormat="1" applyFont="1" applyFill="1" applyBorder="1" applyAlignment="1" applyProtection="1">
      <alignment vertical="center"/>
      <protection locked="0"/>
    </xf>
    <xf numFmtId="190" fontId="13" fillId="33" borderId="1" xfId="0" applyNumberFormat="1" applyFont="1" applyFill="1" applyBorder="1" applyAlignment="1" applyProtection="1">
      <alignment vertical="center"/>
      <protection locked="0"/>
    </xf>
    <xf numFmtId="190" fontId="13" fillId="33" borderId="17" xfId="0" applyNumberFormat="1" applyFont="1" applyFill="1" applyBorder="1" applyAlignment="1" applyProtection="1">
      <alignment vertical="center"/>
      <protection locked="0"/>
    </xf>
    <xf numFmtId="0" fontId="39" fillId="0" borderId="0" xfId="104" applyFill="1" applyAlignment="1" applyProtection="1">
      <alignment vertical="center"/>
      <protection/>
    </xf>
    <xf numFmtId="182" fontId="8" fillId="33" borderId="0" xfId="0" applyNumberFormat="1" applyFont="1" applyFill="1" applyBorder="1" applyAlignment="1" applyProtection="1">
      <alignment horizontal="left" vertical="center"/>
      <protection/>
    </xf>
    <xf numFmtId="0" fontId="51" fillId="33" borderId="0" xfId="83" applyFont="1" applyFill="1" applyBorder="1" applyAlignment="1">
      <alignment horizontal="center" vertical="center"/>
      <protection/>
    </xf>
    <xf numFmtId="2" fontId="5" fillId="33" borderId="0" xfId="83" applyNumberFormat="1" applyFont="1" applyFill="1" applyBorder="1" applyAlignment="1">
      <alignment horizontal="right" vertical="center"/>
      <protection/>
    </xf>
    <xf numFmtId="0" fontId="8" fillId="33" borderId="0" xfId="83" applyFont="1" applyFill="1" applyBorder="1" applyAlignment="1">
      <alignment horizontal="left" vertical="center"/>
      <protection/>
    </xf>
    <xf numFmtId="0" fontId="9" fillId="33" borderId="0" xfId="81" applyFont="1" applyFill="1" applyAlignment="1">
      <alignment vertical="center"/>
      <protection/>
    </xf>
    <xf numFmtId="0" fontId="9" fillId="33" borderId="0" xfId="81" applyFont="1" applyFill="1" applyBorder="1" applyAlignment="1">
      <alignment vertical="center"/>
      <protection/>
    </xf>
    <xf numFmtId="0" fontId="9" fillId="33" borderId="0" xfId="83" applyFont="1" applyFill="1" applyBorder="1" applyAlignment="1">
      <alignment horizontal="center" vertical="center"/>
      <protection/>
    </xf>
    <xf numFmtId="0" fontId="8" fillId="33" borderId="1" xfId="0" applyFont="1" applyFill="1" applyBorder="1" applyAlignment="1">
      <alignment horizontal="center" vertical="center"/>
    </xf>
    <xf numFmtId="14" fontId="8" fillId="33" borderId="12"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xf>
    <xf numFmtId="0" fontId="8" fillId="33" borderId="18" xfId="78" applyFont="1" applyFill="1" applyBorder="1" applyAlignment="1" quotePrefix="1">
      <alignment horizontal="center" vertical="center"/>
      <protection/>
    </xf>
    <xf numFmtId="0" fontId="5" fillId="33" borderId="21" xfId="81" applyFont="1" applyFill="1" applyBorder="1" applyAlignment="1">
      <alignment horizontal="center" vertical="center"/>
      <protection/>
    </xf>
    <xf numFmtId="0" fontId="5" fillId="33" borderId="1" xfId="81" applyFont="1" applyFill="1" applyBorder="1" applyAlignment="1">
      <alignment horizontal="center" vertical="center"/>
      <protection/>
    </xf>
    <xf numFmtId="0" fontId="8" fillId="33" borderId="19" xfId="81" applyFont="1" applyFill="1" applyBorder="1" applyAlignment="1" quotePrefix="1">
      <alignment horizontal="center" vertical="center"/>
      <protection/>
    </xf>
    <xf numFmtId="0" fontId="4" fillId="33" borderId="0" xfId="64" applyFont="1" applyFill="1" applyAlignment="1">
      <alignment vertical="center"/>
      <protection/>
    </xf>
    <xf numFmtId="49" fontId="5" fillId="33" borderId="0" xfId="64" applyNumberFormat="1" applyFont="1" applyFill="1" applyAlignment="1" applyProtection="1">
      <alignment horizontal="centerContinuous"/>
      <protection locked="0"/>
    </xf>
    <xf numFmtId="0" fontId="35" fillId="33" borderId="0" xfId="64" applyFont="1" applyFill="1" applyAlignment="1">
      <alignment horizontal="centerContinuous" vertical="center"/>
      <protection/>
    </xf>
    <xf numFmtId="0" fontId="9" fillId="33" borderId="0" xfId="64" applyFont="1" applyFill="1" applyAlignment="1">
      <alignment horizontal="centerContinuous" vertical="center"/>
      <protection/>
    </xf>
    <xf numFmtId="0" fontId="4" fillId="33" borderId="0" xfId="64" applyFont="1" applyFill="1" applyAlignment="1">
      <alignment horizontal="centerContinuous" vertical="center"/>
      <protection/>
    </xf>
    <xf numFmtId="0" fontId="5" fillId="33" borderId="0" xfId="64" applyFont="1" applyFill="1" applyAlignment="1">
      <alignment horizontal="centerContinuous" vertical="center"/>
      <protection/>
    </xf>
    <xf numFmtId="0" fontId="20" fillId="33" borderId="0" xfId="64" applyFont="1" applyFill="1" applyAlignment="1">
      <alignment horizontal="centerContinuous" vertical="center"/>
      <protection/>
    </xf>
    <xf numFmtId="0" fontId="83" fillId="33" borderId="0" xfId="64" applyFont="1" applyFill="1" applyAlignment="1">
      <alignment vertical="center"/>
      <protection/>
    </xf>
    <xf numFmtId="0" fontId="31" fillId="33" borderId="0" xfId="64" applyFont="1" applyFill="1" applyAlignment="1">
      <alignment vertical="center"/>
      <protection/>
    </xf>
    <xf numFmtId="0" fontId="9" fillId="33" borderId="0" xfId="64" applyFont="1" applyFill="1" applyAlignment="1">
      <alignment vertical="center"/>
      <protection/>
    </xf>
    <xf numFmtId="0" fontId="42" fillId="33" borderId="0" xfId="64" applyFont="1" applyFill="1" applyAlignment="1">
      <alignment vertical="center"/>
      <protection/>
    </xf>
    <xf numFmtId="0" fontId="5" fillId="33" borderId="0" xfId="64" applyFont="1" applyFill="1" applyAlignment="1">
      <alignment vertical="center"/>
      <protection/>
    </xf>
    <xf numFmtId="2" fontId="9" fillId="33" borderId="0" xfId="64" applyNumberFormat="1" applyFont="1" applyFill="1" applyAlignment="1">
      <alignment horizontal="right" vertical="center"/>
      <protection/>
    </xf>
    <xf numFmtId="0" fontId="8" fillId="33" borderId="12" xfId="64" applyFont="1" applyFill="1" applyBorder="1" applyAlignment="1">
      <alignment horizontal="center" vertical="center"/>
      <protection/>
    </xf>
    <xf numFmtId="0" fontId="8" fillId="33" borderId="1" xfId="64" applyFont="1" applyFill="1" applyBorder="1" applyAlignment="1">
      <alignment vertical="center"/>
      <protection/>
    </xf>
    <xf numFmtId="0" fontId="8" fillId="33" borderId="1" xfId="64" applyFont="1" applyFill="1" applyBorder="1" applyAlignment="1">
      <alignment horizontal="left" vertical="center"/>
      <protection/>
    </xf>
    <xf numFmtId="14" fontId="8" fillId="33" borderId="1" xfId="64" applyNumberFormat="1" applyFont="1" applyFill="1" applyBorder="1" applyAlignment="1">
      <alignment vertical="center"/>
      <protection/>
    </xf>
    <xf numFmtId="0" fontId="8" fillId="33" borderId="12" xfId="64" applyFont="1" applyFill="1" applyBorder="1" applyAlignment="1">
      <alignment vertical="center"/>
      <protection/>
    </xf>
    <xf numFmtId="0" fontId="44" fillId="33" borderId="1" xfId="64" applyFont="1" applyFill="1" applyBorder="1" applyAlignment="1">
      <alignment horizontal="center" vertical="center"/>
      <protection/>
    </xf>
    <xf numFmtId="0" fontId="44" fillId="33" borderId="12" xfId="64" applyFont="1" applyFill="1" applyBorder="1" applyAlignment="1">
      <alignment horizontal="left" vertical="center"/>
      <protection/>
    </xf>
    <xf numFmtId="0" fontId="44" fillId="33" borderId="1" xfId="64" applyFont="1" applyFill="1" applyBorder="1" applyAlignment="1">
      <alignment horizontal="left" vertical="center"/>
      <protection/>
    </xf>
    <xf numFmtId="0" fontId="8" fillId="33" borderId="1" xfId="64" applyFont="1" applyFill="1" applyBorder="1" applyAlignment="1">
      <alignment horizontal="center" vertical="center"/>
      <protection/>
    </xf>
    <xf numFmtId="0" fontId="8" fillId="33" borderId="0" xfId="64" applyFont="1" applyFill="1" applyAlignment="1">
      <alignment vertical="center"/>
      <protection/>
    </xf>
    <xf numFmtId="0" fontId="8" fillId="33" borderId="13" xfId="64" applyFont="1" applyFill="1" applyBorder="1" applyAlignment="1">
      <alignment vertical="center"/>
      <protection/>
    </xf>
    <xf numFmtId="0" fontId="13" fillId="33" borderId="1" xfId="64" applyFont="1" applyFill="1" applyBorder="1" applyAlignment="1">
      <alignment horizontal="center" vertical="center"/>
      <protection/>
    </xf>
    <xf numFmtId="0" fontId="8" fillId="33" borderId="14" xfId="64" applyFont="1" applyFill="1" applyBorder="1" applyAlignment="1">
      <alignment vertical="center"/>
      <protection/>
    </xf>
    <xf numFmtId="14" fontId="8" fillId="33" borderId="12" xfId="64" applyNumberFormat="1" applyFont="1" applyFill="1" applyBorder="1" applyAlignment="1">
      <alignment horizontal="center" vertical="center"/>
      <protection/>
    </xf>
    <xf numFmtId="14" fontId="8" fillId="33" borderId="1" xfId="64" applyNumberFormat="1" applyFont="1" applyFill="1" applyBorder="1" applyAlignment="1">
      <alignment horizontal="center" vertical="center"/>
      <protection/>
    </xf>
    <xf numFmtId="0" fontId="8" fillId="33" borderId="21" xfId="64" applyFont="1" applyFill="1" applyBorder="1" applyAlignment="1">
      <alignment horizontal="center" vertical="center"/>
      <protection/>
    </xf>
    <xf numFmtId="0" fontId="8" fillId="33" borderId="0" xfId="64" applyFont="1" applyFill="1" applyAlignment="1">
      <alignment horizontal="center" vertical="center"/>
      <protection/>
    </xf>
    <xf numFmtId="0" fontId="8" fillId="33" borderId="15" xfId="64" applyFont="1" applyFill="1" applyBorder="1" applyAlignment="1">
      <alignment horizontal="center" vertical="center"/>
      <protection/>
    </xf>
    <xf numFmtId="0" fontId="8" fillId="33" borderId="13" xfId="64" applyFont="1" applyFill="1" applyBorder="1" applyAlignment="1">
      <alignment horizontal="center" vertical="center"/>
      <protection/>
    </xf>
    <xf numFmtId="14" fontId="8" fillId="33" borderId="13" xfId="64" applyNumberFormat="1" applyFont="1" applyFill="1" applyBorder="1" applyAlignment="1">
      <alignment horizontal="center" vertical="center"/>
      <protection/>
    </xf>
    <xf numFmtId="0" fontId="8" fillId="33" borderId="0" xfId="64" applyFont="1" applyFill="1" applyBorder="1" applyAlignment="1">
      <alignment horizontal="center" vertical="center"/>
      <protection/>
    </xf>
    <xf numFmtId="0" fontId="8" fillId="33" borderId="16" xfId="64" applyFont="1" applyFill="1" applyBorder="1" applyAlignment="1">
      <alignment horizontal="center" vertical="center"/>
      <protection/>
    </xf>
    <xf numFmtId="0" fontId="8" fillId="33" borderId="17" xfId="64" applyFont="1" applyFill="1" applyBorder="1" applyAlignment="1">
      <alignment horizontal="center" vertical="center"/>
      <protection/>
    </xf>
    <xf numFmtId="0" fontId="8" fillId="33" borderId="18" xfId="64" applyFont="1" applyFill="1" applyBorder="1" applyAlignment="1">
      <alignment vertical="center"/>
      <protection/>
    </xf>
    <xf numFmtId="14" fontId="8" fillId="33" borderId="16" xfId="64" applyNumberFormat="1" applyFont="1" applyFill="1" applyBorder="1" applyAlignment="1">
      <alignment horizontal="center" vertical="center"/>
      <protection/>
    </xf>
    <xf numFmtId="0" fontId="8" fillId="33" borderId="0" xfId="64" applyFont="1" applyFill="1" applyBorder="1" applyAlignment="1" applyProtection="1">
      <alignment horizontal="center" vertical="center"/>
      <protection locked="0"/>
    </xf>
    <xf numFmtId="49" fontId="31" fillId="33" borderId="21" xfId="64" applyNumberFormat="1" applyFont="1" applyFill="1" applyBorder="1" applyAlignment="1" applyProtection="1">
      <alignment horizontal="center" vertical="center" wrapText="1"/>
      <protection locked="0"/>
    </xf>
    <xf numFmtId="0" fontId="11" fillId="33" borderId="13" xfId="64" applyFont="1" applyFill="1" applyBorder="1" applyAlignment="1" applyProtection="1">
      <alignment vertical="center" wrapText="1"/>
      <protection locked="0"/>
    </xf>
    <xf numFmtId="3" fontId="13" fillId="33" borderId="0" xfId="64" applyNumberFormat="1" applyFont="1" applyFill="1" applyAlignment="1">
      <alignment vertical="center"/>
      <protection/>
    </xf>
    <xf numFmtId="191" fontId="13" fillId="33" borderId="0" xfId="64" applyNumberFormat="1" applyFont="1" applyFill="1" applyBorder="1" applyAlignment="1" applyProtection="1">
      <alignment vertical="center"/>
      <protection locked="0"/>
    </xf>
    <xf numFmtId="176" fontId="16" fillId="33" borderId="13" xfId="64" applyNumberFormat="1" applyFont="1" applyFill="1" applyBorder="1" applyAlignment="1" applyProtection="1">
      <alignment vertical="center"/>
      <protection locked="0"/>
    </xf>
    <xf numFmtId="49" fontId="31" fillId="33" borderId="0" xfId="64" applyNumberFormat="1" applyFont="1" applyFill="1" applyAlignment="1" applyProtection="1">
      <alignment horizontal="center" vertical="center" wrapText="1"/>
      <protection locked="0"/>
    </xf>
    <xf numFmtId="0" fontId="12" fillId="33" borderId="0" xfId="64" applyFont="1" applyFill="1" applyAlignment="1">
      <alignment vertical="center"/>
      <protection/>
    </xf>
    <xf numFmtId="0" fontId="13" fillId="33" borderId="0" xfId="64" applyFont="1" applyFill="1" applyBorder="1" applyAlignment="1" applyProtection="1">
      <alignment horizontal="center" vertical="center"/>
      <protection locked="0"/>
    </xf>
    <xf numFmtId="0" fontId="31" fillId="33" borderId="20" xfId="64" applyNumberFormat="1" applyFont="1" applyFill="1" applyBorder="1" applyAlignment="1" applyProtection="1">
      <alignment horizontal="center" vertical="center" wrapText="1"/>
      <protection locked="0"/>
    </xf>
    <xf numFmtId="188" fontId="16" fillId="33" borderId="13" xfId="64" applyNumberFormat="1" applyFont="1" applyFill="1" applyBorder="1" applyAlignment="1" applyProtection="1">
      <alignment vertical="center"/>
      <protection locked="0"/>
    </xf>
    <xf numFmtId="0" fontId="31" fillId="33" borderId="0" xfId="64" applyNumberFormat="1" applyFont="1" applyFill="1" applyAlignment="1" applyProtection="1">
      <alignment horizontal="center" vertical="center" wrapText="1"/>
      <protection locked="0"/>
    </xf>
    <xf numFmtId="0" fontId="16" fillId="33" borderId="0" xfId="64" applyFont="1" applyFill="1" applyAlignment="1">
      <alignment vertical="center"/>
      <protection/>
    </xf>
    <xf numFmtId="0" fontId="11" fillId="33" borderId="13" xfId="64" applyNumberFormat="1" applyFont="1" applyFill="1" applyBorder="1" applyAlignment="1" applyProtection="1">
      <alignment vertical="center" wrapText="1"/>
      <protection locked="0"/>
    </xf>
    <xf numFmtId="0" fontId="31" fillId="33" borderId="19" xfId="64" applyNumberFormat="1" applyFont="1" applyFill="1" applyBorder="1" applyAlignment="1" applyProtection="1">
      <alignment horizontal="center" vertical="center" wrapText="1"/>
      <protection locked="0"/>
    </xf>
    <xf numFmtId="0" fontId="11" fillId="33" borderId="16" xfId="64" applyNumberFormat="1" applyFont="1" applyFill="1" applyBorder="1" applyAlignment="1" applyProtection="1">
      <alignment vertical="center" wrapText="1"/>
      <protection locked="0"/>
    </xf>
    <xf numFmtId="3" fontId="13" fillId="33" borderId="0" xfId="64" applyNumberFormat="1" applyFont="1" applyFill="1" applyBorder="1" applyAlignment="1" applyProtection="1">
      <alignment vertical="center"/>
      <protection locked="0"/>
    </xf>
    <xf numFmtId="191" fontId="13" fillId="33" borderId="17" xfId="64" applyNumberFormat="1" applyFont="1" applyFill="1" applyBorder="1" applyAlignment="1" applyProtection="1">
      <alignment vertical="center"/>
      <protection locked="0"/>
    </xf>
    <xf numFmtId="176" fontId="16" fillId="33" borderId="16" xfId="64" applyNumberFormat="1" applyFont="1" applyFill="1" applyBorder="1" applyAlignment="1" applyProtection="1">
      <alignment vertical="center"/>
      <protection locked="0"/>
    </xf>
    <xf numFmtId="0" fontId="13" fillId="33" borderId="12" xfId="64" applyFont="1" applyFill="1" applyBorder="1" applyAlignment="1" applyProtection="1">
      <alignment horizontal="center" vertical="center"/>
      <protection locked="0"/>
    </xf>
    <xf numFmtId="0" fontId="31" fillId="33" borderId="21" xfId="64" applyNumberFormat="1" applyFont="1" applyFill="1" applyBorder="1" applyAlignment="1" applyProtection="1">
      <alignment horizontal="center" vertical="center" wrapText="1"/>
      <protection locked="0"/>
    </xf>
    <xf numFmtId="3" fontId="13" fillId="33" borderId="1" xfId="64" applyNumberFormat="1" applyFont="1" applyFill="1" applyBorder="1" applyAlignment="1" applyProtection="1">
      <alignment vertical="center"/>
      <protection locked="0"/>
    </xf>
    <xf numFmtId="0" fontId="11" fillId="33" borderId="12" xfId="64" applyFont="1" applyFill="1" applyBorder="1" applyAlignment="1" applyProtection="1">
      <alignment vertical="center" wrapText="1"/>
      <protection locked="0"/>
    </xf>
    <xf numFmtId="0" fontId="13" fillId="33" borderId="13" xfId="64" applyFont="1" applyFill="1" applyBorder="1" applyAlignment="1" applyProtection="1">
      <alignment horizontal="center" vertical="center"/>
      <protection locked="0"/>
    </xf>
    <xf numFmtId="0" fontId="13" fillId="33" borderId="16" xfId="64" applyFont="1" applyFill="1" applyBorder="1" applyAlignment="1" applyProtection="1">
      <alignment horizontal="center" vertical="center"/>
      <protection locked="0"/>
    </xf>
    <xf numFmtId="0" fontId="11" fillId="33" borderId="16" xfId="64" applyFont="1" applyFill="1" applyBorder="1" applyAlignment="1" applyProtection="1">
      <alignment vertical="center" wrapText="1"/>
      <protection locked="0"/>
    </xf>
    <xf numFmtId="3" fontId="13" fillId="33" borderId="19" xfId="64" applyNumberFormat="1" applyFont="1" applyFill="1" applyBorder="1" applyAlignment="1">
      <alignment vertical="center"/>
      <protection/>
    </xf>
    <xf numFmtId="3" fontId="13" fillId="33" borderId="17" xfId="64" applyNumberFormat="1" applyFont="1" applyFill="1" applyBorder="1" applyAlignment="1">
      <alignment vertical="center"/>
      <protection/>
    </xf>
    <xf numFmtId="0" fontId="16" fillId="33" borderId="0" xfId="64" applyFont="1" applyFill="1" applyBorder="1" applyAlignment="1">
      <alignment vertical="center"/>
      <protection/>
    </xf>
    <xf numFmtId="0" fontId="41" fillId="33" borderId="0" xfId="64" applyFont="1" applyFill="1" applyAlignment="1">
      <alignment vertical="center"/>
      <protection/>
    </xf>
    <xf numFmtId="0" fontId="35" fillId="33" borderId="0" xfId="64" applyFont="1" applyFill="1" applyAlignment="1">
      <alignment vertical="center"/>
      <protection/>
    </xf>
    <xf numFmtId="49" fontId="31" fillId="33" borderId="0" xfId="0" applyNumberFormat="1" applyFont="1" applyFill="1" applyAlignment="1" applyProtection="1">
      <alignment horizontal="center" vertical="center" wrapText="1"/>
      <protection locked="0"/>
    </xf>
    <xf numFmtId="0" fontId="31" fillId="33" borderId="20" xfId="0" applyNumberFormat="1" applyFont="1" applyFill="1" applyBorder="1" applyAlignment="1" applyProtection="1">
      <alignment horizontal="center" vertical="center" wrapText="1"/>
      <protection locked="0"/>
    </xf>
    <xf numFmtId="3" fontId="13" fillId="33" borderId="17" xfId="0" applyNumberFormat="1" applyFont="1" applyFill="1" applyBorder="1" applyAlignment="1" applyProtection="1">
      <alignment vertical="center"/>
      <protection locked="0"/>
    </xf>
    <xf numFmtId="0" fontId="31" fillId="33" borderId="17" xfId="0" applyNumberFormat="1" applyFont="1" applyFill="1" applyBorder="1" applyAlignment="1" applyProtection="1">
      <alignment horizontal="center" vertical="center" wrapText="1"/>
      <protection locked="0"/>
    </xf>
    <xf numFmtId="0" fontId="103" fillId="0" borderId="0" xfId="0" applyFont="1" applyBorder="1" applyAlignment="1">
      <alignment horizontal="left" vertical="center"/>
    </xf>
    <xf numFmtId="0" fontId="104" fillId="0" borderId="0" xfId="0" applyFont="1" applyAlignment="1">
      <alignment vertical="center"/>
    </xf>
    <xf numFmtId="0" fontId="105" fillId="0" borderId="0" xfId="0" applyFont="1" applyAlignment="1">
      <alignment vertical="center"/>
    </xf>
    <xf numFmtId="0" fontId="106" fillId="0" borderId="0" xfId="104" applyFont="1" applyFill="1" applyAlignment="1" applyProtection="1">
      <alignment vertical="center"/>
      <protection/>
    </xf>
    <xf numFmtId="0" fontId="107" fillId="0" borderId="0" xfId="104" applyFont="1" applyFill="1" applyAlignment="1" applyProtection="1">
      <alignment vertical="center"/>
      <protection/>
    </xf>
    <xf numFmtId="191" fontId="13" fillId="33" borderId="1" xfId="64" applyNumberFormat="1" applyFont="1" applyFill="1" applyBorder="1" applyAlignment="1" applyProtection="1">
      <alignment vertical="center"/>
      <protection locked="0"/>
    </xf>
    <xf numFmtId="14" fontId="8" fillId="33" borderId="27" xfId="0" applyNumberFormat="1" applyFont="1" applyFill="1" applyBorder="1" applyAlignment="1">
      <alignment horizontal="center" vertical="center"/>
    </xf>
    <xf numFmtId="0" fontId="27" fillId="0" borderId="25" xfId="0" applyFont="1" applyBorder="1" applyAlignment="1">
      <alignment horizontal="center" vertical="center"/>
    </xf>
    <xf numFmtId="14" fontId="8" fillId="33" borderId="14" xfId="0" applyNumberFormat="1" applyFont="1" applyFill="1" applyBorder="1" applyAlignment="1">
      <alignment horizontal="center" vertical="center"/>
    </xf>
    <xf numFmtId="14" fontId="8" fillId="33" borderId="18" xfId="0" applyNumberFormat="1" applyFont="1" applyFill="1" applyBorder="1" applyAlignment="1">
      <alignment horizontal="center" vertical="center"/>
    </xf>
    <xf numFmtId="0" fontId="27" fillId="0" borderId="24" xfId="0" applyFont="1" applyBorder="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8" fillId="33" borderId="27"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 xfId="0" applyFont="1" applyFill="1" applyBorder="1" applyAlignment="1">
      <alignment horizontal="center" vertical="center"/>
    </xf>
    <xf numFmtId="0" fontId="2" fillId="33" borderId="0" xfId="0" applyFont="1" applyFill="1" applyAlignment="1" applyProtection="1">
      <alignment horizontal="center"/>
      <protection locked="0"/>
    </xf>
    <xf numFmtId="0" fontId="5" fillId="33" borderId="0" xfId="0" applyFont="1" applyFill="1" applyAlignment="1">
      <alignment horizontal="center"/>
    </xf>
    <xf numFmtId="0" fontId="2" fillId="33" borderId="0" xfId="64" applyFont="1" applyFill="1" applyAlignment="1">
      <alignment horizontal="center" vertical="center"/>
      <protection/>
    </xf>
    <xf numFmtId="14" fontId="8" fillId="33" borderId="27" xfId="0" applyNumberFormat="1" applyFont="1" applyFill="1" applyBorder="1" applyAlignment="1">
      <alignment horizontal="right" vertical="center"/>
    </xf>
    <xf numFmtId="0" fontId="27" fillId="0" borderId="24" xfId="0" applyFont="1" applyBorder="1" applyAlignment="1">
      <alignment horizontal="right" vertical="center"/>
    </xf>
    <xf numFmtId="182" fontId="9" fillId="33" borderId="12" xfId="0" applyNumberFormat="1" applyFont="1" applyFill="1" applyBorder="1" applyAlignment="1" applyProtection="1">
      <alignment horizontal="center" vertical="center"/>
      <protection/>
    </xf>
    <xf numFmtId="182" fontId="9" fillId="33" borderId="16" xfId="0" applyNumberFormat="1" applyFont="1" applyFill="1" applyBorder="1" applyAlignment="1" applyProtection="1">
      <alignment horizontal="center" vertical="center"/>
      <protection/>
    </xf>
    <xf numFmtId="2" fontId="2" fillId="33" borderId="0" xfId="0" applyNumberFormat="1" applyFont="1" applyFill="1" applyAlignment="1">
      <alignment horizontal="center" vertical="center"/>
    </xf>
    <xf numFmtId="0" fontId="5" fillId="33" borderId="0" xfId="0" applyFont="1" applyFill="1" applyBorder="1" applyAlignment="1">
      <alignment horizontal="center" vertical="center"/>
    </xf>
    <xf numFmtId="182" fontId="9" fillId="33" borderId="12" xfId="78" applyNumberFormat="1" applyFont="1" applyFill="1" applyBorder="1" applyAlignment="1" applyProtection="1">
      <alignment horizontal="center" vertical="center"/>
      <protection/>
    </xf>
    <xf numFmtId="182" fontId="9" fillId="33" borderId="13" xfId="78" applyNumberFormat="1" applyFont="1" applyFill="1" applyBorder="1" applyAlignment="1" applyProtection="1">
      <alignment horizontal="center" vertical="center"/>
      <protection/>
    </xf>
    <xf numFmtId="182" fontId="9" fillId="33" borderId="16" xfId="78" applyNumberFormat="1" applyFont="1" applyFill="1" applyBorder="1" applyAlignment="1" applyProtection="1">
      <alignment horizontal="center" vertical="center"/>
      <protection/>
    </xf>
    <xf numFmtId="2" fontId="2" fillId="33" borderId="0" xfId="78" applyNumberFormat="1" applyFont="1" applyFill="1" applyAlignment="1">
      <alignment horizontal="center" vertical="center"/>
      <protection/>
    </xf>
    <xf numFmtId="49" fontId="5" fillId="33" borderId="0" xfId="78" applyNumberFormat="1" applyFont="1" applyFill="1" applyBorder="1" applyAlignment="1">
      <alignment horizontal="center" vertical="center"/>
      <protection/>
    </xf>
    <xf numFmtId="0" fontId="5" fillId="33" borderId="14" xfId="79" applyFont="1" applyFill="1" applyBorder="1" applyAlignment="1" applyProtection="1">
      <alignment horizontal="center" vertical="center"/>
      <protection locked="0"/>
    </xf>
    <xf numFmtId="0" fontId="5" fillId="33" borderId="18" xfId="79" applyFont="1" applyFill="1" applyBorder="1" applyAlignment="1" applyProtection="1">
      <alignment horizontal="center" vertical="center"/>
      <protection locked="0"/>
    </xf>
    <xf numFmtId="0" fontId="5" fillId="33" borderId="21" xfId="79" applyFont="1" applyFill="1" applyBorder="1" applyAlignment="1" applyProtection="1">
      <alignment horizontal="center" vertical="center"/>
      <protection locked="0"/>
    </xf>
    <xf numFmtId="0" fontId="5" fillId="33" borderId="19" xfId="79" applyFont="1" applyFill="1" applyBorder="1" applyAlignment="1" applyProtection="1">
      <alignment horizontal="center" vertical="center"/>
      <protection locked="0"/>
    </xf>
    <xf numFmtId="0" fontId="2" fillId="33" borderId="0" xfId="79" applyFont="1" applyFill="1" applyAlignment="1" applyProtection="1">
      <alignment horizontal="center" vertical="center"/>
      <protection locked="0"/>
    </xf>
    <xf numFmtId="0" fontId="12" fillId="33" borderId="0" xfId="79" applyFont="1" applyFill="1" applyAlignment="1">
      <alignment horizontal="center"/>
      <protection/>
    </xf>
    <xf numFmtId="0" fontId="5" fillId="33" borderId="0" xfId="79" applyFont="1" applyFill="1" applyAlignment="1" applyProtection="1">
      <alignment horizontal="center" vertical="top"/>
      <protection locked="0"/>
    </xf>
    <xf numFmtId="180" fontId="2" fillId="33" borderId="0" xfId="80" applyNumberFormat="1" applyFont="1" applyFill="1" applyAlignment="1">
      <alignment horizontal="center" vertical="center"/>
      <protection/>
    </xf>
    <xf numFmtId="49" fontId="9" fillId="33" borderId="12" xfId="80" applyNumberFormat="1" applyFont="1" applyFill="1" applyBorder="1" applyAlignment="1">
      <alignment horizontal="center" vertical="center"/>
      <protection/>
    </xf>
    <xf numFmtId="0" fontId="12" fillId="33" borderId="16" xfId="80" applyFont="1" applyFill="1" applyBorder="1" applyAlignment="1">
      <alignment horizontal="center" vertical="center"/>
      <protection/>
    </xf>
    <xf numFmtId="49" fontId="9" fillId="33" borderId="21" xfId="80" applyNumberFormat="1" applyFont="1" applyFill="1" applyBorder="1" applyAlignment="1">
      <alignment horizontal="center" vertical="center"/>
      <protection/>
    </xf>
    <xf numFmtId="0" fontId="12" fillId="33" borderId="19" xfId="80" applyFont="1" applyFill="1" applyBorder="1" applyAlignment="1">
      <alignment horizontal="center" vertical="center"/>
      <protection/>
    </xf>
    <xf numFmtId="0" fontId="8" fillId="33" borderId="27" xfId="76" applyFont="1" applyFill="1" applyBorder="1" applyAlignment="1">
      <alignment horizontal="center" vertical="center"/>
      <protection/>
    </xf>
    <xf numFmtId="0" fontId="8" fillId="33" borderId="25" xfId="76" applyFont="1" applyFill="1" applyBorder="1" applyAlignment="1">
      <alignment horizontal="center" vertical="center"/>
      <protection/>
    </xf>
    <xf numFmtId="0" fontId="8" fillId="33" borderId="14" xfId="76" applyFont="1" applyFill="1" applyBorder="1" applyAlignment="1">
      <alignment horizontal="center" vertical="center" wrapText="1"/>
      <protection/>
    </xf>
    <xf numFmtId="0" fontId="8" fillId="33" borderId="18" xfId="76" applyFont="1" applyFill="1" applyBorder="1" applyAlignment="1">
      <alignment horizontal="center" vertical="center"/>
      <protection/>
    </xf>
    <xf numFmtId="49" fontId="8" fillId="33" borderId="27" xfId="76" applyNumberFormat="1" applyFont="1" applyFill="1" applyBorder="1" applyAlignment="1">
      <alignment horizontal="center" vertical="center"/>
      <protection/>
    </xf>
    <xf numFmtId="0" fontId="0" fillId="0" borderId="25" xfId="0" applyBorder="1" applyAlignment="1">
      <alignment vertical="center"/>
    </xf>
    <xf numFmtId="0" fontId="2" fillId="33" borderId="0" xfId="76" applyFont="1" applyFill="1" applyBorder="1" applyAlignment="1">
      <alignment horizontal="center" vertical="center"/>
      <protection/>
    </xf>
    <xf numFmtId="0" fontId="8" fillId="33" borderId="18" xfId="76" applyFont="1" applyFill="1" applyBorder="1" applyAlignment="1">
      <alignment horizontal="center" vertical="center" wrapText="1"/>
      <protection/>
    </xf>
    <xf numFmtId="0" fontId="8" fillId="33" borderId="21" xfId="76" applyFont="1" applyFill="1" applyBorder="1" applyAlignment="1">
      <alignment horizontal="center" vertical="center" wrapText="1"/>
      <protection/>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8" fillId="33" borderId="12" xfId="76" applyFont="1" applyFill="1" applyBorder="1" applyAlignment="1">
      <alignment horizontal="center" vertical="center" wrapText="1"/>
      <protection/>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49" fontId="8" fillId="33" borderId="24" xfId="76" applyNumberFormat="1" applyFont="1" applyFill="1" applyBorder="1" applyAlignment="1">
      <alignment horizontal="center" vertical="center"/>
      <protection/>
    </xf>
    <xf numFmtId="14" fontId="8" fillId="33" borderId="27" xfId="0" applyNumberFormat="1" applyFont="1" applyFill="1" applyBorder="1" applyAlignment="1">
      <alignment horizontal="left" vertical="center" indent="3"/>
    </xf>
    <xf numFmtId="0" fontId="0" fillId="0" borderId="24" xfId="0" applyFont="1" applyBorder="1" applyAlignment="1">
      <alignment horizontal="left" vertical="center" indent="3"/>
    </xf>
    <xf numFmtId="0" fontId="0" fillId="0" borderId="25" xfId="0" applyBorder="1" applyAlignment="1">
      <alignment horizontal="center" vertical="center"/>
    </xf>
    <xf numFmtId="0" fontId="8" fillId="33" borderId="13" xfId="76" applyFont="1" applyFill="1" applyBorder="1" applyAlignment="1">
      <alignment horizontal="center" vertical="center" wrapText="1"/>
      <protection/>
    </xf>
    <xf numFmtId="14" fontId="8" fillId="33" borderId="25" xfId="0" applyNumberFormat="1" applyFont="1" applyFill="1" applyBorder="1" applyAlignment="1">
      <alignment horizontal="center" vertical="center"/>
    </xf>
    <xf numFmtId="0" fontId="3" fillId="33" borderId="0" xfId="0" applyFont="1" applyFill="1" applyAlignment="1">
      <alignment horizontal="center" vertical="center"/>
    </xf>
    <xf numFmtId="0" fontId="2" fillId="33" borderId="0" xfId="81" applyNumberFormat="1" applyFont="1" applyFill="1" applyAlignment="1">
      <alignment horizontal="center" vertical="center"/>
      <protection/>
    </xf>
    <xf numFmtId="0" fontId="5" fillId="33" borderId="14" xfId="81" applyFont="1" applyFill="1" applyBorder="1" applyAlignment="1">
      <alignment horizontal="center" vertical="center" wrapText="1"/>
      <protection/>
    </xf>
    <xf numFmtId="0" fontId="5" fillId="33" borderId="18" xfId="81" applyFont="1" applyFill="1" applyBorder="1" applyAlignment="1">
      <alignment horizontal="center" vertical="center" wrapText="1"/>
      <protection/>
    </xf>
    <xf numFmtId="0" fontId="2" fillId="33" borderId="0" xfId="82" applyFont="1" applyFill="1" applyAlignment="1">
      <alignment horizontal="center" vertical="center"/>
      <protection/>
    </xf>
    <xf numFmtId="49" fontId="31" fillId="33" borderId="12" xfId="83" applyNumberFormat="1" applyFont="1" applyFill="1" applyBorder="1" applyAlignment="1">
      <alignment horizontal="left" vertical="center"/>
      <protection/>
    </xf>
    <xf numFmtId="49" fontId="31" fillId="33" borderId="16" xfId="83" applyNumberFormat="1" applyFont="1" applyFill="1" applyBorder="1" applyAlignment="1">
      <alignment horizontal="left" vertical="center"/>
      <protection/>
    </xf>
    <xf numFmtId="0" fontId="12" fillId="33" borderId="1" xfId="83" applyFont="1" applyFill="1" applyBorder="1" applyAlignment="1">
      <alignment horizontal="center" vertical="center"/>
      <protection/>
    </xf>
    <xf numFmtId="0" fontId="12" fillId="33" borderId="17" xfId="83" applyFont="1" applyFill="1" applyBorder="1" applyAlignment="1">
      <alignment horizontal="center" vertical="center"/>
      <protection/>
    </xf>
    <xf numFmtId="2" fontId="2" fillId="33" borderId="0" xfId="83" applyNumberFormat="1" applyFont="1" applyFill="1" applyAlignment="1">
      <alignment horizontal="center" vertical="center"/>
      <protection/>
    </xf>
    <xf numFmtId="0" fontId="5" fillId="33" borderId="27" xfId="83" applyFont="1" applyFill="1" applyBorder="1" applyAlignment="1">
      <alignment horizontal="center" vertical="center"/>
      <protection/>
    </xf>
    <xf numFmtId="0" fontId="5" fillId="33" borderId="25" xfId="83" applyFont="1" applyFill="1" applyBorder="1" applyAlignment="1">
      <alignment horizontal="center" vertical="center"/>
      <protection/>
    </xf>
    <xf numFmtId="2" fontId="5" fillId="33" borderId="27" xfId="83" applyNumberFormat="1" applyFont="1" applyFill="1" applyBorder="1" applyAlignment="1" applyProtection="1">
      <alignment horizontal="center" vertical="center"/>
      <protection/>
    </xf>
    <xf numFmtId="2" fontId="5" fillId="33" borderId="25" xfId="83" applyNumberFormat="1" applyFont="1" applyFill="1" applyBorder="1" applyAlignment="1" applyProtection="1">
      <alignment horizontal="center" vertical="center"/>
      <protection/>
    </xf>
    <xf numFmtId="0" fontId="5" fillId="33" borderId="27" xfId="83" applyFont="1" applyFill="1" applyBorder="1" applyAlignment="1" applyProtection="1">
      <alignment horizontal="center" vertical="center"/>
      <protection/>
    </xf>
    <xf numFmtId="0" fontId="5" fillId="33" borderId="25" xfId="83" applyFont="1" applyFill="1" applyBorder="1" applyAlignment="1" applyProtection="1">
      <alignment horizontal="center" vertical="center"/>
      <protection/>
    </xf>
    <xf numFmtId="0" fontId="2" fillId="33" borderId="0" xfId="84" applyFont="1" applyFill="1" applyAlignment="1">
      <alignment horizontal="center" vertical="center"/>
      <protection/>
    </xf>
    <xf numFmtId="0" fontId="8" fillId="33" borderId="21" xfId="84" applyFont="1" applyFill="1" applyBorder="1" applyAlignment="1">
      <alignment horizontal="center" vertical="center"/>
      <protection/>
    </xf>
    <xf numFmtId="0" fontId="8" fillId="33" borderId="12" xfId="84" applyFont="1" applyFill="1" applyBorder="1" applyAlignment="1">
      <alignment horizontal="center" vertical="center"/>
      <protection/>
    </xf>
    <xf numFmtId="0" fontId="2" fillId="33" borderId="0" xfId="85" applyFont="1" applyFill="1" applyAlignment="1">
      <alignment horizontal="center" vertical="center"/>
      <protection/>
    </xf>
    <xf numFmtId="0" fontId="8" fillId="33" borderId="27" xfId="0" applyFont="1" applyFill="1" applyBorder="1" applyAlignment="1">
      <alignment horizontal="distributed" vertical="center" indent="8"/>
    </xf>
    <xf numFmtId="0" fontId="8" fillId="33" borderId="24" xfId="0" applyFont="1" applyFill="1" applyBorder="1" applyAlignment="1">
      <alignment horizontal="distributed" vertical="center" indent="8"/>
    </xf>
    <xf numFmtId="0" fontId="8" fillId="33" borderId="25" xfId="0" applyFont="1" applyFill="1" applyBorder="1" applyAlignment="1">
      <alignment horizontal="distributed" vertical="center" indent="8"/>
    </xf>
    <xf numFmtId="0" fontId="8" fillId="33" borderId="1" xfId="0" applyFont="1" applyFill="1" applyBorder="1" applyAlignment="1">
      <alignment horizontal="distributed" vertical="center" indent="8"/>
    </xf>
    <xf numFmtId="14" fontId="8" fillId="33" borderId="21" xfId="0" applyNumberFormat="1" applyFont="1" applyFill="1" applyBorder="1" applyAlignment="1">
      <alignment horizontal="center" vertical="center"/>
    </xf>
    <xf numFmtId="14" fontId="8" fillId="33" borderId="12" xfId="0" applyNumberFormat="1" applyFont="1" applyFill="1" applyBorder="1" applyAlignment="1">
      <alignment horizontal="center" vertical="center"/>
    </xf>
    <xf numFmtId="14" fontId="8" fillId="33" borderId="19"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xf>
  </cellXfs>
  <cellStyles count="10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0" xfId="33"/>
    <cellStyle name="Currency [0]_~ME00001" xfId="34"/>
    <cellStyle name="Currency_~ME00001" xfId="35"/>
    <cellStyle name="Currency0" xfId="36"/>
    <cellStyle name="Date" xfId="37"/>
    <cellStyle name="Fixed" xfId="38"/>
    <cellStyle name="Heading" xfId="39"/>
    <cellStyle name="Heading 1" xfId="40"/>
    <cellStyle name="Heading 2" xfId="41"/>
    <cellStyle name="Normal_~ME00001" xfId="42"/>
    <cellStyle name="Percent_china.xls Chart 1" xfId="43"/>
    <cellStyle name="Stub" xfId="44"/>
    <cellStyle name="Top" xfId="45"/>
    <cellStyle name="Total" xfId="46"/>
    <cellStyle name="Totals" xfId="47"/>
    <cellStyle name="一般 10" xfId="48"/>
    <cellStyle name="一般 10 2" xfId="49"/>
    <cellStyle name="一般 11" xfId="50"/>
    <cellStyle name="一般 11 2" xfId="51"/>
    <cellStyle name="一般 12" xfId="52"/>
    <cellStyle name="一般 12 2" xfId="53"/>
    <cellStyle name="一般 12 3" xfId="54"/>
    <cellStyle name="一般 13" xfId="55"/>
    <cellStyle name="一般 14" xfId="56"/>
    <cellStyle name="一般 2" xfId="57"/>
    <cellStyle name="一般 2 2" xfId="58"/>
    <cellStyle name="一般 2 2 2" xfId="59"/>
    <cellStyle name="一般 2_修正34" xfId="60"/>
    <cellStyle name="一般 3" xfId="61"/>
    <cellStyle name="一般 3 2" xfId="62"/>
    <cellStyle name="一般 3_99_死因統計統計表_新制行政區_(修正格式)_201108" xfId="63"/>
    <cellStyle name="一般 4" xfId="64"/>
    <cellStyle name="一般 4 2" xfId="65"/>
    <cellStyle name="一般 5" xfId="66"/>
    <cellStyle name="一般 5 2" xfId="67"/>
    <cellStyle name="一般 6" xfId="68"/>
    <cellStyle name="一般 6 2" xfId="69"/>
    <cellStyle name="一般 7" xfId="70"/>
    <cellStyle name="一般 7 2" xfId="71"/>
    <cellStyle name="一般 8" xfId="72"/>
    <cellStyle name="一般 8 2" xfId="73"/>
    <cellStyle name="一般 9" xfId="74"/>
    <cellStyle name="一般 9 2" xfId="75"/>
    <cellStyle name="一般_97_new" xfId="76"/>
    <cellStyle name="一般_Book4" xfId="77"/>
    <cellStyle name="一般_表16" xfId="78"/>
    <cellStyle name="一般_表17" xfId="79"/>
    <cellStyle name="一般_表18" xfId="80"/>
    <cellStyle name="一般_表26" xfId="81"/>
    <cellStyle name="一般_表27" xfId="82"/>
    <cellStyle name="一般_表28" xfId="83"/>
    <cellStyle name="一般_表34" xfId="84"/>
    <cellStyle name="一般_表35" xfId="85"/>
    <cellStyle name="Comma" xfId="86"/>
    <cellStyle name="千分位 2" xfId="87"/>
    <cellStyle name="千分位 2 2" xfId="88"/>
    <cellStyle name="千分位 3" xfId="89"/>
    <cellStyle name="Comma [0]" xfId="90"/>
    <cellStyle name="千分位[0] 2" xfId="91"/>
    <cellStyle name="千分位_表27" xfId="92"/>
    <cellStyle name="Followed Hyperlink" xfId="93"/>
    <cellStyle name="中等" xfId="94"/>
    <cellStyle name="合計" xfId="95"/>
    <cellStyle name="好" xfId="96"/>
    <cellStyle name="Percent" xfId="97"/>
    <cellStyle name="計算方式" xfId="98"/>
    <cellStyle name="Currency" xfId="99"/>
    <cellStyle name="Currency [0]" xfId="100"/>
    <cellStyle name="貨幣[0]" xfId="101"/>
    <cellStyle name="連結的儲存格" xfId="102"/>
    <cellStyle name="備註" xfId="103"/>
    <cellStyle name="Hyperlink" xfId="104"/>
    <cellStyle name="說明文字" xfId="105"/>
    <cellStyle name="輔色1" xfId="106"/>
    <cellStyle name="輔色2" xfId="107"/>
    <cellStyle name="輔色3" xfId="108"/>
    <cellStyle name="輔色4" xfId="109"/>
    <cellStyle name="輔色5" xfId="110"/>
    <cellStyle name="輔色6" xfId="111"/>
    <cellStyle name="標題" xfId="112"/>
    <cellStyle name="標題 1" xfId="113"/>
    <cellStyle name="標題 2" xfId="114"/>
    <cellStyle name="標題 3" xfId="115"/>
    <cellStyle name="標題 4" xfId="116"/>
    <cellStyle name="輸入" xfId="117"/>
    <cellStyle name="輸出" xfId="118"/>
    <cellStyle name="檢查儲存格" xfId="119"/>
    <cellStyle name="壞" xfId="120"/>
    <cellStyle name="警告文字"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'表38'!$C$7:$C$21</c:f>
              <c:numCache/>
            </c:numRef>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'表38'!$E$7:$E$21</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'表38'!$G$7:$G$21</c:f>
              <c:numCache/>
            </c:numRef>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'表38'!$I$7:$I$21</c:f>
              <c:numCache/>
            </c:numRef>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'表38'!$K$7:$K$21</c:f>
              <c:numCache/>
            </c:numRef>
          </c:val>
          <c:smooth val="0"/>
        </c:ser>
        <c:marker val="1"/>
        <c:axId val="38678589"/>
        <c:axId val="12562982"/>
      </c:lineChart>
      <c:catAx>
        <c:axId val="38678589"/>
        <c:scaling>
          <c:orientation val="minMax"/>
        </c:scaling>
        <c:axPos val="b"/>
        <c:delete val="0"/>
        <c:numFmt formatCode="General" sourceLinked="1"/>
        <c:majorTickMark val="in"/>
        <c:minorTickMark val="none"/>
        <c:tickLblPos val="none"/>
        <c:spPr>
          <a:ln w="3175">
            <a:solidFill>
              <a:srgbClr val="000000"/>
            </a:solidFill>
          </a:ln>
        </c:spPr>
        <c:crossAx val="12562982"/>
        <c:crosses val="autoZero"/>
        <c:auto val="0"/>
        <c:lblOffset val="100"/>
        <c:tickLblSkip val="1"/>
        <c:noMultiLvlLbl val="0"/>
      </c:catAx>
      <c:valAx>
        <c:axId val="12562982"/>
        <c:scaling>
          <c:orientation val="minMax"/>
          <c:max val="41"/>
          <c:min val="0"/>
        </c:scaling>
        <c:axPos val="l"/>
        <c:delete val="0"/>
        <c:numFmt formatCode="General" sourceLinked="1"/>
        <c:majorTickMark val="in"/>
        <c:minorTickMark val="none"/>
        <c:tickLblPos val="none"/>
        <c:spPr>
          <a:ln w="3175">
            <a:solidFill>
              <a:srgbClr val="000000"/>
            </a:solidFill>
          </a:ln>
        </c:spPr>
        <c:crossAx val="38678589"/>
        <c:crossesAt val="1"/>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'表38'!$D$7:$D$21</c:f>
              <c:numCache/>
            </c:numRef>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'表38'!$F$7:$F$21</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'表38'!$H$7:$H$21</c:f>
              <c:numCache/>
            </c:numRef>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'表38'!$J$7:$J$21</c:f>
              <c:numCache/>
            </c:numRef>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'表38'!$L$7:$L$21</c:f>
              <c:numCache/>
            </c:numRef>
          </c:val>
          <c:smooth val="0"/>
        </c:ser>
        <c:marker val="1"/>
        <c:axId val="45957975"/>
        <c:axId val="10968592"/>
      </c:lineChart>
      <c:catAx>
        <c:axId val="45957975"/>
        <c:scaling>
          <c:orientation val="minMax"/>
        </c:scaling>
        <c:axPos val="b"/>
        <c:delete val="0"/>
        <c:numFmt formatCode="General" sourceLinked="1"/>
        <c:majorTickMark val="in"/>
        <c:minorTickMark val="none"/>
        <c:tickLblPos val="none"/>
        <c:spPr>
          <a:ln w="3175">
            <a:solidFill>
              <a:srgbClr val="000000"/>
            </a:solidFill>
          </a:ln>
        </c:spPr>
        <c:crossAx val="10968592"/>
        <c:crosses val="autoZero"/>
        <c:auto val="0"/>
        <c:lblOffset val="100"/>
        <c:tickLblSkip val="1"/>
        <c:noMultiLvlLbl val="0"/>
      </c:catAx>
      <c:valAx>
        <c:axId val="10968592"/>
        <c:scaling>
          <c:orientation val="minMax"/>
          <c:max val="41"/>
          <c:min val="0"/>
        </c:scaling>
        <c:axPos val="l"/>
        <c:delete val="0"/>
        <c:numFmt formatCode="General" sourceLinked="1"/>
        <c:majorTickMark val="in"/>
        <c:minorTickMark val="none"/>
        <c:tickLblPos val="none"/>
        <c:spPr>
          <a:ln w="3175">
            <a:solidFill>
              <a:srgbClr val="000000"/>
            </a:solidFill>
          </a:ln>
        </c:spPr>
        <c:crossAx val="45957975"/>
        <c:crossesAt val="1"/>
        <c:crossBetween val="midCat"/>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26.2611095112423</c:v>
              </c:pt>
              <c:pt idx="1">
                <c:v>26.154492776141</c:v>
              </c:pt>
              <c:pt idx="2">
                <c:v>27.1840848822063</c:v>
              </c:pt>
              <c:pt idx="3">
                <c:v>28.586799047588</c:v>
              </c:pt>
              <c:pt idx="4">
                <c:v>28.53082759303</c:v>
              </c:pt>
              <c:pt idx="5">
                <c:v>27.8184147003634</c:v>
              </c:pt>
              <c:pt idx="6">
                <c:v>29.4174715929256</c:v>
              </c:pt>
              <c:pt idx="7">
                <c:v>32.6689551505802</c:v>
              </c:pt>
              <c:pt idx="8">
                <c:v>35.8608572697889</c:v>
              </c:pt>
              <c:pt idx="9">
                <c:v>36.0311574256946</c:v>
              </c:pt>
              <c:pt idx="10">
                <c:v>36.9445395331232</c:v>
              </c:pt>
              <c:pt idx="11">
                <c:v>40.5232826162099</c:v>
              </c:pt>
              <c:pt idx="12">
                <c:v>39.9378089410848</c:v>
              </c:pt>
              <c:pt idx="13">
                <c:v>40.0586026652536</c:v>
              </c:pt>
              <c:pt idx="14">
                <c:v>38.5881695340018</c:v>
              </c:pt>
            </c:numLit>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20.0909063182981</c:v>
              </c:pt>
              <c:pt idx="1">
                <c:v>20.2781977502752</c:v>
              </c:pt>
              <c:pt idx="2">
                <c:v>21.4631961914661</c:v>
              </c:pt>
              <c:pt idx="3">
                <c:v>22.7796479949028</c:v>
              </c:pt>
              <c:pt idx="4">
                <c:v>23.9318861997749</c:v>
              </c:pt>
              <c:pt idx="5">
                <c:v>23.5438078350961</c:v>
              </c:pt>
              <c:pt idx="6">
                <c:v>25.4232074319814</c:v>
              </c:pt>
              <c:pt idx="7">
                <c:v>27.2381986096137</c:v>
              </c:pt>
              <c:pt idx="8">
                <c:v>27.211843457314</c:v>
              </c:pt>
              <c:pt idx="9">
                <c:v>29.6072116062478</c:v>
              </c:pt>
              <c:pt idx="10">
                <c:v>32.4143809154645</c:v>
              </c:pt>
              <c:pt idx="11">
                <c:v>34.8741429720168</c:v>
              </c:pt>
              <c:pt idx="12">
                <c:v>37.040765805462</c:v>
              </c:pt>
              <c:pt idx="13">
                <c:v>36.0688086832198</c:v>
              </c:pt>
              <c:pt idx="14">
                <c:v>37.5950916415824</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14.0012277999761</c:v>
              </c:pt>
              <c:pt idx="1">
                <c:v>13.3760410504026</c:v>
              </c:pt>
              <c:pt idx="2">
                <c:v>14.9137650006878</c:v>
              </c:pt>
              <c:pt idx="3">
                <c:v>13.8590831845596</c:v>
              </c:pt>
              <c:pt idx="4">
                <c:v>14.2219364093937</c:v>
              </c:pt>
              <c:pt idx="5">
                <c:v>13.368904692715</c:v>
              </c:pt>
              <c:pt idx="6">
                <c:v>13.3079038158474</c:v>
              </c:pt>
              <c:pt idx="7">
                <c:v>13.0375675163096</c:v>
              </c:pt>
              <c:pt idx="8">
                <c:v>13.308321253389</c:v>
              </c:pt>
              <c:pt idx="9">
                <c:v>13.3172630383091</c:v>
              </c:pt>
              <c:pt idx="10">
                <c:v>13.9010109195089</c:v>
              </c:pt>
              <c:pt idx="11">
                <c:v>15.523799471683</c:v>
              </c:pt>
              <c:pt idx="12">
                <c:v>14.1523256283682</c:v>
              </c:pt>
              <c:pt idx="13">
                <c:v>14.5578388919405</c:v>
              </c:pt>
              <c:pt idx="14">
                <c:v>13.8676234262817</c:v>
              </c:pt>
            </c:numLit>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6.78420383694034</c:v>
              </c:pt>
              <c:pt idx="1">
                <c:v>7.84833979725785</c:v>
              </c:pt>
              <c:pt idx="2">
                <c:v>7.73306333369007</c:v>
              </c:pt>
              <c:pt idx="3">
                <c:v>8.1690511447017</c:v>
              </c:pt>
              <c:pt idx="4">
                <c:v>8.42495145991266</c:v>
              </c:pt>
              <c:pt idx="5">
                <c:v>9.05604631187495</c:v>
              </c:pt>
              <c:pt idx="6">
                <c:v>8.74573479789684</c:v>
              </c:pt>
              <c:pt idx="7">
                <c:v>9.79224495469584</c:v>
              </c:pt>
              <c:pt idx="8">
                <c:v>10.3416165155615</c:v>
              </c:pt>
              <c:pt idx="9">
                <c:v>11.3753539152385</c:v>
              </c:pt>
              <c:pt idx="10">
                <c:v>12.9876724885293</c:v>
              </c:pt>
              <c:pt idx="11">
                <c:v>14.0185712518819</c:v>
              </c:pt>
              <c:pt idx="12">
                <c:v>14.8900819548311</c:v>
              </c:pt>
              <c:pt idx="13">
                <c:v>15.7092559471583</c:v>
              </c:pt>
              <c:pt idx="14">
                <c:v>15.9247133462929</c:v>
              </c:pt>
            </c:numLit>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3.17065906325846</c:v>
              </c:pt>
              <c:pt idx="1">
                <c:v>3.47597790513069</c:v>
              </c:pt>
              <c:pt idx="2">
                <c:v>3.73830485136293</c:v>
              </c:pt>
              <c:pt idx="3">
                <c:v>3.98204643612698</c:v>
              </c:pt>
              <c:pt idx="4">
                <c:v>4.41537020318818</c:v>
              </c:pt>
              <c:pt idx="5">
                <c:v>3.69127125278112</c:v>
              </c:pt>
              <c:pt idx="6">
                <c:v>4.67574998935179</c:v>
              </c:pt>
              <c:pt idx="7">
                <c:v>5.13061110174198</c:v>
              </c:pt>
              <c:pt idx="8">
                <c:v>5.86830937169006</c:v>
              </c:pt>
              <c:pt idx="9">
                <c:v>6.34111557249136</c:v>
              </c:pt>
              <c:pt idx="10">
                <c:v>7.58070897713037</c:v>
              </c:pt>
              <c:pt idx="11">
                <c:v>8.53264912549867</c:v>
              </c:pt>
              <c:pt idx="12">
                <c:v>9.36590653473067</c:v>
              </c:pt>
              <c:pt idx="13">
                <c:v>9.60406784042178</c:v>
              </c:pt>
              <c:pt idx="14">
                <c:v>10.5159855393672</c:v>
              </c:pt>
            </c:numLit>
          </c:val>
          <c:smooth val="0"/>
        </c:ser>
        <c:marker val="1"/>
        <c:axId val="31608465"/>
        <c:axId val="16040730"/>
      </c:lineChart>
      <c:catAx>
        <c:axId val="31608465"/>
        <c:scaling>
          <c:orientation val="minMax"/>
        </c:scaling>
        <c:axPos val="b"/>
        <c:delete val="0"/>
        <c:numFmt formatCode="General" sourceLinked="1"/>
        <c:majorTickMark val="in"/>
        <c:minorTickMark val="none"/>
        <c:tickLblPos val="none"/>
        <c:spPr>
          <a:ln w="3175">
            <a:solidFill>
              <a:srgbClr val="000000"/>
            </a:solidFill>
          </a:ln>
        </c:spPr>
        <c:crossAx val="16040730"/>
        <c:crosses val="autoZero"/>
        <c:auto val="0"/>
        <c:lblOffset val="100"/>
        <c:tickLblSkip val="1"/>
        <c:noMultiLvlLbl val="0"/>
      </c:catAx>
      <c:valAx>
        <c:axId val="16040730"/>
        <c:scaling>
          <c:orientation val="minMax"/>
          <c:max val="41"/>
          <c:min val="0"/>
        </c:scaling>
        <c:axPos val="l"/>
        <c:delete val="0"/>
        <c:numFmt formatCode="General" sourceLinked="1"/>
        <c:majorTickMark val="in"/>
        <c:minorTickMark val="none"/>
        <c:tickLblPos val="none"/>
        <c:spPr>
          <a:ln w="3175">
            <a:solidFill>
              <a:srgbClr val="000000"/>
            </a:solidFill>
          </a:ln>
        </c:spPr>
        <c:crossAx val="31608465"/>
        <c:crossesAt val="1"/>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34.677126923242</c:v>
              </c:pt>
              <c:pt idx="1">
                <c:v>34.1161714759263</c:v>
              </c:pt>
              <c:pt idx="2">
                <c:v>34.427581795556</c:v>
              </c:pt>
              <c:pt idx="3">
                <c:v>35.8683072829071</c:v>
              </c:pt>
              <c:pt idx="4">
                <c:v>34.7607869738913</c:v>
              </c:pt>
              <c:pt idx="5">
                <c:v>33.4178780024446</c:v>
              </c:pt>
              <c:pt idx="6">
                <c:v>34.4937190600246</c:v>
              </c:pt>
              <c:pt idx="7">
                <c:v>37.883331809095</c:v>
              </c:pt>
              <c:pt idx="8">
                <c:v>40.9705174245911</c:v>
              </c:pt>
              <c:pt idx="9">
                <c:v>39.9886622728569</c:v>
              </c:pt>
              <c:pt idx="10">
                <c:v>40.4466595641689</c:v>
              </c:pt>
              <c:pt idx="11">
                <c:v>43.8452005598348</c:v>
              </c:pt>
              <c:pt idx="12">
                <c:v>42.4001818173739</c:v>
              </c:pt>
              <c:pt idx="13">
                <c:v>41.7654343125011</c:v>
              </c:pt>
              <c:pt idx="14">
                <c:v>39.2066322852934</c:v>
              </c:pt>
            </c:numLit>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28.1025609390367</c:v>
              </c:pt>
              <c:pt idx="1">
                <c:v>27.9663461392737</c:v>
              </c:pt>
              <c:pt idx="2">
                <c:v>28.5367895303456</c:v>
              </c:pt>
              <c:pt idx="3">
                <c:v>29.8923980810294</c:v>
              </c:pt>
              <c:pt idx="4">
                <c:v>30.6500368983568</c:v>
              </c:pt>
              <c:pt idx="5">
                <c:v>29.1988817061223</c:v>
              </c:pt>
              <c:pt idx="6">
                <c:v>30.9786837911586</c:v>
              </c:pt>
              <c:pt idx="7">
                <c:v>32.1711141888744</c:v>
              </c:pt>
              <c:pt idx="8">
                <c:v>31.4152153716452</c:v>
              </c:pt>
              <c:pt idx="9">
                <c:v>33.2793349603594</c:v>
              </c:pt>
              <c:pt idx="10">
                <c:v>35.8801935932101</c:v>
              </c:pt>
              <c:pt idx="11">
                <c:v>37.7090480930426</c:v>
              </c:pt>
              <c:pt idx="12">
                <c:v>39.1153684658703</c:v>
              </c:pt>
              <c:pt idx="13">
                <c:v>37.1900418225526</c:v>
              </c:pt>
              <c:pt idx="14">
                <c:v>37.8409466016027</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20.7852712881114</c:v>
              </c:pt>
              <c:pt idx="1">
                <c:v>19.1455737563694</c:v>
              </c:pt>
              <c:pt idx="2">
                <c:v>20.6884532646791</c:v>
              </c:pt>
              <c:pt idx="3">
                <c:v>18.7146152819521</c:v>
              </c:pt>
              <c:pt idx="4">
                <c:v>19.1516181080421</c:v>
              </c:pt>
              <c:pt idx="5">
                <c:v>17.4223690812458</c:v>
              </c:pt>
              <c:pt idx="6">
                <c:v>16.4779220367308</c:v>
              </c:pt>
              <c:pt idx="7">
                <c:v>16.1074242126356</c:v>
              </c:pt>
              <c:pt idx="8">
                <c:v>15.7661248990907</c:v>
              </c:pt>
              <c:pt idx="9">
                <c:v>15.642038729963</c:v>
              </c:pt>
              <c:pt idx="10">
                <c:v>15.6652214888296</c:v>
              </c:pt>
              <c:pt idx="11">
                <c:v>16.9512143539192</c:v>
              </c:pt>
              <c:pt idx="12">
                <c:v>15.3268199524493</c:v>
              </c:pt>
              <c:pt idx="13">
                <c:v>15.2664984066306</c:v>
              </c:pt>
              <c:pt idx="14">
                <c:v>14.094041721739</c:v>
              </c:pt>
            </c:numLit>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10.0360900172049</c:v>
              </c:pt>
              <c:pt idx="1">
                <c:v>11.7220316058778</c:v>
              </c:pt>
              <c:pt idx="2">
                <c:v>10.9459621479933</c:v>
              </c:pt>
              <c:pt idx="3">
                <c:v>10.799016535078</c:v>
              </c:pt>
              <c:pt idx="4">
                <c:v>11.1147038703002</c:v>
              </c:pt>
              <c:pt idx="5">
                <c:v>11.7073796411305</c:v>
              </c:pt>
              <c:pt idx="6">
                <c:v>11.0530183747412</c:v>
              </c:pt>
              <c:pt idx="7">
                <c:v>11.8418149360628</c:v>
              </c:pt>
              <c:pt idx="8">
                <c:v>12.0911740950496</c:v>
              </c:pt>
              <c:pt idx="9">
                <c:v>13.1124524530349</c:v>
              </c:pt>
              <c:pt idx="10">
                <c:v>14.7228033287444</c:v>
              </c:pt>
              <c:pt idx="11">
                <c:v>15.5812385741003</c:v>
              </c:pt>
              <c:pt idx="12">
                <c:v>15.965633137246</c:v>
              </c:pt>
              <c:pt idx="13">
                <c:v>16.4967109413508</c:v>
              </c:pt>
              <c:pt idx="14">
                <c:v>16.3395407536649</c:v>
              </c:pt>
            </c:numLit>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4.46024418397107</c:v>
              </c:pt>
              <c:pt idx="1">
                <c:v>4.67812367138627</c:v>
              </c:pt>
              <c:pt idx="2">
                <c:v>4.89067594151686</c:v>
              </c:pt>
              <c:pt idx="3">
                <c:v>5.31169423543789</c:v>
              </c:pt>
              <c:pt idx="4">
                <c:v>5.61339577353876</c:v>
              </c:pt>
              <c:pt idx="5">
                <c:v>4.59595578448011</c:v>
              </c:pt>
              <c:pt idx="6">
                <c:v>5.53341186506215</c:v>
              </c:pt>
              <c:pt idx="7">
                <c:v>6.00621267634273</c:v>
              </c:pt>
              <c:pt idx="8">
                <c:v>6.68706299424903</c:v>
              </c:pt>
              <c:pt idx="9">
                <c:v>7.02719523898079</c:v>
              </c:pt>
              <c:pt idx="10">
                <c:v>8.39391899052217</c:v>
              </c:pt>
              <c:pt idx="11">
                <c:v>9.30729112081693</c:v>
              </c:pt>
              <c:pt idx="12">
                <c:v>9.98563124015077</c:v>
              </c:pt>
              <c:pt idx="13">
                <c:v>9.8990783308653</c:v>
              </c:pt>
              <c:pt idx="14">
                <c:v>10.6568574115704</c:v>
              </c:pt>
            </c:numLit>
          </c:val>
          <c:smooth val="0"/>
        </c:ser>
        <c:marker val="1"/>
        <c:axId val="10148843"/>
        <c:axId val="24230724"/>
      </c:lineChart>
      <c:catAx>
        <c:axId val="10148843"/>
        <c:scaling>
          <c:orientation val="minMax"/>
        </c:scaling>
        <c:axPos val="b"/>
        <c:delete val="0"/>
        <c:numFmt formatCode="General" sourceLinked="1"/>
        <c:majorTickMark val="in"/>
        <c:minorTickMark val="none"/>
        <c:tickLblPos val="none"/>
        <c:spPr>
          <a:ln w="3175">
            <a:solidFill>
              <a:srgbClr val="000000"/>
            </a:solidFill>
          </a:ln>
        </c:spPr>
        <c:crossAx val="24230724"/>
        <c:crosses val="autoZero"/>
        <c:auto val="0"/>
        <c:lblOffset val="100"/>
        <c:tickLblSkip val="1"/>
        <c:noMultiLvlLbl val="0"/>
      </c:catAx>
      <c:valAx>
        <c:axId val="24230724"/>
        <c:scaling>
          <c:orientation val="minMax"/>
          <c:max val="41"/>
          <c:min val="0"/>
        </c:scaling>
        <c:axPos val="l"/>
        <c:delete val="0"/>
        <c:numFmt formatCode="General" sourceLinked="1"/>
        <c:majorTickMark val="in"/>
        <c:minorTickMark val="none"/>
        <c:tickLblPos val="none"/>
        <c:spPr>
          <a:ln w="3175">
            <a:solidFill>
              <a:srgbClr val="000000"/>
            </a:solidFill>
          </a:ln>
        </c:spPr>
        <c:crossAx val="10148843"/>
        <c:crossesAt val="1"/>
        <c:crossBetween val="midCat"/>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35</xdr:row>
      <xdr:rowOff>0</xdr:rowOff>
    </xdr:from>
    <xdr:to>
      <xdr:col>2</xdr:col>
      <xdr:colOff>200025</xdr:colOff>
      <xdr:row>35</xdr:row>
      <xdr:rowOff>142875</xdr:rowOff>
    </xdr:to>
    <xdr:pic>
      <xdr:nvPicPr>
        <xdr:cNvPr id="1" name="Picture 1" hidden="1"/>
        <xdr:cNvPicPr preferRelativeResize="1">
          <a:picLocks noChangeAspect="1"/>
        </xdr:cNvPicPr>
      </xdr:nvPicPr>
      <xdr:blipFill>
        <a:blip r:embed="rId1"/>
        <a:stretch>
          <a:fillRect/>
        </a:stretch>
      </xdr:blipFill>
      <xdr:spPr>
        <a:xfrm>
          <a:off x="2438400" y="882967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2" name="Picture 2" hidden="1"/>
        <xdr:cNvPicPr preferRelativeResize="1">
          <a:picLocks noChangeAspect="1"/>
        </xdr:cNvPicPr>
      </xdr:nvPicPr>
      <xdr:blipFill>
        <a:blip r:embed="rId1"/>
        <a:stretch>
          <a:fillRect/>
        </a:stretch>
      </xdr:blipFill>
      <xdr:spPr>
        <a:xfrm>
          <a:off x="2438400" y="862012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3" name="Picture 3" hidden="1"/>
        <xdr:cNvPicPr preferRelativeResize="1">
          <a:picLocks noChangeAspect="1"/>
        </xdr:cNvPicPr>
      </xdr:nvPicPr>
      <xdr:blipFill>
        <a:blip r:embed="rId1"/>
        <a:stretch>
          <a:fillRect/>
        </a:stretch>
      </xdr:blipFill>
      <xdr:spPr>
        <a:xfrm>
          <a:off x="2438400" y="8620125"/>
          <a:ext cx="200025" cy="142875"/>
        </a:xfrm>
        <a:prstGeom prst="rect">
          <a:avLst/>
        </a:prstGeom>
        <a:noFill/>
        <a:ln w="9525" cmpd="sng">
          <a:noFill/>
        </a:ln>
      </xdr:spPr>
    </xdr:pic>
    <xdr:clientData/>
  </xdr:twoCellAnchor>
  <xdr:twoCellAnchor editAs="oneCell">
    <xdr:from>
      <xdr:col>2</xdr:col>
      <xdr:colOff>0</xdr:colOff>
      <xdr:row>35</xdr:row>
      <xdr:rowOff>0</xdr:rowOff>
    </xdr:from>
    <xdr:to>
      <xdr:col>2</xdr:col>
      <xdr:colOff>200025</xdr:colOff>
      <xdr:row>35</xdr:row>
      <xdr:rowOff>142875</xdr:rowOff>
    </xdr:to>
    <xdr:pic>
      <xdr:nvPicPr>
        <xdr:cNvPr id="4" name="Picture 4" hidden="1"/>
        <xdr:cNvPicPr preferRelativeResize="1">
          <a:picLocks noChangeAspect="1"/>
        </xdr:cNvPicPr>
      </xdr:nvPicPr>
      <xdr:blipFill>
        <a:blip r:embed="rId1"/>
        <a:stretch>
          <a:fillRect/>
        </a:stretch>
      </xdr:blipFill>
      <xdr:spPr>
        <a:xfrm>
          <a:off x="2438400" y="882967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5" name="Picture 5" hidden="1"/>
        <xdr:cNvPicPr preferRelativeResize="1">
          <a:picLocks noChangeAspect="1"/>
        </xdr:cNvPicPr>
      </xdr:nvPicPr>
      <xdr:blipFill>
        <a:blip r:embed="rId1"/>
        <a:stretch>
          <a:fillRect/>
        </a:stretch>
      </xdr:blipFill>
      <xdr:spPr>
        <a:xfrm>
          <a:off x="2438400" y="862012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6" name="Picture 6" hidden="1"/>
        <xdr:cNvPicPr preferRelativeResize="1">
          <a:picLocks noChangeAspect="1"/>
        </xdr:cNvPicPr>
      </xdr:nvPicPr>
      <xdr:blipFill>
        <a:blip r:embed="rId1"/>
        <a:stretch>
          <a:fillRect/>
        </a:stretch>
      </xdr:blipFill>
      <xdr:spPr>
        <a:xfrm>
          <a:off x="2438400" y="8620125"/>
          <a:ext cx="20002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24</xdr:row>
      <xdr:rowOff>0</xdr:rowOff>
    </xdr:from>
    <xdr:to>
      <xdr:col>1</xdr:col>
      <xdr:colOff>209550</xdr:colOff>
      <xdr:row>24</xdr:row>
      <xdr:rowOff>161925</xdr:rowOff>
    </xdr:to>
    <xdr:pic>
      <xdr:nvPicPr>
        <xdr:cNvPr id="1" name="Picture 1" hidden="1"/>
        <xdr:cNvPicPr preferRelativeResize="1">
          <a:picLocks noChangeAspect="1"/>
        </xdr:cNvPicPr>
      </xdr:nvPicPr>
      <xdr:blipFill>
        <a:blip r:embed="rId1"/>
        <a:stretch>
          <a:fillRect/>
        </a:stretch>
      </xdr:blipFill>
      <xdr:spPr>
        <a:xfrm>
          <a:off x="942975" y="7696200"/>
          <a:ext cx="2095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0</xdr:rowOff>
    </xdr:from>
    <xdr:to>
      <xdr:col>1</xdr:col>
      <xdr:colOff>180975</xdr:colOff>
      <xdr:row>41</xdr:row>
      <xdr:rowOff>133350</xdr:rowOff>
    </xdr:to>
    <xdr:pic>
      <xdr:nvPicPr>
        <xdr:cNvPr id="1" name="Picture 1" hidden="1"/>
        <xdr:cNvPicPr preferRelativeResize="1">
          <a:picLocks noChangeAspect="1"/>
        </xdr:cNvPicPr>
      </xdr:nvPicPr>
      <xdr:blipFill>
        <a:blip r:embed="rId1"/>
        <a:stretch>
          <a:fillRect/>
        </a:stretch>
      </xdr:blipFill>
      <xdr:spPr>
        <a:xfrm>
          <a:off x="971550" y="8162925"/>
          <a:ext cx="180975" cy="133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42</xdr:row>
      <xdr:rowOff>0</xdr:rowOff>
    </xdr:from>
    <xdr:to>
      <xdr:col>1</xdr:col>
      <xdr:colOff>180975</xdr:colOff>
      <xdr:row>42</xdr:row>
      <xdr:rowOff>133350</xdr:rowOff>
    </xdr:to>
    <xdr:pic>
      <xdr:nvPicPr>
        <xdr:cNvPr id="1" name="Picture 1" hidden="1"/>
        <xdr:cNvPicPr preferRelativeResize="1">
          <a:picLocks noChangeAspect="1"/>
        </xdr:cNvPicPr>
      </xdr:nvPicPr>
      <xdr:blipFill>
        <a:blip r:embed="rId1"/>
        <a:stretch>
          <a:fillRect/>
        </a:stretch>
      </xdr:blipFill>
      <xdr:spPr>
        <a:xfrm>
          <a:off x="971550" y="8372475"/>
          <a:ext cx="180975" cy="13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41</xdr:row>
      <xdr:rowOff>0</xdr:rowOff>
    </xdr:from>
    <xdr:to>
      <xdr:col>2</xdr:col>
      <xdr:colOff>200025</xdr:colOff>
      <xdr:row>41</xdr:row>
      <xdr:rowOff>142875</xdr:rowOff>
    </xdr:to>
    <xdr:pic>
      <xdr:nvPicPr>
        <xdr:cNvPr id="1" name="Picture 1" hidden="1"/>
        <xdr:cNvPicPr preferRelativeResize="1">
          <a:picLocks noChangeAspect="1"/>
        </xdr:cNvPicPr>
      </xdr:nvPicPr>
      <xdr:blipFill>
        <a:blip r:embed="rId1"/>
        <a:stretch>
          <a:fillRect/>
        </a:stretch>
      </xdr:blipFill>
      <xdr:spPr>
        <a:xfrm>
          <a:off x="1219200" y="8048625"/>
          <a:ext cx="200025" cy="142875"/>
        </a:xfrm>
        <a:prstGeom prst="rect">
          <a:avLst/>
        </a:prstGeom>
        <a:noFill/>
        <a:ln w="9525" cmpd="sng">
          <a:noFill/>
        </a:ln>
      </xdr:spPr>
    </xdr:pic>
    <xdr:clientData/>
  </xdr:twoCellAnchor>
  <xdr:twoCellAnchor editAs="oneCell">
    <xdr:from>
      <xdr:col>2</xdr:col>
      <xdr:colOff>0</xdr:colOff>
      <xdr:row>41</xdr:row>
      <xdr:rowOff>0</xdr:rowOff>
    </xdr:from>
    <xdr:to>
      <xdr:col>2</xdr:col>
      <xdr:colOff>200025</xdr:colOff>
      <xdr:row>41</xdr:row>
      <xdr:rowOff>142875</xdr:rowOff>
    </xdr:to>
    <xdr:pic>
      <xdr:nvPicPr>
        <xdr:cNvPr id="2" name="Picture 2" hidden="1"/>
        <xdr:cNvPicPr preferRelativeResize="1">
          <a:picLocks noChangeAspect="1"/>
        </xdr:cNvPicPr>
      </xdr:nvPicPr>
      <xdr:blipFill>
        <a:blip r:embed="rId1"/>
        <a:stretch>
          <a:fillRect/>
        </a:stretch>
      </xdr:blipFill>
      <xdr:spPr>
        <a:xfrm>
          <a:off x="1219200" y="8048625"/>
          <a:ext cx="20002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0</xdr:rowOff>
    </xdr:from>
    <xdr:to>
      <xdr:col>1</xdr:col>
      <xdr:colOff>190500</xdr:colOff>
      <xdr:row>41</xdr:row>
      <xdr:rowOff>142875</xdr:rowOff>
    </xdr:to>
    <xdr:pic>
      <xdr:nvPicPr>
        <xdr:cNvPr id="1" name="Picture 101" hidden="1"/>
        <xdr:cNvPicPr preferRelativeResize="1">
          <a:picLocks noChangeAspect="1"/>
        </xdr:cNvPicPr>
      </xdr:nvPicPr>
      <xdr:blipFill>
        <a:blip r:embed="rId1"/>
        <a:stretch>
          <a:fillRect/>
        </a:stretch>
      </xdr:blipFill>
      <xdr:spPr>
        <a:xfrm>
          <a:off x="971550" y="7953375"/>
          <a:ext cx="190500" cy="142875"/>
        </a:xfrm>
        <a:prstGeom prst="rect">
          <a:avLst/>
        </a:prstGeom>
        <a:noFill/>
        <a:ln w="9525" cmpd="sng">
          <a:noFill/>
        </a:ln>
      </xdr:spPr>
    </xdr:pic>
    <xdr:clientData/>
  </xdr:twoCellAnchor>
  <xdr:twoCellAnchor editAs="oneCell">
    <xdr:from>
      <xdr:col>3</xdr:col>
      <xdr:colOff>0</xdr:colOff>
      <xdr:row>41</xdr:row>
      <xdr:rowOff>0</xdr:rowOff>
    </xdr:from>
    <xdr:to>
      <xdr:col>3</xdr:col>
      <xdr:colOff>200025</xdr:colOff>
      <xdr:row>41</xdr:row>
      <xdr:rowOff>142875</xdr:rowOff>
    </xdr:to>
    <xdr:pic>
      <xdr:nvPicPr>
        <xdr:cNvPr id="2" name="Picture 472" hidden="1"/>
        <xdr:cNvPicPr preferRelativeResize="1">
          <a:picLocks noChangeAspect="1"/>
        </xdr:cNvPicPr>
      </xdr:nvPicPr>
      <xdr:blipFill>
        <a:blip r:embed="rId1"/>
        <a:stretch>
          <a:fillRect/>
        </a:stretch>
      </xdr:blipFill>
      <xdr:spPr>
        <a:xfrm>
          <a:off x="2276475" y="7953375"/>
          <a:ext cx="200025" cy="142875"/>
        </a:xfrm>
        <a:prstGeom prst="rect">
          <a:avLst/>
        </a:prstGeom>
        <a:noFill/>
        <a:ln w="9525" cmpd="sng">
          <a:noFill/>
        </a:ln>
      </xdr:spPr>
    </xdr:pic>
    <xdr:clientData/>
  </xdr:twoCellAnchor>
  <xdr:twoCellAnchor>
    <xdr:from>
      <xdr:col>1</xdr:col>
      <xdr:colOff>247650</xdr:colOff>
      <xdr:row>36</xdr:row>
      <xdr:rowOff>0</xdr:rowOff>
    </xdr:from>
    <xdr:to>
      <xdr:col>3</xdr:col>
      <xdr:colOff>695325</xdr:colOff>
      <xdr:row>36</xdr:row>
      <xdr:rowOff>0</xdr:rowOff>
    </xdr:to>
    <xdr:graphicFrame>
      <xdr:nvGraphicFramePr>
        <xdr:cNvPr id="3" name="Chart 1"/>
        <xdr:cNvGraphicFramePr/>
      </xdr:nvGraphicFramePr>
      <xdr:xfrm>
        <a:off x="1219200" y="6867525"/>
        <a:ext cx="1752600" cy="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36</xdr:row>
      <xdr:rowOff>0</xdr:rowOff>
    </xdr:from>
    <xdr:to>
      <xdr:col>6</xdr:col>
      <xdr:colOff>133350</xdr:colOff>
      <xdr:row>36</xdr:row>
      <xdr:rowOff>0</xdr:rowOff>
    </xdr:to>
    <xdr:graphicFrame>
      <xdr:nvGraphicFramePr>
        <xdr:cNvPr id="4" name="Chart 2"/>
        <xdr:cNvGraphicFramePr/>
      </xdr:nvGraphicFramePr>
      <xdr:xfrm>
        <a:off x="3476625" y="6867525"/>
        <a:ext cx="2105025"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0</xdr:rowOff>
    </xdr:from>
    <xdr:to>
      <xdr:col>1</xdr:col>
      <xdr:colOff>180975</xdr:colOff>
      <xdr:row>41</xdr:row>
      <xdr:rowOff>142875</xdr:rowOff>
    </xdr:to>
    <xdr:pic>
      <xdr:nvPicPr>
        <xdr:cNvPr id="1" name="Picture 101" hidden="1"/>
        <xdr:cNvPicPr preferRelativeResize="1">
          <a:picLocks noChangeAspect="1"/>
        </xdr:cNvPicPr>
      </xdr:nvPicPr>
      <xdr:blipFill>
        <a:blip r:embed="rId1"/>
        <a:stretch>
          <a:fillRect/>
        </a:stretch>
      </xdr:blipFill>
      <xdr:spPr>
        <a:xfrm>
          <a:off x="971550" y="7953375"/>
          <a:ext cx="180975" cy="142875"/>
        </a:xfrm>
        <a:prstGeom prst="rect">
          <a:avLst/>
        </a:prstGeom>
        <a:noFill/>
        <a:ln w="9525" cmpd="sng">
          <a:noFill/>
        </a:ln>
      </xdr:spPr>
    </xdr:pic>
    <xdr:clientData/>
  </xdr:twoCellAnchor>
  <xdr:twoCellAnchor editAs="oneCell">
    <xdr:from>
      <xdr:col>1</xdr:col>
      <xdr:colOff>0</xdr:colOff>
      <xdr:row>41</xdr:row>
      <xdr:rowOff>0</xdr:rowOff>
    </xdr:from>
    <xdr:to>
      <xdr:col>1</xdr:col>
      <xdr:colOff>180975</xdr:colOff>
      <xdr:row>41</xdr:row>
      <xdr:rowOff>19050</xdr:rowOff>
    </xdr:to>
    <xdr:pic>
      <xdr:nvPicPr>
        <xdr:cNvPr id="2" name="Picture 472" hidden="1"/>
        <xdr:cNvPicPr preferRelativeResize="1">
          <a:picLocks noChangeAspect="1"/>
        </xdr:cNvPicPr>
      </xdr:nvPicPr>
      <xdr:blipFill>
        <a:blip r:embed="rId1"/>
        <a:stretch>
          <a:fillRect/>
        </a:stretch>
      </xdr:blipFill>
      <xdr:spPr>
        <a:xfrm>
          <a:off x="971550" y="7953375"/>
          <a:ext cx="180975" cy="19050"/>
        </a:xfrm>
        <a:prstGeom prst="rect">
          <a:avLst/>
        </a:prstGeom>
        <a:noFill/>
        <a:ln w="9525" cmpd="sng">
          <a:noFill/>
        </a:ln>
      </xdr:spPr>
    </xdr:pic>
    <xdr:clientData/>
  </xdr:twoCellAnchor>
  <xdr:twoCellAnchor>
    <xdr:from>
      <xdr:col>1</xdr:col>
      <xdr:colOff>247650</xdr:colOff>
      <xdr:row>36</xdr:row>
      <xdr:rowOff>0</xdr:rowOff>
    </xdr:from>
    <xdr:to>
      <xdr:col>3</xdr:col>
      <xdr:colOff>695325</xdr:colOff>
      <xdr:row>36</xdr:row>
      <xdr:rowOff>0</xdr:rowOff>
    </xdr:to>
    <xdr:graphicFrame>
      <xdr:nvGraphicFramePr>
        <xdr:cNvPr id="3" name="Chart 1"/>
        <xdr:cNvGraphicFramePr/>
      </xdr:nvGraphicFramePr>
      <xdr:xfrm>
        <a:off x="1219200" y="6867525"/>
        <a:ext cx="1752600" cy="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36</xdr:row>
      <xdr:rowOff>0</xdr:rowOff>
    </xdr:from>
    <xdr:to>
      <xdr:col>6</xdr:col>
      <xdr:colOff>133350</xdr:colOff>
      <xdr:row>36</xdr:row>
      <xdr:rowOff>0</xdr:rowOff>
    </xdr:to>
    <xdr:graphicFrame>
      <xdr:nvGraphicFramePr>
        <xdr:cNvPr id="4" name="Chart 2"/>
        <xdr:cNvGraphicFramePr/>
      </xdr:nvGraphicFramePr>
      <xdr:xfrm>
        <a:off x="3476625" y="6867525"/>
        <a:ext cx="210502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41</xdr:row>
      <xdr:rowOff>0</xdr:rowOff>
    </xdr:from>
    <xdr:to>
      <xdr:col>3</xdr:col>
      <xdr:colOff>180975</xdr:colOff>
      <xdr:row>41</xdr:row>
      <xdr:rowOff>152400</xdr:rowOff>
    </xdr:to>
    <xdr:pic>
      <xdr:nvPicPr>
        <xdr:cNvPr id="1" name="Picture 1" hidden="1"/>
        <xdr:cNvPicPr preferRelativeResize="1">
          <a:picLocks noChangeAspect="1"/>
        </xdr:cNvPicPr>
      </xdr:nvPicPr>
      <xdr:blipFill>
        <a:blip r:embed="rId1"/>
        <a:stretch>
          <a:fillRect/>
        </a:stretch>
      </xdr:blipFill>
      <xdr:spPr>
        <a:xfrm>
          <a:off x="1771650" y="9229725"/>
          <a:ext cx="1809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8</xdr:row>
      <xdr:rowOff>0</xdr:rowOff>
    </xdr:from>
    <xdr:to>
      <xdr:col>20</xdr:col>
      <xdr:colOff>200025</xdr:colOff>
      <xdr:row>8</xdr:row>
      <xdr:rowOff>142875</xdr:rowOff>
    </xdr:to>
    <xdr:pic>
      <xdr:nvPicPr>
        <xdr:cNvPr id="1" name="Picture 1" hidden="1"/>
        <xdr:cNvPicPr preferRelativeResize="1">
          <a:picLocks noChangeAspect="1"/>
        </xdr:cNvPicPr>
      </xdr:nvPicPr>
      <xdr:blipFill>
        <a:blip r:embed="rId1"/>
        <a:stretch>
          <a:fillRect/>
        </a:stretch>
      </xdr:blipFill>
      <xdr:spPr>
        <a:xfrm>
          <a:off x="13916025" y="1600200"/>
          <a:ext cx="200025"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15;&#22240;&#25688;&#35201;\88&#24180;\FCANC_D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7515;&#22240;&#25688;&#35201;\88&#24180;\FCANC_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v>
          </cell>
          <cell r="R2" t="str">
            <v> </v>
          </cell>
        </row>
        <row r="3">
          <cell r="A3" t="str">
            <v>年   別</v>
          </cell>
          <cell r="B3" t="str">
            <v>肺      癌</v>
          </cell>
          <cell r="F3" t="str">
            <v>肝      癌</v>
          </cell>
          <cell r="J3" t="str">
            <v>子  宮  頸  癌</v>
          </cell>
          <cell r="M3" t="str">
            <v>結  腸  直  腸  癌</v>
          </cell>
          <cell r="P3" t="str">
            <v>女  性  乳  癌</v>
          </cell>
        </row>
        <row r="4">
          <cell r="B4" t="str">
            <v> 死亡率</v>
          </cell>
          <cell r="D4" t="str">
            <v>標準化死亡率</v>
          </cell>
          <cell r="F4" t="str">
            <v>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v>
          </cell>
          <cell r="F6">
            <v>6.754396315657004</v>
          </cell>
          <cell r="H6">
            <v>6.754396315657007</v>
          </cell>
          <cell r="J6">
            <v>8.800478504220917</v>
          </cell>
          <cell r="K6">
            <v>8.800478504220921</v>
          </cell>
          <cell r="M6">
            <v>5.789482556277433</v>
          </cell>
          <cell r="O6">
            <v>5.789482556277434</v>
          </cell>
          <cell r="P6">
            <v>3.9177823724206724</v>
          </cell>
          <cell r="R6">
            <v>3.917782372420674</v>
          </cell>
        </row>
        <row r="7">
          <cell r="A7" t="str">
            <v>民國71年</v>
          </cell>
          <cell r="B7">
            <v>7.777168832300292</v>
          </cell>
          <cell r="D7">
            <v>7.639413541651968</v>
          </cell>
          <cell r="F7">
            <v>6.431558975685286</v>
          </cell>
          <cell r="H7">
            <v>6.321896357123648</v>
          </cell>
          <cell r="J7">
            <v>9.806987090583947</v>
          </cell>
          <cell r="K7">
            <v>9.651053178726448</v>
          </cell>
          <cell r="M7">
            <v>6.180682561740116</v>
          </cell>
          <cell r="O7">
            <v>6.054601034518725</v>
          </cell>
          <cell r="P7">
            <v>3.911391362872435</v>
          </cell>
          <cell r="R7">
            <v>3.8502927461615837</v>
          </cell>
        </row>
        <row r="8">
          <cell r="A8" t="str">
            <v>民國72年</v>
          </cell>
          <cell r="B8">
            <v>7.86769539959487</v>
          </cell>
          <cell r="D8">
            <v>7.578947342867483</v>
          </cell>
          <cell r="F8">
            <v>7.094374911600503</v>
          </cell>
          <cell r="H8">
            <v>6.849343453093266</v>
          </cell>
          <cell r="J8">
            <v>9.10052516306415</v>
          </cell>
          <cell r="K8">
            <v>8.8083723228699</v>
          </cell>
          <cell r="M8">
            <v>5.525318849003234</v>
          </cell>
          <cell r="O8">
            <v>5.295446676136607</v>
          </cell>
          <cell r="P8">
            <v>4.348526802055284</v>
          </cell>
          <cell r="R8">
            <v>4.213702713387731</v>
          </cell>
        </row>
        <row r="9">
          <cell r="A9" t="str">
            <v>民國73年</v>
          </cell>
          <cell r="B9">
            <v>7.600466529652355</v>
          </cell>
          <cell r="D9">
            <v>7.150879974140451</v>
          </cell>
          <cell r="F9">
            <v>7.898307743441344</v>
          </cell>
          <cell r="H9">
            <v>7.450294619850521</v>
          </cell>
          <cell r="J9">
            <v>9.18895300319363</v>
          </cell>
          <cell r="K9">
            <v>8.72402728892683</v>
          </cell>
          <cell r="M9">
            <v>6.111260460707408</v>
          </cell>
          <cell r="O9">
            <v>5.734325955836685</v>
          </cell>
          <cell r="P9">
            <v>4.324213177973473</v>
          </cell>
          <cell r="R9">
            <v>4.134104623776898</v>
          </cell>
        </row>
        <row r="10">
          <cell r="A10" t="str">
            <v>民國74年</v>
          </cell>
          <cell r="B10">
            <v>8.45611731612836</v>
          </cell>
          <cell r="D10">
            <v>7.731725553581843</v>
          </cell>
          <cell r="F10">
            <v>7.2822604136323905</v>
          </cell>
          <cell r="H10">
            <v>6.697479238801723</v>
          </cell>
          <cell r="J10">
            <v>9.988652716609206</v>
          </cell>
          <cell r="K10">
            <v>9.260206796540272</v>
          </cell>
          <cell r="M10">
            <v>5.749725013151545</v>
          </cell>
          <cell r="O10">
            <v>5.200833637869138</v>
          </cell>
          <cell r="P10">
            <v>4.901939472460013</v>
          </cell>
          <cell r="R10">
            <v>4.543907130702692</v>
          </cell>
        </row>
        <row r="11">
          <cell r="A11" t="str">
            <v>民國75年</v>
          </cell>
          <cell r="B11">
            <v>9.36024848454142</v>
          </cell>
          <cell r="D11">
            <v>8.370707288789394</v>
          </cell>
          <cell r="F11">
            <v>6.998717903579135</v>
          </cell>
          <cell r="H11">
            <v>6.287239880206569</v>
          </cell>
          <cell r="J11">
            <v>9.102626966618262</v>
          </cell>
          <cell r="K11">
            <v>8.218719681628771</v>
          </cell>
          <cell r="M11">
            <v>6.31172718911738</v>
          </cell>
          <cell r="O11">
            <v>5.6063573509646</v>
          </cell>
          <cell r="P11">
            <v>5.002151139674659</v>
          </cell>
          <cell r="R11">
            <v>4.539871287778817</v>
          </cell>
        </row>
        <row r="12">
          <cell r="A12" t="str">
            <v>民國76年</v>
          </cell>
          <cell r="B12">
            <v>9.538131625367653</v>
          </cell>
          <cell r="D12">
            <v>8.259182662552412</v>
          </cell>
          <cell r="F12">
            <v>7.490457094003963</v>
          </cell>
          <cell r="H12">
            <v>6.521096493518655</v>
          </cell>
          <cell r="J12">
            <v>9.081913983664862</v>
          </cell>
          <cell r="K12">
            <v>7.970485755965132</v>
          </cell>
          <cell r="M12">
            <v>6.535582960207424</v>
          </cell>
          <cell r="O12">
            <v>5.59529135044927</v>
          </cell>
          <cell r="P12">
            <v>4.997174633535223</v>
          </cell>
          <cell r="R12">
            <v>4.466451221115922</v>
          </cell>
        </row>
        <row r="13">
          <cell r="A13" t="str">
            <v>民國77年</v>
          </cell>
          <cell r="B13">
            <v>10.133905890283021</v>
          </cell>
          <cell r="D13">
            <v>8.545464534119763</v>
          </cell>
          <cell r="F13">
            <v>7.922681337180934</v>
          </cell>
          <cell r="H13">
            <v>6.750947240761246</v>
          </cell>
          <cell r="J13">
            <v>8.823938737971357</v>
          </cell>
          <cell r="K13">
            <v>7.56034281819017</v>
          </cell>
          <cell r="M13">
            <v>7.0214239363905095</v>
          </cell>
          <cell r="O13">
            <v>5.870764556866544</v>
          </cell>
          <cell r="P13">
            <v>5.428503879179529</v>
          </cell>
          <cell r="R13">
            <v>4.674275117968226</v>
          </cell>
        </row>
        <row r="14">
          <cell r="A14" t="str">
            <v>民國78年</v>
          </cell>
          <cell r="B14">
            <v>10.57437389038983</v>
          </cell>
          <cell r="D14">
            <v>8.6657837576755</v>
          </cell>
          <cell r="F14">
            <v>7.788373325732764</v>
          </cell>
          <cell r="H14">
            <v>6.39724421053587</v>
          </cell>
          <cell r="J14">
            <v>8.824061267984462</v>
          </cell>
          <cell r="K14">
            <v>7.3647503485812615</v>
          </cell>
          <cell r="M14">
            <v>6.721614745213516</v>
          </cell>
          <cell r="O14">
            <v>5.4624221972386655</v>
          </cell>
          <cell r="P14">
            <v>6.120915738707532</v>
          </cell>
          <cell r="R14">
            <v>5.230645079224478</v>
          </cell>
        </row>
        <row r="15">
          <cell r="A15" t="str">
            <v>民國79年</v>
          </cell>
          <cell r="B15">
            <v>10.160540634897702</v>
          </cell>
          <cell r="D15">
            <v>8.128464522289223</v>
          </cell>
          <cell r="F15">
            <v>7.131819559439777</v>
          </cell>
          <cell r="H15">
            <v>5.772911758960077</v>
          </cell>
          <cell r="J15">
            <v>8.564322770805012</v>
          </cell>
          <cell r="K15">
            <v>7.012889366177425</v>
          </cell>
          <cell r="M15">
            <v>6.865783248757661</v>
          </cell>
          <cell r="O15">
            <v>5.468077012077564</v>
          </cell>
          <cell r="P15">
            <v>6.333710627393432</v>
          </cell>
          <cell r="R15">
            <v>5.227069189532562</v>
          </cell>
        </row>
        <row r="16">
          <cell r="A16" t="str">
            <v>民國80年</v>
          </cell>
          <cell r="B16">
            <v>10.84961373656147</v>
          </cell>
          <cell r="D16">
            <v>8.45816646588407</v>
          </cell>
          <cell r="F16">
            <v>7.704944703876831</v>
          </cell>
          <cell r="H16">
            <v>6.089887832823524</v>
          </cell>
          <cell r="J16">
            <v>8.796984110725516</v>
          </cell>
          <cell r="K16">
            <v>6.983579231226103</v>
          </cell>
          <cell r="M16">
            <v>7.583606992004754</v>
          </cell>
          <cell r="O16">
            <v>5.889597845319737</v>
          </cell>
          <cell r="P16">
            <v>6.714020056921544</v>
          </cell>
          <cell r="R16">
            <v>5.468302385090218</v>
          </cell>
        </row>
        <row r="17">
          <cell r="A17" t="str">
            <v>民國81年</v>
          </cell>
          <cell r="B17">
            <v>11.187641158911537</v>
          </cell>
          <cell r="D17">
            <v>8.451381095699526</v>
          </cell>
          <cell r="F17">
            <v>9.826711644052887</v>
          </cell>
          <cell r="H17">
            <v>7.494754351077706</v>
          </cell>
          <cell r="J17">
            <v>9.446451926665913</v>
          </cell>
          <cell r="K17">
            <v>7.295046032209034</v>
          </cell>
          <cell r="M17">
            <v>8.245631766496517</v>
          </cell>
          <cell r="O17">
            <v>6.212128538551918</v>
          </cell>
          <cell r="P17">
            <v>6.764620235620929</v>
          </cell>
          <cell r="R17">
            <v>5.390285578308775</v>
          </cell>
        </row>
        <row r="18">
          <cell r="A18" t="str">
            <v>民國82年</v>
          </cell>
          <cell r="B18">
            <v>11.727905848688817</v>
          </cell>
          <cell r="D18">
            <v>8.550380523191363</v>
          </cell>
          <cell r="F18">
            <v>11.46046204977446</v>
          </cell>
          <cell r="H18">
            <v>8.495860761886881</v>
          </cell>
          <cell r="J18">
            <v>9.043562533659536</v>
          </cell>
          <cell r="K18">
            <v>6.817579528156059</v>
          </cell>
          <cell r="M18">
            <v>8.528485587602257</v>
          </cell>
          <cell r="O18">
            <v>6.263136041993942</v>
          </cell>
          <cell r="P18">
            <v>7.646911583773452</v>
          </cell>
          <cell r="R18">
            <v>5.9251836180463515</v>
          </cell>
        </row>
        <row r="19">
          <cell r="A19" t="str">
            <v> 民國83年*</v>
          </cell>
          <cell r="B19">
            <v>12.454691534566711</v>
          </cell>
          <cell r="D19">
            <v>8.85547961143459</v>
          </cell>
          <cell r="F19">
            <v>10.693619675790584</v>
          </cell>
          <cell r="H19">
            <v>7.769713219573823</v>
          </cell>
          <cell r="J19">
            <v>9.519571769939834</v>
          </cell>
          <cell r="K19">
            <v>7.004926715790883</v>
          </cell>
          <cell r="M19">
            <v>8.482496119771671</v>
          </cell>
          <cell r="O19">
            <v>5.936963895677557</v>
          </cell>
          <cell r="P19">
            <v>7.719364980968683</v>
          </cell>
          <cell r="R19">
            <v>5.941108300214325</v>
          </cell>
        </row>
        <row r="20">
          <cell r="A20" t="str">
            <v>民國84年</v>
          </cell>
          <cell r="B20">
            <v>14.352432955434388</v>
          </cell>
          <cell r="D20">
            <v>9.87032962832256</v>
          </cell>
          <cell r="F20">
            <v>11.231917485042846</v>
          </cell>
          <cell r="H20">
            <v>7.845102007850749</v>
          </cell>
          <cell r="J20">
            <v>9.787952251849246</v>
          </cell>
          <cell r="K20">
            <v>6.983433270141541</v>
          </cell>
          <cell r="M20">
            <v>10.146520799689267</v>
          </cell>
          <cell r="O20">
            <v>6.865448521398862</v>
          </cell>
          <cell r="P20">
            <v>8.896376403165947</v>
          </cell>
          <cell r="R20">
            <v>6.588260329892425</v>
          </cell>
        </row>
        <row r="21">
          <cell r="A21" t="str">
            <v>民國85年</v>
          </cell>
          <cell r="B21">
            <v>15.297885261827195</v>
          </cell>
          <cell r="D21">
            <v>10.306979185295729</v>
          </cell>
          <cell r="F21">
            <v>12.72422973755244</v>
          </cell>
          <cell r="H21">
            <v>8.66529403844046</v>
          </cell>
          <cell r="J21">
            <v>9.401525217406668</v>
          </cell>
          <cell r="K21">
            <v>6.536034962300145</v>
          </cell>
          <cell r="M21">
            <v>10.525098711213188</v>
          </cell>
          <cell r="O21">
            <v>6.9214941110916905</v>
          </cell>
          <cell r="P21">
            <v>9.478350755444723</v>
          </cell>
          <cell r="R21">
            <v>6.8786132067913845</v>
          </cell>
        </row>
        <row r="22">
          <cell r="A22" t="str">
            <v>民國86年</v>
          </cell>
          <cell r="B22">
            <v>16.540956978016595</v>
          </cell>
          <cell r="D22">
            <v>10.763292999790304</v>
          </cell>
          <cell r="F22">
            <v>13.337334850665103</v>
          </cell>
          <cell r="H22">
            <v>8.806149010761958</v>
          </cell>
          <cell r="J22">
            <v>9.76296713587531</v>
          </cell>
          <cell r="K22">
            <v>6.503136284580847</v>
          </cell>
          <cell r="M22">
            <v>11.407556536563169</v>
          </cell>
          <cell r="O22">
            <v>7.227982833266401</v>
          </cell>
          <cell r="P22">
            <v>10.200256803110232</v>
          </cell>
          <cell r="R22">
            <v>7.195909096906365</v>
          </cell>
        </row>
        <row r="23">
          <cell r="A23" t="str">
            <v>民國87年</v>
          </cell>
          <cell r="B23">
            <v>16.064533526107738</v>
          </cell>
          <cell r="C23" t="str">
            <v> </v>
          </cell>
          <cell r="D23">
            <v>10.069794837085313</v>
          </cell>
          <cell r="F23">
            <v>12.95132474557983</v>
          </cell>
          <cell r="G23" t="str">
            <v> </v>
          </cell>
          <cell r="H23">
            <v>8.249919919613212</v>
          </cell>
          <cell r="J23">
            <v>9.56535749183347</v>
          </cell>
          <cell r="K23">
            <v>6.167644988793427</v>
          </cell>
          <cell r="M23">
            <v>11.540505056518848</v>
          </cell>
          <cell r="N23" t="str">
            <v> </v>
          </cell>
          <cell r="O23">
            <v>7.2073086800405</v>
          </cell>
          <cell r="P23">
            <v>9.358437270771192</v>
          </cell>
          <cell r="Q23" t="str">
            <v> </v>
          </cell>
          <cell r="R23">
            <v>6.443647092017202</v>
          </cell>
        </row>
        <row r="24">
          <cell r="A24" t="str">
            <v>民國88年</v>
          </cell>
          <cell r="B24">
            <v>16.016889385908364</v>
          </cell>
          <cell r="D24">
            <v>9.647545949912919</v>
          </cell>
          <cell r="F24">
            <v>13.137762672560088</v>
          </cell>
          <cell r="H24">
            <v>8.161631777574648</v>
          </cell>
          <cell r="J24">
            <v>8.991447502851408</v>
          </cell>
          <cell r="K24">
            <v>5.679826899689316</v>
          </cell>
          <cell r="M24">
            <v>12.410992822588677</v>
          </cell>
          <cell r="O24">
            <v>7.464289378849401</v>
          </cell>
          <cell r="P24">
            <v>10.081602277808521</v>
          </cell>
          <cell r="R24">
            <v>6.778019229041562</v>
          </cell>
        </row>
        <row r="27">
          <cell r="A27" t="str">
            <v>附  註：1.標準化死亡率係以民國七十年臺灣地區女性年中人口年齡結構為基準。</v>
          </cell>
        </row>
        <row r="28">
          <cell r="A28" t="str">
            <v>        2.*本表資料自民國八十三年起含金門縣及連江縣。</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v>
          </cell>
          <cell r="R2" t="str">
            <v> </v>
          </cell>
        </row>
        <row r="3">
          <cell r="A3" t="str">
            <v>年   別</v>
          </cell>
          <cell r="B3" t="str">
            <v>肺      癌</v>
          </cell>
          <cell r="F3" t="str">
            <v>肝      癌</v>
          </cell>
          <cell r="J3" t="str">
            <v>子  宮  頸  癌</v>
          </cell>
          <cell r="M3" t="str">
            <v>結  腸  直  腸  癌</v>
          </cell>
          <cell r="P3" t="str">
            <v>女  性  乳  癌</v>
          </cell>
        </row>
        <row r="4">
          <cell r="B4" t="str">
            <v> 死亡率</v>
          </cell>
          <cell r="D4" t="str">
            <v>標準化死亡率</v>
          </cell>
          <cell r="F4" t="str">
            <v>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v>
          </cell>
          <cell r="F6">
            <v>6.754396315657004</v>
          </cell>
          <cell r="H6">
            <v>6.754396315657007</v>
          </cell>
          <cell r="J6">
            <v>8.800478504220917</v>
          </cell>
          <cell r="K6">
            <v>8.800478504220921</v>
          </cell>
          <cell r="M6">
            <v>5.789482556277433</v>
          </cell>
          <cell r="O6">
            <v>5.789482556277434</v>
          </cell>
          <cell r="P6">
            <v>3.9177823724206724</v>
          </cell>
          <cell r="R6">
            <v>3.917782372420674</v>
          </cell>
        </row>
        <row r="7">
          <cell r="A7" t="str">
            <v>民國71年</v>
          </cell>
          <cell r="B7">
            <v>7.777168832300292</v>
          </cell>
          <cell r="D7">
            <v>7.639413541651968</v>
          </cell>
          <cell r="F7">
            <v>6.431558975685286</v>
          </cell>
          <cell r="H7">
            <v>6.321896357123648</v>
          </cell>
          <cell r="J7">
            <v>9.806987090583947</v>
          </cell>
          <cell r="K7">
            <v>9.651053178726448</v>
          </cell>
          <cell r="M7">
            <v>6.180682561740116</v>
          </cell>
          <cell r="O7">
            <v>6.054601034518725</v>
          </cell>
          <cell r="P7">
            <v>3.911391362872435</v>
          </cell>
          <cell r="R7">
            <v>3.8502927461615837</v>
          </cell>
        </row>
        <row r="8">
          <cell r="A8" t="str">
            <v>民國72年</v>
          </cell>
          <cell r="B8">
            <v>7.86769539959487</v>
          </cell>
          <cell r="D8">
            <v>7.578947342867483</v>
          </cell>
          <cell r="F8">
            <v>7.094374911600503</v>
          </cell>
          <cell r="H8">
            <v>6.849343453093266</v>
          </cell>
          <cell r="J8">
            <v>9.10052516306415</v>
          </cell>
          <cell r="K8">
            <v>8.8083723228699</v>
          </cell>
          <cell r="M8">
            <v>5.525318849003234</v>
          </cell>
          <cell r="O8">
            <v>5.295446676136607</v>
          </cell>
          <cell r="P8">
            <v>4.348526802055284</v>
          </cell>
          <cell r="R8">
            <v>4.213702713387731</v>
          </cell>
        </row>
        <row r="9">
          <cell r="A9" t="str">
            <v>民國73年</v>
          </cell>
          <cell r="B9">
            <v>7.600466529652355</v>
          </cell>
          <cell r="D9">
            <v>7.150879974140451</v>
          </cell>
          <cell r="F9">
            <v>7.898307743441344</v>
          </cell>
          <cell r="H9">
            <v>7.450294619850521</v>
          </cell>
          <cell r="J9">
            <v>9.18895300319363</v>
          </cell>
          <cell r="K9">
            <v>8.72402728892683</v>
          </cell>
          <cell r="M9">
            <v>6.111260460707408</v>
          </cell>
          <cell r="O9">
            <v>5.734325955836685</v>
          </cell>
          <cell r="P9">
            <v>4.324213177973473</v>
          </cell>
          <cell r="R9">
            <v>4.134104623776898</v>
          </cell>
        </row>
        <row r="10">
          <cell r="A10" t="str">
            <v>民國74年</v>
          </cell>
          <cell r="B10">
            <v>8.45611731612836</v>
          </cell>
          <cell r="D10">
            <v>7.731725553581843</v>
          </cell>
          <cell r="F10">
            <v>7.2822604136323905</v>
          </cell>
          <cell r="H10">
            <v>6.697479238801723</v>
          </cell>
          <cell r="J10">
            <v>9.988652716609206</v>
          </cell>
          <cell r="K10">
            <v>9.260206796540272</v>
          </cell>
          <cell r="M10">
            <v>5.749725013151545</v>
          </cell>
          <cell r="O10">
            <v>5.200833637869138</v>
          </cell>
          <cell r="P10">
            <v>4.901939472460013</v>
          </cell>
          <cell r="R10">
            <v>4.543907130702692</v>
          </cell>
        </row>
        <row r="11">
          <cell r="A11" t="str">
            <v>民國75年</v>
          </cell>
          <cell r="B11">
            <v>9.36024848454142</v>
          </cell>
          <cell r="D11">
            <v>8.370707288789394</v>
          </cell>
          <cell r="F11">
            <v>6.998717903579135</v>
          </cell>
          <cell r="H11">
            <v>6.287239880206569</v>
          </cell>
          <cell r="J11">
            <v>9.102626966618262</v>
          </cell>
          <cell r="K11">
            <v>8.218719681628771</v>
          </cell>
          <cell r="M11">
            <v>6.31172718911738</v>
          </cell>
          <cell r="O11">
            <v>5.6063573509646</v>
          </cell>
          <cell r="P11">
            <v>5.002151139674659</v>
          </cell>
          <cell r="R11">
            <v>4.539871287778817</v>
          </cell>
        </row>
        <row r="12">
          <cell r="A12" t="str">
            <v>民國76年</v>
          </cell>
          <cell r="B12">
            <v>9.538131625367653</v>
          </cell>
          <cell r="D12">
            <v>8.259182662552412</v>
          </cell>
          <cell r="F12">
            <v>7.490457094003963</v>
          </cell>
          <cell r="H12">
            <v>6.521096493518655</v>
          </cell>
          <cell r="J12">
            <v>9.081913983664862</v>
          </cell>
          <cell r="K12">
            <v>7.970485755965132</v>
          </cell>
          <cell r="M12">
            <v>6.535582960207424</v>
          </cell>
          <cell r="O12">
            <v>5.59529135044927</v>
          </cell>
          <cell r="P12">
            <v>4.997174633535223</v>
          </cell>
          <cell r="R12">
            <v>4.466451221115922</v>
          </cell>
        </row>
        <row r="13">
          <cell r="A13" t="str">
            <v>民國77年</v>
          </cell>
          <cell r="B13">
            <v>10.133905890283021</v>
          </cell>
          <cell r="D13">
            <v>8.545464534119763</v>
          </cell>
          <cell r="F13">
            <v>7.922681337180934</v>
          </cell>
          <cell r="H13">
            <v>6.750947240761246</v>
          </cell>
          <cell r="J13">
            <v>8.823938737971357</v>
          </cell>
          <cell r="K13">
            <v>7.56034281819017</v>
          </cell>
          <cell r="M13">
            <v>7.0214239363905095</v>
          </cell>
          <cell r="O13">
            <v>5.870764556866544</v>
          </cell>
          <cell r="P13">
            <v>5.428503879179529</v>
          </cell>
          <cell r="R13">
            <v>4.674275117968226</v>
          </cell>
        </row>
        <row r="14">
          <cell r="A14" t="str">
            <v>民國78年</v>
          </cell>
          <cell r="B14">
            <v>10.57437389038983</v>
          </cell>
          <cell r="D14">
            <v>8.6657837576755</v>
          </cell>
          <cell r="F14">
            <v>7.788373325732764</v>
          </cell>
          <cell r="H14">
            <v>6.39724421053587</v>
          </cell>
          <cell r="J14">
            <v>8.824061267984462</v>
          </cell>
          <cell r="K14">
            <v>7.3647503485812615</v>
          </cell>
          <cell r="M14">
            <v>6.721614745213516</v>
          </cell>
          <cell r="O14">
            <v>5.4624221972386655</v>
          </cell>
          <cell r="P14">
            <v>6.120915738707532</v>
          </cell>
          <cell r="R14">
            <v>5.230645079224478</v>
          </cell>
        </row>
        <row r="15">
          <cell r="A15" t="str">
            <v>民國79年</v>
          </cell>
          <cell r="B15">
            <v>10.160540634897702</v>
          </cell>
          <cell r="D15">
            <v>8.128464522289223</v>
          </cell>
          <cell r="F15">
            <v>7.131819559439777</v>
          </cell>
          <cell r="H15">
            <v>5.772911758960077</v>
          </cell>
          <cell r="J15">
            <v>8.564322770805012</v>
          </cell>
          <cell r="K15">
            <v>7.012889366177425</v>
          </cell>
          <cell r="M15">
            <v>6.865783248757661</v>
          </cell>
          <cell r="O15">
            <v>5.468077012077564</v>
          </cell>
          <cell r="P15">
            <v>6.333710627393432</v>
          </cell>
          <cell r="R15">
            <v>5.227069189532562</v>
          </cell>
        </row>
        <row r="16">
          <cell r="A16" t="str">
            <v>民國80年</v>
          </cell>
          <cell r="B16">
            <v>10.84961373656147</v>
          </cell>
          <cell r="D16">
            <v>8.45816646588407</v>
          </cell>
          <cell r="F16">
            <v>7.704944703876831</v>
          </cell>
          <cell r="H16">
            <v>6.089887832823524</v>
          </cell>
          <cell r="J16">
            <v>8.796984110725516</v>
          </cell>
          <cell r="K16">
            <v>6.983579231226103</v>
          </cell>
          <cell r="M16">
            <v>7.583606992004754</v>
          </cell>
          <cell r="O16">
            <v>5.889597845319737</v>
          </cell>
          <cell r="P16">
            <v>6.714020056921544</v>
          </cell>
          <cell r="R16">
            <v>5.468302385090218</v>
          </cell>
        </row>
        <row r="17">
          <cell r="A17" t="str">
            <v>民國81年</v>
          </cell>
          <cell r="B17">
            <v>11.187641158911537</v>
          </cell>
          <cell r="D17">
            <v>8.451381095699526</v>
          </cell>
          <cell r="F17">
            <v>9.826711644052887</v>
          </cell>
          <cell r="H17">
            <v>7.494754351077706</v>
          </cell>
          <cell r="J17">
            <v>9.446451926665913</v>
          </cell>
          <cell r="K17">
            <v>7.295046032209034</v>
          </cell>
          <cell r="M17">
            <v>8.245631766496517</v>
          </cell>
          <cell r="O17">
            <v>6.212128538551918</v>
          </cell>
          <cell r="P17">
            <v>6.764620235620929</v>
          </cell>
          <cell r="R17">
            <v>5.390285578308775</v>
          </cell>
        </row>
        <row r="18">
          <cell r="A18" t="str">
            <v>民國82年</v>
          </cell>
          <cell r="B18">
            <v>11.727905848688817</v>
          </cell>
          <cell r="D18">
            <v>8.550380523191363</v>
          </cell>
          <cell r="F18">
            <v>11.46046204977446</v>
          </cell>
          <cell r="H18">
            <v>8.495860761886881</v>
          </cell>
          <cell r="J18">
            <v>9.043562533659536</v>
          </cell>
          <cell r="K18">
            <v>6.817579528156059</v>
          </cell>
          <cell r="M18">
            <v>8.528485587602257</v>
          </cell>
          <cell r="O18">
            <v>6.263136041993942</v>
          </cell>
          <cell r="P18">
            <v>7.646911583773452</v>
          </cell>
          <cell r="R18">
            <v>5.9251836180463515</v>
          </cell>
        </row>
        <row r="19">
          <cell r="A19" t="str">
            <v> 民國83年*</v>
          </cell>
          <cell r="B19">
            <v>12.454691534566711</v>
          </cell>
          <cell r="D19">
            <v>8.85547961143459</v>
          </cell>
          <cell r="F19">
            <v>10.693619675790584</v>
          </cell>
          <cell r="H19">
            <v>7.769713219573823</v>
          </cell>
          <cell r="J19">
            <v>9.519571769939834</v>
          </cell>
          <cell r="K19">
            <v>7.004926715790883</v>
          </cell>
          <cell r="M19">
            <v>8.482496119771671</v>
          </cell>
          <cell r="O19">
            <v>5.936963895677557</v>
          </cell>
          <cell r="P19">
            <v>7.719364980968683</v>
          </cell>
          <cell r="R19">
            <v>5.941108300214325</v>
          </cell>
        </row>
        <row r="20">
          <cell r="A20" t="str">
            <v>民國84年</v>
          </cell>
          <cell r="B20">
            <v>14.352432955434388</v>
          </cell>
          <cell r="D20">
            <v>9.87032962832256</v>
          </cell>
          <cell r="F20">
            <v>11.231917485042846</v>
          </cell>
          <cell r="H20">
            <v>7.845102007850749</v>
          </cell>
          <cell r="J20">
            <v>9.787952251849246</v>
          </cell>
          <cell r="K20">
            <v>6.983433270141541</v>
          </cell>
          <cell r="M20">
            <v>10.146520799689267</v>
          </cell>
          <cell r="O20">
            <v>6.865448521398862</v>
          </cell>
          <cell r="P20">
            <v>8.896376403165947</v>
          </cell>
          <cell r="R20">
            <v>6.588260329892425</v>
          </cell>
        </row>
        <row r="21">
          <cell r="A21" t="str">
            <v>民國85年</v>
          </cell>
          <cell r="B21">
            <v>15.297885261827195</v>
          </cell>
          <cell r="D21">
            <v>10.306979185295729</v>
          </cell>
          <cell r="F21">
            <v>12.72422973755244</v>
          </cell>
          <cell r="H21">
            <v>8.66529403844046</v>
          </cell>
          <cell r="J21">
            <v>9.401525217406668</v>
          </cell>
          <cell r="K21">
            <v>6.536034962300145</v>
          </cell>
          <cell r="M21">
            <v>10.525098711213188</v>
          </cell>
          <cell r="O21">
            <v>6.9214941110916905</v>
          </cell>
          <cell r="P21">
            <v>9.478350755444723</v>
          </cell>
          <cell r="R21">
            <v>6.8786132067913845</v>
          </cell>
        </row>
        <row r="22">
          <cell r="A22" t="str">
            <v>民國86年</v>
          </cell>
          <cell r="B22">
            <v>16.540956978016595</v>
          </cell>
          <cell r="D22">
            <v>10.763292999790304</v>
          </cell>
          <cell r="F22">
            <v>13.337334850665103</v>
          </cell>
          <cell r="H22">
            <v>8.806149010761958</v>
          </cell>
          <cell r="J22">
            <v>9.76296713587531</v>
          </cell>
          <cell r="K22">
            <v>6.503136284580847</v>
          </cell>
          <cell r="M22">
            <v>11.407556536563169</v>
          </cell>
          <cell r="O22">
            <v>7.227982833266401</v>
          </cell>
          <cell r="P22">
            <v>10.200256803110232</v>
          </cell>
          <cell r="R22">
            <v>7.195909096906365</v>
          </cell>
        </row>
        <row r="23">
          <cell r="A23" t="str">
            <v>民國87年</v>
          </cell>
          <cell r="B23">
            <v>16.064533526107738</v>
          </cell>
          <cell r="C23" t="str">
            <v> </v>
          </cell>
          <cell r="D23">
            <v>10.069794837085313</v>
          </cell>
          <cell r="F23">
            <v>12.95132474557983</v>
          </cell>
          <cell r="G23" t="str">
            <v> </v>
          </cell>
          <cell r="H23">
            <v>8.249919919613212</v>
          </cell>
          <cell r="J23">
            <v>9.56535749183347</v>
          </cell>
          <cell r="K23">
            <v>6.167644988793427</v>
          </cell>
          <cell r="M23">
            <v>11.540505056518848</v>
          </cell>
          <cell r="N23" t="str">
            <v> </v>
          </cell>
          <cell r="O23">
            <v>7.2073086800405</v>
          </cell>
          <cell r="P23">
            <v>9.358437270771192</v>
          </cell>
          <cell r="Q23" t="str">
            <v> </v>
          </cell>
          <cell r="R23">
            <v>6.443647092017202</v>
          </cell>
        </row>
        <row r="24">
          <cell r="A24" t="str">
            <v>民國88年</v>
          </cell>
          <cell r="B24">
            <v>16.016889385908364</v>
          </cell>
          <cell r="D24">
            <v>9.647545949912919</v>
          </cell>
          <cell r="F24">
            <v>13.137762672560088</v>
          </cell>
          <cell r="H24">
            <v>8.161631777574648</v>
          </cell>
          <cell r="J24">
            <v>8.991447502851408</v>
          </cell>
          <cell r="K24">
            <v>5.679826899689316</v>
          </cell>
          <cell r="M24">
            <v>12.410992822588677</v>
          </cell>
          <cell r="O24">
            <v>7.464289378849401</v>
          </cell>
          <cell r="P24">
            <v>10.081602277808521</v>
          </cell>
          <cell r="R24">
            <v>6.778019229041562</v>
          </cell>
        </row>
        <row r="27">
          <cell r="A27" t="str">
            <v>附  註：1.標準化死亡率係以民國七十年臺灣地區女性年中人口年齡結構為基準。</v>
          </cell>
        </row>
        <row r="28">
          <cell r="A28" t="str">
            <v>        2.*本表資料自民國八十三年起含金門縣及連江縣。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view="pageBreakPreview" zoomScaleSheetLayoutView="100" zoomScalePageLayoutView="0" workbookViewId="0" topLeftCell="A1">
      <selection activeCell="B6" sqref="B6"/>
    </sheetView>
  </sheetViews>
  <sheetFormatPr defaultColWidth="9.00390625" defaultRowHeight="16.5"/>
  <cols>
    <col min="1" max="1" width="81.75390625" style="1" customWidth="1"/>
    <col min="2" max="2" width="54.25390625" style="0" customWidth="1"/>
  </cols>
  <sheetData>
    <row r="1" spans="1:2" s="1178" customFormat="1" ht="16.5">
      <c r="A1" s="1176" t="s">
        <v>175</v>
      </c>
      <c r="B1" s="1177"/>
    </row>
    <row r="2" spans="1:2" s="1178" customFormat="1" ht="16.5">
      <c r="A2" s="1179" t="s">
        <v>287</v>
      </c>
      <c r="B2" s="1177"/>
    </row>
    <row r="3" spans="1:2" s="1178" customFormat="1" ht="16.5">
      <c r="A3" s="1180" t="s">
        <v>1241</v>
      </c>
      <c r="B3" s="1177"/>
    </row>
    <row r="4" s="1178" customFormat="1" ht="16.5">
      <c r="A4" s="1179" t="s">
        <v>288</v>
      </c>
    </row>
    <row r="5" s="1178" customFormat="1" ht="16.5">
      <c r="A5" s="1179" t="s">
        <v>289</v>
      </c>
    </row>
    <row r="6" s="1178" customFormat="1" ht="16.5">
      <c r="A6" s="1179" t="s">
        <v>290</v>
      </c>
    </row>
    <row r="7" s="1178" customFormat="1" ht="16.5">
      <c r="A7" s="1179" t="s">
        <v>291</v>
      </c>
    </row>
    <row r="8" s="1178" customFormat="1" ht="16.5">
      <c r="A8" s="1179" t="s">
        <v>292</v>
      </c>
    </row>
    <row r="9" s="1178" customFormat="1" ht="16.5">
      <c r="A9" s="1180" t="s">
        <v>1242</v>
      </c>
    </row>
    <row r="10" s="1178" customFormat="1" ht="16.5">
      <c r="A10" s="1088" t="s">
        <v>1283</v>
      </c>
    </row>
    <row r="11" s="1178" customFormat="1" ht="16.5">
      <c r="A11" s="1088" t="s">
        <v>1284</v>
      </c>
    </row>
    <row r="12" s="1178" customFormat="1" ht="16.5">
      <c r="A12" s="1088" t="s">
        <v>1321</v>
      </c>
    </row>
    <row r="13" s="1178" customFormat="1" ht="16.5">
      <c r="A13" s="1088" t="s">
        <v>1320</v>
      </c>
    </row>
    <row r="14" s="1178" customFormat="1" ht="16.5">
      <c r="A14" s="1088" t="s">
        <v>1319</v>
      </c>
    </row>
    <row r="15" s="1178" customFormat="1" ht="16.5">
      <c r="A15" s="1088" t="s">
        <v>1318</v>
      </c>
    </row>
    <row r="16" s="1178" customFormat="1" ht="16.5">
      <c r="A16" s="1088" t="s">
        <v>1317</v>
      </c>
    </row>
    <row r="17" s="1178" customFormat="1" ht="16.5">
      <c r="A17" s="1088" t="s">
        <v>1316</v>
      </c>
    </row>
    <row r="18" s="1178" customFormat="1" ht="16.5">
      <c r="A18" s="1088" t="s">
        <v>1315</v>
      </c>
    </row>
    <row r="19" s="1178" customFormat="1" ht="16.5">
      <c r="A19" s="1088" t="s">
        <v>1314</v>
      </c>
    </row>
    <row r="20" s="1178" customFormat="1" ht="16.5">
      <c r="A20" s="1088" t="s">
        <v>1313</v>
      </c>
    </row>
    <row r="21" s="1178" customFormat="1" ht="16.5">
      <c r="A21" s="1088" t="s">
        <v>1312</v>
      </c>
    </row>
    <row r="22" ht="16.5">
      <c r="A22" s="1088" t="s">
        <v>1311</v>
      </c>
    </row>
    <row r="23" ht="16.5">
      <c r="A23" s="1088" t="s">
        <v>1310</v>
      </c>
    </row>
    <row r="24" ht="16.5">
      <c r="A24" s="1088" t="s">
        <v>1309</v>
      </c>
    </row>
    <row r="25" ht="16.5">
      <c r="A25" s="1088" t="s">
        <v>1308</v>
      </c>
    </row>
    <row r="26" ht="16.5">
      <c r="A26" s="1088" t="s">
        <v>1285</v>
      </c>
    </row>
    <row r="27" ht="16.5">
      <c r="A27" s="1088" t="s">
        <v>1307</v>
      </c>
    </row>
    <row r="28" ht="16.5">
      <c r="A28" s="1088" t="s">
        <v>1306</v>
      </c>
    </row>
    <row r="29" ht="16.5">
      <c r="A29" s="1088" t="s">
        <v>1305</v>
      </c>
    </row>
    <row r="30" ht="16.5">
      <c r="A30" s="1088" t="s">
        <v>1322</v>
      </c>
    </row>
    <row r="31" ht="16.5">
      <c r="A31" s="1088" t="s">
        <v>1304</v>
      </c>
    </row>
    <row r="32" ht="16.5">
      <c r="A32" s="1088" t="s">
        <v>1303</v>
      </c>
    </row>
    <row r="33" ht="16.5">
      <c r="A33" s="1088" t="s">
        <v>1302</v>
      </c>
    </row>
    <row r="34" ht="16.5">
      <c r="A34" s="1088" t="s">
        <v>1301</v>
      </c>
    </row>
    <row r="35" ht="16.5">
      <c r="A35" s="1088" t="s">
        <v>1300</v>
      </c>
    </row>
    <row r="36" ht="16.5">
      <c r="A36" s="1088" t="s">
        <v>1299</v>
      </c>
    </row>
    <row r="37" ht="16.5">
      <c r="A37" s="1088" t="s">
        <v>1298</v>
      </c>
    </row>
    <row r="38" ht="16.5">
      <c r="A38" s="1088" t="s">
        <v>1297</v>
      </c>
    </row>
    <row r="39" ht="16.5">
      <c r="A39" s="1088" t="s">
        <v>1296</v>
      </c>
    </row>
    <row r="40" ht="16.5">
      <c r="A40" s="1088" t="s">
        <v>1295</v>
      </c>
    </row>
    <row r="41" ht="16.5">
      <c r="A41" s="1088" t="s">
        <v>1294</v>
      </c>
    </row>
    <row r="42" ht="16.5">
      <c r="A42" s="1088" t="s">
        <v>1293</v>
      </c>
    </row>
    <row r="43" ht="16.5">
      <c r="A43" s="1088" t="s">
        <v>1292</v>
      </c>
    </row>
    <row r="44" ht="16.5">
      <c r="A44" s="1088" t="s">
        <v>1291</v>
      </c>
    </row>
    <row r="45" spans="1:2" ht="16.5">
      <c r="A45" s="1088" t="s">
        <v>1290</v>
      </c>
      <c r="B45" s="746"/>
    </row>
    <row r="46" ht="16.5">
      <c r="A46" s="1088" t="s">
        <v>1286</v>
      </c>
    </row>
    <row r="47" ht="16.5">
      <c r="A47" s="1088" t="s">
        <v>1289</v>
      </c>
    </row>
    <row r="48" ht="16.5">
      <c r="A48" s="1088" t="s">
        <v>1288</v>
      </c>
    </row>
    <row r="49" ht="16.5">
      <c r="A49" s="1088" t="s">
        <v>1287</v>
      </c>
    </row>
  </sheetData>
  <sheetProtection/>
  <hyperlinks>
    <hyperlink ref="A2" location="表1!Print_Area" display="表1.ICD-10全國主要死亡原因"/>
    <hyperlink ref="A3" location="'表2 '!Print_Area" display="表2   嬰兒主要死亡原因"/>
    <hyperlink ref="A4" location="表3!Print_Area" display="表3.ICD-10少年主要死亡原因"/>
    <hyperlink ref="A5" location="表4!Print_Area" display="表4.ICD-10青年主要死亡原因"/>
    <hyperlink ref="A6" location="表5!Print_Area" display="表5.ICD-10壯年人口主要死亡原因"/>
    <hyperlink ref="A8" location="表7!Print_Area" display="表7.ICD-10老年人口主要死亡原因"/>
    <hyperlink ref="A14" location="表13!A1" display="表13    主要癌症死亡原因"/>
    <hyperlink ref="A15" location="表14!A1" display="表14    縣市別死亡概況"/>
    <hyperlink ref="A16" location="表15!A1" display="表15    縣市別惡性腫瘤死亡概況"/>
    <hyperlink ref="A17" location="表16!A1" display="表16    縣市別心臟疾病(高血壓性疾病除外)死亡概況"/>
    <hyperlink ref="A18" location="表17!A1" display="表17    縣市別腦血管疾病死亡概況"/>
    <hyperlink ref="A19" location="表18!A1" display="表18    縣市別肺炎死亡概況"/>
    <hyperlink ref="A20" location="表19!A1" display="表19    縣市別糖尿病死亡概況"/>
    <hyperlink ref="A21" location="表20!A1" display="表20    縣市別事故傷害死亡概況"/>
    <hyperlink ref="A22" location="表21!A1" display="表21    縣市別蓄意自我傷害(自殺)死亡概況"/>
    <hyperlink ref="A23" location="表22!A1" display="表22    縣市別新生兒、嬰兒及孕產婦死亡概況"/>
    <hyperlink ref="A24" location="表23!A1" display="表23    年齡別死亡概況"/>
    <hyperlink ref="A25" location="表24!A1" display="表24    主要死亡原因年齡別死亡率、死亡人數"/>
    <hyperlink ref="A26" location="表25!A1" display="表25    主要死亡原因－與上年比較"/>
    <hyperlink ref="A27" location="表26!A1" display="表26    男性主要死亡原因－與上年比較"/>
    <hyperlink ref="A28" location="表27!A1" display="表27    女性主要死亡原因－與上年比較"/>
    <hyperlink ref="A29" location="表28!A1" display="表28    主要癌症死亡原因－與上年比較"/>
    <hyperlink ref="A30" location="表29!A1" display="表29    男性主要癌症死亡原因－與上年比較"/>
    <hyperlink ref="A31" location="表30!A1" display="表30    女性主要癌症死亡原因－與上年比較"/>
    <hyperlink ref="A32" location="表31!A1" display="表31    70歲以下人口主要死亡原因之潛在生命年數損失（PYLL）－與上年比較"/>
    <hyperlink ref="A33" location="表32!A1" display="表32    歷年新生兒、嬰兒及孕產婦死亡概況"/>
    <hyperlink ref="A34" location="表33!A1" display="表33    歷年年齡別死亡率"/>
    <hyperlink ref="A35" location="表34!A1" display="表34    歷年主要死亡原因死亡率"/>
    <hyperlink ref="A36" location="表35!A1" display="表35    歷年男性主要死亡原因死亡率"/>
    <hyperlink ref="A37" location="表36!A1" display="表36    歷年女性主要死亡原因死亡率"/>
    <hyperlink ref="A38" location="表37!A1" display="表37    歷年主要癌症死亡原因死亡率"/>
    <hyperlink ref="A39" location="表38!A1" display="表38    歷年男性主要癌症死亡原因死亡率"/>
    <hyperlink ref="A40" location="表39!A1" display="表39    歷年女性主要癌症死亡原因死亡率"/>
    <hyperlink ref="A41" location="表40!A1" display="表40    歷年事故傷害與蓄意自我傷害（自殺）死亡概況"/>
    <hyperlink ref="A46:A48" location="表38!Print_Area" display="表38.全國歷年運輸事故死亡率按年齡別分"/>
    <hyperlink ref="A48:A49" location="表38!Print_Area" display="表38.全國歷年運輸事故死亡率按年齡別分"/>
    <hyperlink ref="A46" location="表45!A1" display="表45    山地鄉主要死亡原因"/>
    <hyperlink ref="A47" location="表46!A1" display="表46    主要死亡原因-按山地鄉、非山地鄉分"/>
    <hyperlink ref="A48" location="表47!A1" display="表47    山地鄉主要癌症死因"/>
    <hyperlink ref="A49" location="表48!A1" display="表48    主要癌症死亡原因-按山地鄉、非山地鄉分"/>
    <hyperlink ref="A43" location="表42!A1" display="表42    歷年事故傷害年齡別死亡率"/>
    <hyperlink ref="A44" location="表43!A1" display="表43    歷年運輸事故年齡別死亡率"/>
    <hyperlink ref="A45" location="表44!A1" display="表44    歷年機動車事故年齡別死亡率"/>
    <hyperlink ref="A7" location="表6!Print_Area" display="表6.ICD-10中年人口主要死亡原因"/>
    <hyperlink ref="A9" location="表8!A1" display="表8   0-17歲兒童及少年主要死亡原因"/>
    <hyperlink ref="A10" location="表9!A1" display="表9      0-11歲兒童主要死亡原因"/>
    <hyperlink ref="A12" location="表11!A1" display="表11    6-11歲兒童主要死亡原因"/>
    <hyperlink ref="A13" location="表12!A1" display="表12    12-17歲少年主要死亡原因"/>
    <hyperlink ref="A11" location="表10!A1" display="表9      1-5歲兒童主要死亡原因"/>
    <hyperlink ref="A42" location="表41!A1" display="表41  歷年蓄意自我傷害（自殺）年齡別死亡率"/>
  </hyperlinks>
  <printOptions/>
  <pageMargins left="0.5118110236220472" right="0.5118110236220472" top="0.5511811023622047" bottom="0.5511811023622047" header="0.31496062992125984" footer="0.31496062992125984"/>
  <pageSetup fitToHeight="2"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1:IP26"/>
  <sheetViews>
    <sheetView view="pageBreakPreview" zoomScale="85" zoomScaleSheetLayoutView="85" workbookViewId="0" topLeftCell="A1">
      <selection activeCell="G3" sqref="G3"/>
    </sheetView>
  </sheetViews>
  <sheetFormatPr defaultColWidth="9.00390625" defaultRowHeight="16.5"/>
  <cols>
    <col min="1" max="1" width="3.00390625" style="1110" customWidth="1"/>
    <col min="2" max="2" width="13.125" style="1111" customWidth="1"/>
    <col min="3" max="3" width="19.875" style="1112" customWidth="1"/>
    <col min="4" max="4" width="5.625" style="1110" customWidth="1"/>
    <col min="5" max="5" width="6.50390625" style="1110" customWidth="1"/>
    <col min="6" max="6" width="7.875" style="1110" customWidth="1"/>
    <col min="7" max="7" width="13.125" style="1113" customWidth="1"/>
    <col min="8" max="8" width="19.875" style="1114" customWidth="1"/>
    <col min="9" max="9" width="6.00390625" style="1110" customWidth="1"/>
    <col min="10" max="10" width="6.25390625" style="1110" customWidth="1"/>
    <col min="11" max="11" width="7.875" style="1110" customWidth="1"/>
    <col min="12" max="12" width="13.125" style="1113" customWidth="1"/>
    <col min="13" max="13" width="19.875" style="1114" customWidth="1"/>
    <col min="14" max="14" width="6.75390625" style="1110" customWidth="1"/>
    <col min="15" max="15" width="6.875" style="1110" customWidth="1"/>
    <col min="16" max="16" width="7.875" style="1110" customWidth="1"/>
    <col min="17" max="250" width="9.00390625" style="1110" customWidth="1"/>
  </cols>
  <sheetData>
    <row r="1" spans="1:250" ht="16.5">
      <c r="A1" s="1195" t="s">
        <v>1243</v>
      </c>
      <c r="B1" s="1195"/>
      <c r="C1" s="1195"/>
      <c r="D1" s="1195"/>
      <c r="E1" s="1195"/>
      <c r="F1" s="1195"/>
      <c r="G1" s="1195"/>
      <c r="H1" s="1195"/>
      <c r="I1" s="1195"/>
      <c r="J1" s="1195"/>
      <c r="K1" s="1195"/>
      <c r="L1" s="1195"/>
      <c r="M1" s="1195"/>
      <c r="N1" s="1195"/>
      <c r="O1" s="1195"/>
      <c r="P1" s="1195"/>
      <c r="Q1" s="1103"/>
      <c r="R1" s="1103"/>
      <c r="S1" s="1103"/>
      <c r="T1" s="1103"/>
      <c r="U1" s="1103"/>
      <c r="V1" s="1103"/>
      <c r="W1" s="1103"/>
      <c r="X1" s="1103"/>
      <c r="Y1" s="1103"/>
      <c r="Z1" s="1103"/>
      <c r="AA1" s="1103"/>
      <c r="AB1" s="1103"/>
      <c r="AC1" s="1103"/>
      <c r="AD1" s="1103"/>
      <c r="AE1" s="1103"/>
      <c r="AF1" s="1103"/>
      <c r="AG1" s="1103"/>
      <c r="AH1" s="1103"/>
      <c r="AI1" s="1103"/>
      <c r="AJ1" s="1103"/>
      <c r="AK1" s="1103"/>
      <c r="AL1" s="1103"/>
      <c r="AM1" s="1103"/>
      <c r="AN1" s="1103"/>
      <c r="AO1" s="1103"/>
      <c r="AP1" s="1103"/>
      <c r="AQ1" s="1103"/>
      <c r="AR1" s="1103"/>
      <c r="AS1" s="1103"/>
      <c r="AT1" s="1103"/>
      <c r="AU1" s="1103"/>
      <c r="AV1" s="1103"/>
      <c r="AW1" s="1103"/>
      <c r="AX1" s="1103"/>
      <c r="AY1" s="1103"/>
      <c r="AZ1" s="1103"/>
      <c r="BA1" s="1103"/>
      <c r="BB1" s="1103"/>
      <c r="BC1" s="1103"/>
      <c r="BD1" s="1103"/>
      <c r="BE1" s="1103"/>
      <c r="BF1" s="1103"/>
      <c r="BG1" s="1103"/>
      <c r="BH1" s="1103"/>
      <c r="BI1" s="1103"/>
      <c r="BJ1" s="1103"/>
      <c r="BK1" s="1103"/>
      <c r="BL1" s="1103"/>
      <c r="BM1" s="1103"/>
      <c r="BN1" s="1103"/>
      <c r="BO1" s="1103"/>
      <c r="BP1" s="1103"/>
      <c r="BQ1" s="1103"/>
      <c r="BR1" s="1103"/>
      <c r="BS1" s="1103"/>
      <c r="BT1" s="1103"/>
      <c r="BU1" s="1103"/>
      <c r="BV1" s="1103"/>
      <c r="BW1" s="1103"/>
      <c r="BX1" s="1103"/>
      <c r="BY1" s="1103"/>
      <c r="BZ1" s="1103"/>
      <c r="CA1" s="1103"/>
      <c r="CB1" s="1103"/>
      <c r="CC1" s="1103"/>
      <c r="CD1" s="1103"/>
      <c r="CE1" s="1103"/>
      <c r="CF1" s="1103"/>
      <c r="CG1" s="1103"/>
      <c r="CH1" s="1103"/>
      <c r="CI1" s="1103"/>
      <c r="CJ1" s="1103"/>
      <c r="CK1" s="1103"/>
      <c r="CL1" s="1103"/>
      <c r="CM1" s="1103"/>
      <c r="CN1" s="1103"/>
      <c r="CO1" s="1103"/>
      <c r="CP1" s="1103"/>
      <c r="CQ1" s="1103"/>
      <c r="CR1" s="1103"/>
      <c r="CS1" s="1103"/>
      <c r="CT1" s="1103"/>
      <c r="CU1" s="1103"/>
      <c r="CV1" s="1103"/>
      <c r="CW1" s="1103"/>
      <c r="CX1" s="1103"/>
      <c r="CY1" s="1103"/>
      <c r="CZ1" s="1103"/>
      <c r="DA1" s="1103"/>
      <c r="DB1" s="1103"/>
      <c r="DC1" s="1103"/>
      <c r="DD1" s="1103"/>
      <c r="DE1" s="1103"/>
      <c r="DF1" s="1103"/>
      <c r="DG1" s="1103"/>
      <c r="DH1" s="1103"/>
      <c r="DI1" s="1103"/>
      <c r="DJ1" s="1103"/>
      <c r="DK1" s="1103"/>
      <c r="DL1" s="1103"/>
      <c r="DM1" s="1103"/>
      <c r="DN1" s="1103"/>
      <c r="DO1" s="1103"/>
      <c r="DP1" s="1103"/>
      <c r="DQ1" s="1103"/>
      <c r="DR1" s="1103"/>
      <c r="DS1" s="1103"/>
      <c r="DT1" s="1103"/>
      <c r="DU1" s="1103"/>
      <c r="DV1" s="1103"/>
      <c r="DW1" s="1103"/>
      <c r="DX1" s="1103"/>
      <c r="DY1" s="1103"/>
      <c r="DZ1" s="1103"/>
      <c r="EA1" s="1103"/>
      <c r="EB1" s="1103"/>
      <c r="EC1" s="1103"/>
      <c r="ED1" s="1103"/>
      <c r="EE1" s="1103"/>
      <c r="EF1" s="1103"/>
      <c r="EG1" s="1103"/>
      <c r="EH1" s="1103"/>
      <c r="EI1" s="1103"/>
      <c r="EJ1" s="1103"/>
      <c r="EK1" s="1103"/>
      <c r="EL1" s="1103"/>
      <c r="EM1" s="1103"/>
      <c r="EN1" s="1103"/>
      <c r="EO1" s="1103"/>
      <c r="EP1" s="1103"/>
      <c r="EQ1" s="1103"/>
      <c r="ER1" s="1103"/>
      <c r="ES1" s="1103"/>
      <c r="ET1" s="1103"/>
      <c r="EU1" s="1103"/>
      <c r="EV1" s="1103"/>
      <c r="EW1" s="1103"/>
      <c r="EX1" s="1103"/>
      <c r="EY1" s="1103"/>
      <c r="EZ1" s="1103"/>
      <c r="FA1" s="1103"/>
      <c r="FB1" s="1103"/>
      <c r="FC1" s="1103"/>
      <c r="FD1" s="1103"/>
      <c r="FE1" s="1103"/>
      <c r="FF1" s="1103"/>
      <c r="FG1" s="1103"/>
      <c r="FH1" s="1103"/>
      <c r="FI1" s="1103"/>
      <c r="FJ1" s="1103"/>
      <c r="FK1" s="1103"/>
      <c r="FL1" s="1103"/>
      <c r="FM1" s="1103"/>
      <c r="FN1" s="1103"/>
      <c r="FO1" s="1103"/>
      <c r="FP1" s="1103"/>
      <c r="FQ1" s="1103"/>
      <c r="FR1" s="1103"/>
      <c r="FS1" s="1103"/>
      <c r="FT1" s="1103"/>
      <c r="FU1" s="1103"/>
      <c r="FV1" s="1103"/>
      <c r="FW1" s="1103"/>
      <c r="FX1" s="1103"/>
      <c r="FY1" s="1103"/>
      <c r="FZ1" s="1103"/>
      <c r="GA1" s="1103"/>
      <c r="GB1" s="1103"/>
      <c r="GC1" s="1103"/>
      <c r="GD1" s="1103"/>
      <c r="GE1" s="1103"/>
      <c r="GF1" s="1103"/>
      <c r="GG1" s="1103"/>
      <c r="GH1" s="1103"/>
      <c r="GI1" s="1103"/>
      <c r="GJ1" s="1103"/>
      <c r="GK1" s="1103"/>
      <c r="GL1" s="1103"/>
      <c r="GM1" s="1103"/>
      <c r="GN1" s="1103"/>
      <c r="GO1" s="1103"/>
      <c r="GP1" s="1103"/>
      <c r="GQ1" s="1103"/>
      <c r="GR1" s="1103"/>
      <c r="GS1" s="1103"/>
      <c r="GT1" s="1103"/>
      <c r="GU1" s="1103"/>
      <c r="GV1" s="1103"/>
      <c r="GW1" s="1103"/>
      <c r="GX1" s="1103"/>
      <c r="GY1" s="1103"/>
      <c r="GZ1" s="1103"/>
      <c r="HA1" s="1103"/>
      <c r="HB1" s="1103"/>
      <c r="HC1" s="1103"/>
      <c r="HD1" s="1103"/>
      <c r="HE1" s="1103"/>
      <c r="HF1" s="1103"/>
      <c r="HG1" s="1103"/>
      <c r="HH1" s="1103"/>
      <c r="HI1" s="1103"/>
      <c r="HJ1" s="1103"/>
      <c r="HK1" s="1103"/>
      <c r="HL1" s="1103"/>
      <c r="HM1" s="1103"/>
      <c r="HN1" s="1103"/>
      <c r="HO1" s="1103"/>
      <c r="HP1" s="1103"/>
      <c r="HQ1" s="1103"/>
      <c r="HR1" s="1103"/>
      <c r="HS1" s="1103"/>
      <c r="HT1" s="1103"/>
      <c r="HU1" s="1103"/>
      <c r="HV1" s="1103"/>
      <c r="HW1" s="1103"/>
      <c r="HX1" s="1103"/>
      <c r="HY1" s="1103"/>
      <c r="HZ1" s="1103"/>
      <c r="IA1" s="1103"/>
      <c r="IB1" s="1103"/>
      <c r="IC1" s="1103"/>
      <c r="ID1" s="1103"/>
      <c r="IE1" s="1103"/>
      <c r="IF1" s="1103"/>
      <c r="IG1" s="1103"/>
      <c r="IH1" s="1103"/>
      <c r="II1" s="1103"/>
      <c r="IJ1" s="1103"/>
      <c r="IK1" s="1103"/>
      <c r="IL1" s="1103"/>
      <c r="IM1" s="1103"/>
      <c r="IN1" s="1103"/>
      <c r="IO1" s="1103"/>
      <c r="IP1" s="1103"/>
    </row>
    <row r="2" spans="1:250" ht="16.5">
      <c r="A2" s="1195"/>
      <c r="B2" s="1195"/>
      <c r="C2" s="1195"/>
      <c r="D2" s="1195"/>
      <c r="E2" s="1195"/>
      <c r="F2" s="1195"/>
      <c r="G2" s="1195"/>
      <c r="H2" s="1195"/>
      <c r="I2" s="1195"/>
      <c r="J2" s="1195"/>
      <c r="K2" s="1195"/>
      <c r="L2" s="1195"/>
      <c r="M2" s="1195"/>
      <c r="N2" s="1195"/>
      <c r="O2" s="1195"/>
      <c r="P2" s="1195"/>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1103"/>
      <c r="BK2" s="1103"/>
      <c r="BL2" s="1103"/>
      <c r="BM2" s="1103"/>
      <c r="BN2" s="1103"/>
      <c r="BO2" s="1103"/>
      <c r="BP2" s="1103"/>
      <c r="BQ2" s="1103"/>
      <c r="BR2" s="1103"/>
      <c r="BS2" s="1103"/>
      <c r="BT2" s="1103"/>
      <c r="BU2" s="1103"/>
      <c r="BV2" s="1103"/>
      <c r="BW2" s="1103"/>
      <c r="BX2" s="1103"/>
      <c r="BY2" s="1103"/>
      <c r="BZ2" s="1103"/>
      <c r="CA2" s="1103"/>
      <c r="CB2" s="1103"/>
      <c r="CC2" s="1103"/>
      <c r="CD2" s="1103"/>
      <c r="CE2" s="1103"/>
      <c r="CF2" s="1103"/>
      <c r="CG2" s="1103"/>
      <c r="CH2" s="1103"/>
      <c r="CI2" s="1103"/>
      <c r="CJ2" s="1103"/>
      <c r="CK2" s="1103"/>
      <c r="CL2" s="1103"/>
      <c r="CM2" s="1103"/>
      <c r="CN2" s="1103"/>
      <c r="CO2" s="1103"/>
      <c r="CP2" s="1103"/>
      <c r="CQ2" s="1103"/>
      <c r="CR2" s="1103"/>
      <c r="CS2" s="1103"/>
      <c r="CT2" s="1103"/>
      <c r="CU2" s="1103"/>
      <c r="CV2" s="1103"/>
      <c r="CW2" s="1103"/>
      <c r="CX2" s="1103"/>
      <c r="CY2" s="1103"/>
      <c r="CZ2" s="1103"/>
      <c r="DA2" s="1103"/>
      <c r="DB2" s="1103"/>
      <c r="DC2" s="1103"/>
      <c r="DD2" s="1103"/>
      <c r="DE2" s="1103"/>
      <c r="DF2" s="1103"/>
      <c r="DG2" s="1103"/>
      <c r="DH2" s="1103"/>
      <c r="DI2" s="1103"/>
      <c r="DJ2" s="1103"/>
      <c r="DK2" s="1103"/>
      <c r="DL2" s="1103"/>
      <c r="DM2" s="1103"/>
      <c r="DN2" s="1103"/>
      <c r="DO2" s="1103"/>
      <c r="DP2" s="1103"/>
      <c r="DQ2" s="1103"/>
      <c r="DR2" s="1103"/>
      <c r="DS2" s="1103"/>
      <c r="DT2" s="1103"/>
      <c r="DU2" s="1103"/>
      <c r="DV2" s="1103"/>
      <c r="DW2" s="1103"/>
      <c r="DX2" s="1103"/>
      <c r="DY2" s="1103"/>
      <c r="DZ2" s="1103"/>
      <c r="EA2" s="1103"/>
      <c r="EB2" s="1103"/>
      <c r="EC2" s="1103"/>
      <c r="ED2" s="1103"/>
      <c r="EE2" s="1103"/>
      <c r="EF2" s="1103"/>
      <c r="EG2" s="1103"/>
      <c r="EH2" s="1103"/>
      <c r="EI2" s="1103"/>
      <c r="EJ2" s="1103"/>
      <c r="EK2" s="1103"/>
      <c r="EL2" s="1103"/>
      <c r="EM2" s="1103"/>
      <c r="EN2" s="1103"/>
      <c r="EO2" s="1103"/>
      <c r="EP2" s="1103"/>
      <c r="EQ2" s="1103"/>
      <c r="ER2" s="1103"/>
      <c r="ES2" s="1103"/>
      <c r="ET2" s="1103"/>
      <c r="EU2" s="1103"/>
      <c r="EV2" s="1103"/>
      <c r="EW2" s="1103"/>
      <c r="EX2" s="1103"/>
      <c r="EY2" s="1103"/>
      <c r="EZ2" s="1103"/>
      <c r="FA2" s="1103"/>
      <c r="FB2" s="1103"/>
      <c r="FC2" s="1103"/>
      <c r="FD2" s="1103"/>
      <c r="FE2" s="1103"/>
      <c r="FF2" s="1103"/>
      <c r="FG2" s="1103"/>
      <c r="FH2" s="1103"/>
      <c r="FI2" s="1103"/>
      <c r="FJ2" s="1103"/>
      <c r="FK2" s="1103"/>
      <c r="FL2" s="1103"/>
      <c r="FM2" s="1103"/>
      <c r="FN2" s="1103"/>
      <c r="FO2" s="1103"/>
      <c r="FP2" s="1103"/>
      <c r="FQ2" s="1103"/>
      <c r="FR2" s="1103"/>
      <c r="FS2" s="1103"/>
      <c r="FT2" s="1103"/>
      <c r="FU2" s="1103"/>
      <c r="FV2" s="1103"/>
      <c r="FW2" s="1103"/>
      <c r="FX2" s="1103"/>
      <c r="FY2" s="1103"/>
      <c r="FZ2" s="1103"/>
      <c r="GA2" s="1103"/>
      <c r="GB2" s="1103"/>
      <c r="GC2" s="1103"/>
      <c r="GD2" s="1103"/>
      <c r="GE2" s="1103"/>
      <c r="GF2" s="1103"/>
      <c r="GG2" s="1103"/>
      <c r="GH2" s="1103"/>
      <c r="GI2" s="1103"/>
      <c r="GJ2" s="1103"/>
      <c r="GK2" s="1103"/>
      <c r="GL2" s="1103"/>
      <c r="GM2" s="1103"/>
      <c r="GN2" s="1103"/>
      <c r="GO2" s="1103"/>
      <c r="GP2" s="1103"/>
      <c r="GQ2" s="1103"/>
      <c r="GR2" s="1103"/>
      <c r="GS2" s="1103"/>
      <c r="GT2" s="1103"/>
      <c r="GU2" s="1103"/>
      <c r="GV2" s="1103"/>
      <c r="GW2" s="1103"/>
      <c r="GX2" s="1103"/>
      <c r="GY2" s="1103"/>
      <c r="GZ2" s="1103"/>
      <c r="HA2" s="1103"/>
      <c r="HB2" s="1103"/>
      <c r="HC2" s="1103"/>
      <c r="HD2" s="1103"/>
      <c r="HE2" s="1103"/>
      <c r="HF2" s="1103"/>
      <c r="HG2" s="1103"/>
      <c r="HH2" s="1103"/>
      <c r="HI2" s="1103"/>
      <c r="HJ2" s="1103"/>
      <c r="HK2" s="1103"/>
      <c r="HL2" s="1103"/>
      <c r="HM2" s="1103"/>
      <c r="HN2" s="1103"/>
      <c r="HO2" s="1103"/>
      <c r="HP2" s="1103"/>
      <c r="HQ2" s="1103"/>
      <c r="HR2" s="1103"/>
      <c r="HS2" s="1103"/>
      <c r="HT2" s="1103"/>
      <c r="HU2" s="1103"/>
      <c r="HV2" s="1103"/>
      <c r="HW2" s="1103"/>
      <c r="HX2" s="1103"/>
      <c r="HY2" s="1103"/>
      <c r="HZ2" s="1103"/>
      <c r="IA2" s="1103"/>
      <c r="IB2" s="1103"/>
      <c r="IC2" s="1103"/>
      <c r="ID2" s="1103"/>
      <c r="IE2" s="1103"/>
      <c r="IF2" s="1103"/>
      <c r="IG2" s="1103"/>
      <c r="IH2" s="1103"/>
      <c r="II2" s="1103"/>
      <c r="IJ2" s="1103"/>
      <c r="IK2" s="1103"/>
      <c r="IL2" s="1103"/>
      <c r="IM2" s="1103"/>
      <c r="IN2" s="1103"/>
      <c r="IO2" s="1103"/>
      <c r="IP2" s="1103"/>
    </row>
    <row r="3" spans="1:250" ht="16.5">
      <c r="A3" s="1104" t="s">
        <v>1325</v>
      </c>
      <c r="B3" s="1105"/>
      <c r="C3" s="1106"/>
      <c r="D3" s="1107"/>
      <c r="E3" s="1107"/>
      <c r="F3" s="1105"/>
      <c r="G3" s="1105"/>
      <c r="H3" s="1108"/>
      <c r="I3" s="1107"/>
      <c r="J3" s="1107"/>
      <c r="K3" s="1107"/>
      <c r="L3" s="1105"/>
      <c r="M3" s="1108"/>
      <c r="N3" s="1107"/>
      <c r="O3" s="1107"/>
      <c r="P3" s="1109"/>
      <c r="Q3" s="1103"/>
      <c r="R3" s="1103"/>
      <c r="S3" s="1103"/>
      <c r="T3" s="1103"/>
      <c r="U3" s="1103"/>
      <c r="V3" s="1103"/>
      <c r="W3" s="1103"/>
      <c r="X3" s="1103"/>
      <c r="Y3" s="1103"/>
      <c r="Z3" s="1103"/>
      <c r="AA3" s="1103"/>
      <c r="AB3" s="1103"/>
      <c r="AC3" s="1103"/>
      <c r="AD3" s="1103"/>
      <c r="AE3" s="1103"/>
      <c r="AF3" s="1103"/>
      <c r="AG3" s="1103"/>
      <c r="AH3" s="1103"/>
      <c r="AI3" s="1103"/>
      <c r="AJ3" s="1103"/>
      <c r="AK3" s="1103"/>
      <c r="AL3" s="1103"/>
      <c r="AM3" s="1103"/>
      <c r="AN3" s="1103"/>
      <c r="AO3" s="1103"/>
      <c r="AP3" s="1103"/>
      <c r="AQ3" s="1103"/>
      <c r="AR3" s="1103"/>
      <c r="AS3" s="1103"/>
      <c r="AT3" s="1103"/>
      <c r="AU3" s="1103"/>
      <c r="AV3" s="1103"/>
      <c r="AW3" s="1103"/>
      <c r="AX3" s="1103"/>
      <c r="AY3" s="1103"/>
      <c r="AZ3" s="1103"/>
      <c r="BA3" s="1103"/>
      <c r="BB3" s="1103"/>
      <c r="BC3" s="1103"/>
      <c r="BD3" s="1103"/>
      <c r="BE3" s="1103"/>
      <c r="BF3" s="1103"/>
      <c r="BG3" s="1103"/>
      <c r="BH3" s="1103"/>
      <c r="BI3" s="1103"/>
      <c r="BJ3" s="1103"/>
      <c r="BK3" s="1103"/>
      <c r="BL3" s="1103"/>
      <c r="BM3" s="1103"/>
      <c r="BN3" s="1103"/>
      <c r="BO3" s="1103"/>
      <c r="BP3" s="1103"/>
      <c r="BQ3" s="1103"/>
      <c r="BR3" s="1103"/>
      <c r="BS3" s="1103"/>
      <c r="BT3" s="1103"/>
      <c r="BU3" s="1103"/>
      <c r="BV3" s="1103"/>
      <c r="BW3" s="1103"/>
      <c r="BX3" s="1103"/>
      <c r="BY3" s="1103"/>
      <c r="BZ3" s="1103"/>
      <c r="CA3" s="1103"/>
      <c r="CB3" s="1103"/>
      <c r="CC3" s="1103"/>
      <c r="CD3" s="1103"/>
      <c r="CE3" s="1103"/>
      <c r="CF3" s="1103"/>
      <c r="CG3" s="1103"/>
      <c r="CH3" s="1103"/>
      <c r="CI3" s="1103"/>
      <c r="CJ3" s="1103"/>
      <c r="CK3" s="1103"/>
      <c r="CL3" s="1103"/>
      <c r="CM3" s="1103"/>
      <c r="CN3" s="1103"/>
      <c r="CO3" s="1103"/>
      <c r="CP3" s="1103"/>
      <c r="CQ3" s="1103"/>
      <c r="CR3" s="1103"/>
      <c r="CS3" s="1103"/>
      <c r="CT3" s="1103"/>
      <c r="CU3" s="1103"/>
      <c r="CV3" s="1103"/>
      <c r="CW3" s="1103"/>
      <c r="CX3" s="1103"/>
      <c r="CY3" s="1103"/>
      <c r="CZ3" s="1103"/>
      <c r="DA3" s="1103"/>
      <c r="DB3" s="1103"/>
      <c r="DC3" s="1103"/>
      <c r="DD3" s="1103"/>
      <c r="DE3" s="1103"/>
      <c r="DF3" s="1103"/>
      <c r="DG3" s="1103"/>
      <c r="DH3" s="1103"/>
      <c r="DI3" s="1103"/>
      <c r="DJ3" s="1103"/>
      <c r="DK3" s="1103"/>
      <c r="DL3" s="1103"/>
      <c r="DM3" s="1103"/>
      <c r="DN3" s="1103"/>
      <c r="DO3" s="1103"/>
      <c r="DP3" s="1103"/>
      <c r="DQ3" s="1103"/>
      <c r="DR3" s="1103"/>
      <c r="DS3" s="1103"/>
      <c r="DT3" s="1103"/>
      <c r="DU3" s="1103"/>
      <c r="DV3" s="1103"/>
      <c r="DW3" s="1103"/>
      <c r="DX3" s="1103"/>
      <c r="DY3" s="1103"/>
      <c r="DZ3" s="1103"/>
      <c r="EA3" s="1103"/>
      <c r="EB3" s="1103"/>
      <c r="EC3" s="1103"/>
      <c r="ED3" s="1103"/>
      <c r="EE3" s="1103"/>
      <c r="EF3" s="1103"/>
      <c r="EG3" s="1103"/>
      <c r="EH3" s="1103"/>
      <c r="EI3" s="1103"/>
      <c r="EJ3" s="1103"/>
      <c r="EK3" s="1103"/>
      <c r="EL3" s="1103"/>
      <c r="EM3" s="1103"/>
      <c r="EN3" s="1103"/>
      <c r="EO3" s="1103"/>
      <c r="EP3" s="1103"/>
      <c r="EQ3" s="1103"/>
      <c r="ER3" s="1103"/>
      <c r="ES3" s="1103"/>
      <c r="ET3" s="1103"/>
      <c r="EU3" s="1103"/>
      <c r="EV3" s="1103"/>
      <c r="EW3" s="1103"/>
      <c r="EX3" s="1103"/>
      <c r="EY3" s="1103"/>
      <c r="EZ3" s="1103"/>
      <c r="FA3" s="1103"/>
      <c r="FB3" s="1103"/>
      <c r="FC3" s="1103"/>
      <c r="FD3" s="1103"/>
      <c r="FE3" s="1103"/>
      <c r="FF3" s="1103"/>
      <c r="FG3" s="1103"/>
      <c r="FH3" s="1103"/>
      <c r="FI3" s="1103"/>
      <c r="FJ3" s="1103"/>
      <c r="FK3" s="1103"/>
      <c r="FL3" s="1103"/>
      <c r="FM3" s="1103"/>
      <c r="FN3" s="1103"/>
      <c r="FO3" s="1103"/>
      <c r="FP3" s="1103"/>
      <c r="FQ3" s="1103"/>
      <c r="FR3" s="1103"/>
      <c r="FS3" s="1103"/>
      <c r="FT3" s="1103"/>
      <c r="FU3" s="1103"/>
      <c r="FV3" s="1103"/>
      <c r="FW3" s="1103"/>
      <c r="FX3" s="1103"/>
      <c r="FY3" s="1103"/>
      <c r="FZ3" s="1103"/>
      <c r="GA3" s="1103"/>
      <c r="GB3" s="1103"/>
      <c r="GC3" s="1103"/>
      <c r="GD3" s="1103"/>
      <c r="GE3" s="1103"/>
      <c r="GF3" s="1103"/>
      <c r="GG3" s="1103"/>
      <c r="GH3" s="1103"/>
      <c r="GI3" s="1103"/>
      <c r="GJ3" s="1103"/>
      <c r="GK3" s="1103"/>
      <c r="GL3" s="1103"/>
      <c r="GM3" s="1103"/>
      <c r="GN3" s="1103"/>
      <c r="GO3" s="1103"/>
      <c r="GP3" s="1103"/>
      <c r="GQ3" s="1103"/>
      <c r="GR3" s="1103"/>
      <c r="GS3" s="1103"/>
      <c r="GT3" s="1103"/>
      <c r="GU3" s="1103"/>
      <c r="GV3" s="1103"/>
      <c r="GW3" s="1103"/>
      <c r="GX3" s="1103"/>
      <c r="GY3" s="1103"/>
      <c r="GZ3" s="1103"/>
      <c r="HA3" s="1103"/>
      <c r="HB3" s="1103"/>
      <c r="HC3" s="1103"/>
      <c r="HD3" s="1103"/>
      <c r="HE3" s="1103"/>
      <c r="HF3" s="1103"/>
      <c r="HG3" s="1103"/>
      <c r="HH3" s="1103"/>
      <c r="HI3" s="1103"/>
      <c r="HJ3" s="1103"/>
      <c r="HK3" s="1103"/>
      <c r="HL3" s="1103"/>
      <c r="HM3" s="1103"/>
      <c r="HN3" s="1103"/>
      <c r="HO3" s="1103"/>
      <c r="HP3" s="1103"/>
      <c r="HQ3" s="1103"/>
      <c r="HR3" s="1103"/>
      <c r="HS3" s="1103"/>
      <c r="HT3" s="1103"/>
      <c r="HU3" s="1103"/>
      <c r="HV3" s="1103"/>
      <c r="HW3" s="1103"/>
      <c r="HX3" s="1103"/>
      <c r="HY3" s="1103"/>
      <c r="HZ3" s="1103"/>
      <c r="IA3" s="1103"/>
      <c r="IB3" s="1103"/>
      <c r="IC3" s="1103"/>
      <c r="ID3" s="1103"/>
      <c r="IE3" s="1103"/>
      <c r="IF3" s="1103"/>
      <c r="IG3" s="1103"/>
      <c r="IH3" s="1103"/>
      <c r="II3" s="1103"/>
      <c r="IJ3" s="1103"/>
      <c r="IK3" s="1103"/>
      <c r="IL3" s="1103"/>
      <c r="IM3" s="1103"/>
      <c r="IN3" s="1103"/>
      <c r="IO3" s="1103"/>
      <c r="IP3" s="1103"/>
    </row>
    <row r="4" ht="16.5">
      <c r="P4" s="1115" t="s">
        <v>293</v>
      </c>
    </row>
    <row r="5" spans="1:250" ht="24.75" customHeight="1">
      <c r="A5" s="1116" t="s">
        <v>0</v>
      </c>
      <c r="B5" s="1117"/>
      <c r="C5" s="1118" t="s">
        <v>1</v>
      </c>
      <c r="D5" s="1117"/>
      <c r="E5" s="1119"/>
      <c r="F5" s="1120"/>
      <c r="G5" s="1117"/>
      <c r="H5" s="1118" t="s">
        <v>2</v>
      </c>
      <c r="I5" s="1117"/>
      <c r="J5" s="1121"/>
      <c r="K5" s="1122"/>
      <c r="L5" s="1123"/>
      <c r="M5" s="1118" t="s">
        <v>3</v>
      </c>
      <c r="N5" s="1117"/>
      <c r="O5" s="1121"/>
      <c r="P5" s="1124"/>
      <c r="Q5" s="1125"/>
      <c r="R5" s="1125"/>
      <c r="S5" s="1125"/>
      <c r="T5" s="1125"/>
      <c r="U5" s="1125"/>
      <c r="V5" s="1125"/>
      <c r="W5" s="1125"/>
      <c r="X5" s="1125"/>
      <c r="Y5" s="1125"/>
      <c r="Z5" s="1125"/>
      <c r="AA5" s="1125"/>
      <c r="AB5" s="1125"/>
      <c r="AC5" s="1125"/>
      <c r="AD5" s="1125"/>
      <c r="AE5" s="1125"/>
      <c r="AF5" s="1125"/>
      <c r="AG5" s="1125"/>
      <c r="AH5" s="1125"/>
      <c r="AI5" s="1125"/>
      <c r="AJ5" s="1125"/>
      <c r="AK5" s="1125"/>
      <c r="AL5" s="1125"/>
      <c r="AM5" s="1125"/>
      <c r="AN5" s="1125"/>
      <c r="AO5" s="1125"/>
      <c r="AP5" s="1125"/>
      <c r="AQ5" s="1125"/>
      <c r="AR5" s="1125"/>
      <c r="AS5" s="1125"/>
      <c r="AT5" s="1125"/>
      <c r="AU5" s="1125"/>
      <c r="AV5" s="1125"/>
      <c r="AW5" s="1125"/>
      <c r="AX5" s="1125"/>
      <c r="AY5" s="1125"/>
      <c r="AZ5" s="1125"/>
      <c r="BA5" s="1125"/>
      <c r="BB5" s="1125"/>
      <c r="BC5" s="1125"/>
      <c r="BD5" s="1125"/>
      <c r="BE5" s="1125"/>
      <c r="BF5" s="1125"/>
      <c r="BG5" s="1125"/>
      <c r="BH5" s="1125"/>
      <c r="BI5" s="1125"/>
      <c r="BJ5" s="1125"/>
      <c r="BK5" s="1125"/>
      <c r="BL5" s="1125"/>
      <c r="BM5" s="1125"/>
      <c r="BN5" s="1125"/>
      <c r="BO5" s="1125"/>
      <c r="BP5" s="1125"/>
      <c r="BQ5" s="1125"/>
      <c r="BR5" s="1125"/>
      <c r="BS5" s="1125"/>
      <c r="BT5" s="1125"/>
      <c r="BU5" s="1125"/>
      <c r="BV5" s="1125"/>
      <c r="BW5" s="1125"/>
      <c r="BX5" s="1125"/>
      <c r="BY5" s="1125"/>
      <c r="BZ5" s="1125"/>
      <c r="CA5" s="1125"/>
      <c r="CB5" s="1125"/>
      <c r="CC5" s="1125"/>
      <c r="CD5" s="1125"/>
      <c r="CE5" s="1125"/>
      <c r="CF5" s="1125"/>
      <c r="CG5" s="1125"/>
      <c r="CH5" s="1125"/>
      <c r="CI5" s="1125"/>
      <c r="CJ5" s="1125"/>
      <c r="CK5" s="1125"/>
      <c r="CL5" s="1125"/>
      <c r="CM5" s="1125"/>
      <c r="CN5" s="1125"/>
      <c r="CO5" s="1125"/>
      <c r="CP5" s="1125"/>
      <c r="CQ5" s="1125"/>
      <c r="CR5" s="1125"/>
      <c r="CS5" s="1125"/>
      <c r="CT5" s="1125"/>
      <c r="CU5" s="1125"/>
      <c r="CV5" s="1125"/>
      <c r="CW5" s="1125"/>
      <c r="CX5" s="1125"/>
      <c r="CY5" s="1125"/>
      <c r="CZ5" s="1125"/>
      <c r="DA5" s="1125"/>
      <c r="DB5" s="1125"/>
      <c r="DC5" s="1125"/>
      <c r="DD5" s="1125"/>
      <c r="DE5" s="1125"/>
      <c r="DF5" s="1125"/>
      <c r="DG5" s="1125"/>
      <c r="DH5" s="1125"/>
      <c r="DI5" s="1125"/>
      <c r="DJ5" s="1125"/>
      <c r="DK5" s="1125"/>
      <c r="DL5" s="1125"/>
      <c r="DM5" s="1125"/>
      <c r="DN5" s="1125"/>
      <c r="DO5" s="1125"/>
      <c r="DP5" s="1125"/>
      <c r="DQ5" s="1125"/>
      <c r="DR5" s="1125"/>
      <c r="DS5" s="1125"/>
      <c r="DT5" s="1125"/>
      <c r="DU5" s="1125"/>
      <c r="DV5" s="1125"/>
      <c r="DW5" s="1125"/>
      <c r="DX5" s="1125"/>
      <c r="DY5" s="1125"/>
      <c r="DZ5" s="1125"/>
      <c r="EA5" s="1125"/>
      <c r="EB5" s="1125"/>
      <c r="EC5" s="1125"/>
      <c r="ED5" s="1125"/>
      <c r="EE5" s="1125"/>
      <c r="EF5" s="1125"/>
      <c r="EG5" s="1125"/>
      <c r="EH5" s="1125"/>
      <c r="EI5" s="1125"/>
      <c r="EJ5" s="1125"/>
      <c r="EK5" s="1125"/>
      <c r="EL5" s="1125"/>
      <c r="EM5" s="1125"/>
      <c r="EN5" s="1125"/>
      <c r="EO5" s="1125"/>
      <c r="EP5" s="1125"/>
      <c r="EQ5" s="1125"/>
      <c r="ER5" s="1125"/>
      <c r="ES5" s="1125"/>
      <c r="ET5" s="1125"/>
      <c r="EU5" s="1125"/>
      <c r="EV5" s="1125"/>
      <c r="EW5" s="1125"/>
      <c r="EX5" s="1125"/>
      <c r="EY5" s="1125"/>
      <c r="EZ5" s="1125"/>
      <c r="FA5" s="1125"/>
      <c r="FB5" s="1125"/>
      <c r="FC5" s="1125"/>
      <c r="FD5" s="1125"/>
      <c r="FE5" s="1125"/>
      <c r="FF5" s="1125"/>
      <c r="FG5" s="1125"/>
      <c r="FH5" s="1125"/>
      <c r="FI5" s="1125"/>
      <c r="FJ5" s="1125"/>
      <c r="FK5" s="1125"/>
      <c r="FL5" s="1125"/>
      <c r="FM5" s="1125"/>
      <c r="FN5" s="1125"/>
      <c r="FO5" s="1125"/>
      <c r="FP5" s="1125"/>
      <c r="FQ5" s="1125"/>
      <c r="FR5" s="1125"/>
      <c r="FS5" s="1125"/>
      <c r="FT5" s="1125"/>
      <c r="FU5" s="1125"/>
      <c r="FV5" s="1125"/>
      <c r="FW5" s="1125"/>
      <c r="FX5" s="1125"/>
      <c r="FY5" s="1125"/>
      <c r="FZ5" s="1125"/>
      <c r="GA5" s="1125"/>
      <c r="GB5" s="1125"/>
      <c r="GC5" s="1125"/>
      <c r="GD5" s="1125"/>
      <c r="GE5" s="1125"/>
      <c r="GF5" s="1125"/>
      <c r="GG5" s="1125"/>
      <c r="GH5" s="1125"/>
      <c r="GI5" s="1125"/>
      <c r="GJ5" s="1125"/>
      <c r="GK5" s="1125"/>
      <c r="GL5" s="1125"/>
      <c r="GM5" s="1125"/>
      <c r="GN5" s="1125"/>
      <c r="GO5" s="1125"/>
      <c r="GP5" s="1125"/>
      <c r="GQ5" s="1125"/>
      <c r="GR5" s="1125"/>
      <c r="GS5" s="1125"/>
      <c r="GT5" s="1125"/>
      <c r="GU5" s="1125"/>
      <c r="GV5" s="1125"/>
      <c r="GW5" s="1125"/>
      <c r="GX5" s="1125"/>
      <c r="GY5" s="1125"/>
      <c r="GZ5" s="1125"/>
      <c r="HA5" s="1125"/>
      <c r="HB5" s="1125"/>
      <c r="HC5" s="1125"/>
      <c r="HD5" s="1125"/>
      <c r="HE5" s="1125"/>
      <c r="HF5" s="1125"/>
      <c r="HG5" s="1125"/>
      <c r="HH5" s="1125"/>
      <c r="HI5" s="1125"/>
      <c r="HJ5" s="1125"/>
      <c r="HK5" s="1125"/>
      <c r="HL5" s="1125"/>
      <c r="HM5" s="1125"/>
      <c r="HN5" s="1125"/>
      <c r="HO5" s="1125"/>
      <c r="HP5" s="1125"/>
      <c r="HQ5" s="1125"/>
      <c r="HR5" s="1125"/>
      <c r="HS5" s="1125"/>
      <c r="HT5" s="1125"/>
      <c r="HU5" s="1125"/>
      <c r="HV5" s="1125"/>
      <c r="HW5" s="1125"/>
      <c r="HX5" s="1125"/>
      <c r="HY5" s="1125"/>
      <c r="HZ5" s="1125"/>
      <c r="IA5" s="1125"/>
      <c r="IB5" s="1125"/>
      <c r="IC5" s="1125"/>
      <c r="ID5" s="1125"/>
      <c r="IE5" s="1125"/>
      <c r="IF5" s="1125"/>
      <c r="IG5" s="1125"/>
      <c r="IH5" s="1125"/>
      <c r="II5" s="1125"/>
      <c r="IJ5" s="1125"/>
      <c r="IK5" s="1125"/>
      <c r="IL5" s="1125"/>
      <c r="IM5" s="1125"/>
      <c r="IN5" s="1125"/>
      <c r="IO5" s="1125"/>
      <c r="IP5" s="1125"/>
    </row>
    <row r="6" spans="1:250" ht="24.75" customHeight="1">
      <c r="A6" s="1126"/>
      <c r="B6" s="1127" t="s">
        <v>5</v>
      </c>
      <c r="C6" s="1128"/>
      <c r="D6" s="1116" t="s">
        <v>6</v>
      </c>
      <c r="E6" s="1129" t="s">
        <v>179</v>
      </c>
      <c r="F6" s="1116" t="s">
        <v>320</v>
      </c>
      <c r="G6" s="1127" t="s">
        <v>5</v>
      </c>
      <c r="H6" s="1128"/>
      <c r="I6" s="1116" t="s">
        <v>6</v>
      </c>
      <c r="J6" s="1129" t="s">
        <v>179</v>
      </c>
      <c r="K6" s="1116" t="s">
        <v>320</v>
      </c>
      <c r="L6" s="1127" t="s">
        <v>5</v>
      </c>
      <c r="M6" s="1128"/>
      <c r="N6" s="1116" t="s">
        <v>6</v>
      </c>
      <c r="O6" s="1130" t="s">
        <v>179</v>
      </c>
      <c r="P6" s="1131" t="s">
        <v>320</v>
      </c>
      <c r="Q6" s="1125"/>
      <c r="R6" s="1125"/>
      <c r="S6" s="1125"/>
      <c r="T6" s="1125"/>
      <c r="U6" s="1125"/>
      <c r="V6" s="1125"/>
      <c r="W6" s="1125"/>
      <c r="X6" s="1125"/>
      <c r="Y6" s="1125"/>
      <c r="Z6" s="1125"/>
      <c r="AA6" s="1125"/>
      <c r="AB6" s="1125"/>
      <c r="AC6" s="1125"/>
      <c r="AD6" s="1125"/>
      <c r="AE6" s="1125"/>
      <c r="AF6" s="1125"/>
      <c r="AG6" s="1125"/>
      <c r="AH6" s="1125"/>
      <c r="AI6" s="1125"/>
      <c r="AJ6" s="1125"/>
      <c r="AK6" s="1125"/>
      <c r="AL6" s="1125"/>
      <c r="AM6" s="1125"/>
      <c r="AN6" s="1125"/>
      <c r="AO6" s="1125"/>
      <c r="AP6" s="1125"/>
      <c r="AQ6" s="1125"/>
      <c r="AR6" s="1125"/>
      <c r="AS6" s="1125"/>
      <c r="AT6" s="1125"/>
      <c r="AU6" s="1125"/>
      <c r="AV6" s="1125"/>
      <c r="AW6" s="1125"/>
      <c r="AX6" s="1125"/>
      <c r="AY6" s="1125"/>
      <c r="AZ6" s="1125"/>
      <c r="BA6" s="1125"/>
      <c r="BB6" s="1125"/>
      <c r="BC6" s="1125"/>
      <c r="BD6" s="1125"/>
      <c r="BE6" s="1125"/>
      <c r="BF6" s="1125"/>
      <c r="BG6" s="1125"/>
      <c r="BH6" s="1125"/>
      <c r="BI6" s="1125"/>
      <c r="BJ6" s="1125"/>
      <c r="BK6" s="1125"/>
      <c r="BL6" s="1125"/>
      <c r="BM6" s="1125"/>
      <c r="BN6" s="1125"/>
      <c r="BO6" s="1125"/>
      <c r="BP6" s="1125"/>
      <c r="BQ6" s="1125"/>
      <c r="BR6" s="1125"/>
      <c r="BS6" s="1125"/>
      <c r="BT6" s="1125"/>
      <c r="BU6" s="1125"/>
      <c r="BV6" s="1125"/>
      <c r="BW6" s="1125"/>
      <c r="BX6" s="1125"/>
      <c r="BY6" s="1125"/>
      <c r="BZ6" s="1125"/>
      <c r="CA6" s="1125"/>
      <c r="CB6" s="1125"/>
      <c r="CC6" s="1125"/>
      <c r="CD6" s="1125"/>
      <c r="CE6" s="1125"/>
      <c r="CF6" s="1125"/>
      <c r="CG6" s="1125"/>
      <c r="CH6" s="1125"/>
      <c r="CI6" s="1125"/>
      <c r="CJ6" s="1125"/>
      <c r="CK6" s="1125"/>
      <c r="CL6" s="1125"/>
      <c r="CM6" s="1125"/>
      <c r="CN6" s="1125"/>
      <c r="CO6" s="1125"/>
      <c r="CP6" s="1125"/>
      <c r="CQ6" s="1125"/>
      <c r="CR6" s="1125"/>
      <c r="CS6" s="1125"/>
      <c r="CT6" s="1125"/>
      <c r="CU6" s="1125"/>
      <c r="CV6" s="1125"/>
      <c r="CW6" s="1125"/>
      <c r="CX6" s="1125"/>
      <c r="CY6" s="1125"/>
      <c r="CZ6" s="1125"/>
      <c r="DA6" s="1125"/>
      <c r="DB6" s="1125"/>
      <c r="DC6" s="1125"/>
      <c r="DD6" s="1125"/>
      <c r="DE6" s="1125"/>
      <c r="DF6" s="1125"/>
      <c r="DG6" s="1125"/>
      <c r="DH6" s="1125"/>
      <c r="DI6" s="1125"/>
      <c r="DJ6" s="1125"/>
      <c r="DK6" s="1125"/>
      <c r="DL6" s="1125"/>
      <c r="DM6" s="1125"/>
      <c r="DN6" s="1125"/>
      <c r="DO6" s="1125"/>
      <c r="DP6" s="1125"/>
      <c r="DQ6" s="1125"/>
      <c r="DR6" s="1125"/>
      <c r="DS6" s="1125"/>
      <c r="DT6" s="1125"/>
      <c r="DU6" s="1125"/>
      <c r="DV6" s="1125"/>
      <c r="DW6" s="1125"/>
      <c r="DX6" s="1125"/>
      <c r="DY6" s="1125"/>
      <c r="DZ6" s="1125"/>
      <c r="EA6" s="1125"/>
      <c r="EB6" s="1125"/>
      <c r="EC6" s="1125"/>
      <c r="ED6" s="1125"/>
      <c r="EE6" s="1125"/>
      <c r="EF6" s="1125"/>
      <c r="EG6" s="1125"/>
      <c r="EH6" s="1125"/>
      <c r="EI6" s="1125"/>
      <c r="EJ6" s="1125"/>
      <c r="EK6" s="1125"/>
      <c r="EL6" s="1125"/>
      <c r="EM6" s="1125"/>
      <c r="EN6" s="1125"/>
      <c r="EO6" s="1125"/>
      <c r="EP6" s="1125"/>
      <c r="EQ6" s="1125"/>
      <c r="ER6" s="1125"/>
      <c r="ES6" s="1125"/>
      <c r="ET6" s="1125"/>
      <c r="EU6" s="1125"/>
      <c r="EV6" s="1125"/>
      <c r="EW6" s="1125"/>
      <c r="EX6" s="1125"/>
      <c r="EY6" s="1125"/>
      <c r="EZ6" s="1125"/>
      <c r="FA6" s="1125"/>
      <c r="FB6" s="1125"/>
      <c r="FC6" s="1125"/>
      <c r="FD6" s="1125"/>
      <c r="FE6" s="1125"/>
      <c r="FF6" s="1125"/>
      <c r="FG6" s="1125"/>
      <c r="FH6" s="1125"/>
      <c r="FI6" s="1125"/>
      <c r="FJ6" s="1125"/>
      <c r="FK6" s="1125"/>
      <c r="FL6" s="1125"/>
      <c r="FM6" s="1125"/>
      <c r="FN6" s="1125"/>
      <c r="FO6" s="1125"/>
      <c r="FP6" s="1125"/>
      <c r="FQ6" s="1125"/>
      <c r="FR6" s="1125"/>
      <c r="FS6" s="1125"/>
      <c r="FT6" s="1125"/>
      <c r="FU6" s="1125"/>
      <c r="FV6" s="1125"/>
      <c r="FW6" s="1125"/>
      <c r="FX6" s="1125"/>
      <c r="FY6" s="1125"/>
      <c r="FZ6" s="1125"/>
      <c r="GA6" s="1125"/>
      <c r="GB6" s="1125"/>
      <c r="GC6" s="1125"/>
      <c r="GD6" s="1125"/>
      <c r="GE6" s="1125"/>
      <c r="GF6" s="1125"/>
      <c r="GG6" s="1125"/>
      <c r="GH6" s="1125"/>
      <c r="GI6" s="1125"/>
      <c r="GJ6" s="1125"/>
      <c r="GK6" s="1125"/>
      <c r="GL6" s="1125"/>
      <c r="GM6" s="1125"/>
      <c r="GN6" s="1125"/>
      <c r="GO6" s="1125"/>
      <c r="GP6" s="1125"/>
      <c r="GQ6" s="1125"/>
      <c r="GR6" s="1125"/>
      <c r="GS6" s="1125"/>
      <c r="GT6" s="1125"/>
      <c r="GU6" s="1125"/>
      <c r="GV6" s="1125"/>
      <c r="GW6" s="1125"/>
      <c r="GX6" s="1125"/>
      <c r="GY6" s="1125"/>
      <c r="GZ6" s="1125"/>
      <c r="HA6" s="1125"/>
      <c r="HB6" s="1125"/>
      <c r="HC6" s="1125"/>
      <c r="HD6" s="1125"/>
      <c r="HE6" s="1125"/>
      <c r="HF6" s="1125"/>
      <c r="HG6" s="1125"/>
      <c r="HH6" s="1125"/>
      <c r="HI6" s="1125"/>
      <c r="HJ6" s="1125"/>
      <c r="HK6" s="1125"/>
      <c r="HL6" s="1125"/>
      <c r="HM6" s="1125"/>
      <c r="HN6" s="1125"/>
      <c r="HO6" s="1125"/>
      <c r="HP6" s="1125"/>
      <c r="HQ6" s="1125"/>
      <c r="HR6" s="1125"/>
      <c r="HS6" s="1125"/>
      <c r="HT6" s="1125"/>
      <c r="HU6" s="1125"/>
      <c r="HV6" s="1125"/>
      <c r="HW6" s="1125"/>
      <c r="HX6" s="1125"/>
      <c r="HY6" s="1125"/>
      <c r="HZ6" s="1125"/>
      <c r="IA6" s="1125"/>
      <c r="IB6" s="1125"/>
      <c r="IC6" s="1125"/>
      <c r="ID6" s="1125"/>
      <c r="IE6" s="1125"/>
      <c r="IF6" s="1125"/>
      <c r="IG6" s="1125"/>
      <c r="IH6" s="1125"/>
      <c r="II6" s="1125"/>
      <c r="IJ6" s="1125"/>
      <c r="IK6" s="1125"/>
      <c r="IL6" s="1125"/>
      <c r="IM6" s="1125"/>
      <c r="IN6" s="1125"/>
      <c r="IO6" s="1125"/>
      <c r="IP6" s="1125"/>
    </row>
    <row r="7" spans="1:250" ht="24.75" customHeight="1">
      <c r="A7" s="1126"/>
      <c r="B7" s="1132" t="s">
        <v>283</v>
      </c>
      <c r="C7" s="1133" t="s">
        <v>8</v>
      </c>
      <c r="D7" s="1134"/>
      <c r="E7" s="1135" t="s">
        <v>12</v>
      </c>
      <c r="F7" s="1134" t="s">
        <v>280</v>
      </c>
      <c r="G7" s="1132" t="s">
        <v>283</v>
      </c>
      <c r="H7" s="1133" t="s">
        <v>8</v>
      </c>
      <c r="I7" s="1134"/>
      <c r="J7" s="1135" t="s">
        <v>12</v>
      </c>
      <c r="K7" s="1134" t="s">
        <v>280</v>
      </c>
      <c r="L7" s="1132" t="s">
        <v>283</v>
      </c>
      <c r="M7" s="1133" t="s">
        <v>8</v>
      </c>
      <c r="N7" s="1134"/>
      <c r="O7" s="1135" t="s">
        <v>12</v>
      </c>
      <c r="P7" s="1136" t="s">
        <v>280</v>
      </c>
      <c r="Q7" s="1125"/>
      <c r="R7" s="1125"/>
      <c r="S7" s="1125"/>
      <c r="T7" s="1125"/>
      <c r="U7" s="1125"/>
      <c r="V7" s="1125"/>
      <c r="W7" s="1125"/>
      <c r="X7" s="1125"/>
      <c r="Y7" s="1125"/>
      <c r="Z7" s="1125"/>
      <c r="AA7" s="1125"/>
      <c r="AB7" s="1125"/>
      <c r="AC7" s="1125"/>
      <c r="AD7" s="1125"/>
      <c r="AE7" s="1125"/>
      <c r="AF7" s="1125"/>
      <c r="AG7" s="1125"/>
      <c r="AH7" s="1125"/>
      <c r="AI7" s="1125"/>
      <c r="AJ7" s="1125"/>
      <c r="AK7" s="1125"/>
      <c r="AL7" s="1125"/>
      <c r="AM7" s="1125"/>
      <c r="AN7" s="1125"/>
      <c r="AO7" s="1125"/>
      <c r="AP7" s="1125"/>
      <c r="AQ7" s="1125"/>
      <c r="AR7" s="1125"/>
      <c r="AS7" s="1125"/>
      <c r="AT7" s="1125"/>
      <c r="AU7" s="1125"/>
      <c r="AV7" s="1125"/>
      <c r="AW7" s="1125"/>
      <c r="AX7" s="1125"/>
      <c r="AY7" s="1125"/>
      <c r="AZ7" s="1125"/>
      <c r="BA7" s="1125"/>
      <c r="BB7" s="1125"/>
      <c r="BC7" s="1125"/>
      <c r="BD7" s="1125"/>
      <c r="BE7" s="1125"/>
      <c r="BF7" s="1125"/>
      <c r="BG7" s="1125"/>
      <c r="BH7" s="1125"/>
      <c r="BI7" s="1125"/>
      <c r="BJ7" s="1125"/>
      <c r="BK7" s="1125"/>
      <c r="BL7" s="1125"/>
      <c r="BM7" s="1125"/>
      <c r="BN7" s="1125"/>
      <c r="BO7" s="1125"/>
      <c r="BP7" s="1125"/>
      <c r="BQ7" s="1125"/>
      <c r="BR7" s="1125"/>
      <c r="BS7" s="1125"/>
      <c r="BT7" s="1125"/>
      <c r="BU7" s="1125"/>
      <c r="BV7" s="1125"/>
      <c r="BW7" s="1125"/>
      <c r="BX7" s="1125"/>
      <c r="BY7" s="1125"/>
      <c r="BZ7" s="1125"/>
      <c r="CA7" s="1125"/>
      <c r="CB7" s="1125"/>
      <c r="CC7" s="1125"/>
      <c r="CD7" s="1125"/>
      <c r="CE7" s="1125"/>
      <c r="CF7" s="1125"/>
      <c r="CG7" s="1125"/>
      <c r="CH7" s="1125"/>
      <c r="CI7" s="1125"/>
      <c r="CJ7" s="1125"/>
      <c r="CK7" s="1125"/>
      <c r="CL7" s="1125"/>
      <c r="CM7" s="1125"/>
      <c r="CN7" s="1125"/>
      <c r="CO7" s="1125"/>
      <c r="CP7" s="1125"/>
      <c r="CQ7" s="1125"/>
      <c r="CR7" s="1125"/>
      <c r="CS7" s="1125"/>
      <c r="CT7" s="1125"/>
      <c r="CU7" s="1125"/>
      <c r="CV7" s="1125"/>
      <c r="CW7" s="1125"/>
      <c r="CX7" s="1125"/>
      <c r="CY7" s="1125"/>
      <c r="CZ7" s="1125"/>
      <c r="DA7" s="1125"/>
      <c r="DB7" s="1125"/>
      <c r="DC7" s="1125"/>
      <c r="DD7" s="1125"/>
      <c r="DE7" s="1125"/>
      <c r="DF7" s="1125"/>
      <c r="DG7" s="1125"/>
      <c r="DH7" s="1125"/>
      <c r="DI7" s="1125"/>
      <c r="DJ7" s="1125"/>
      <c r="DK7" s="1125"/>
      <c r="DL7" s="1125"/>
      <c r="DM7" s="1125"/>
      <c r="DN7" s="1125"/>
      <c r="DO7" s="1125"/>
      <c r="DP7" s="1125"/>
      <c r="DQ7" s="1125"/>
      <c r="DR7" s="1125"/>
      <c r="DS7" s="1125"/>
      <c r="DT7" s="1125"/>
      <c r="DU7" s="1125"/>
      <c r="DV7" s="1125"/>
      <c r="DW7" s="1125"/>
      <c r="DX7" s="1125"/>
      <c r="DY7" s="1125"/>
      <c r="DZ7" s="1125"/>
      <c r="EA7" s="1125"/>
      <c r="EB7" s="1125"/>
      <c r="EC7" s="1125"/>
      <c r="ED7" s="1125"/>
      <c r="EE7" s="1125"/>
      <c r="EF7" s="1125"/>
      <c r="EG7" s="1125"/>
      <c r="EH7" s="1125"/>
      <c r="EI7" s="1125"/>
      <c r="EJ7" s="1125"/>
      <c r="EK7" s="1125"/>
      <c r="EL7" s="1125"/>
      <c r="EM7" s="1125"/>
      <c r="EN7" s="1125"/>
      <c r="EO7" s="1125"/>
      <c r="EP7" s="1125"/>
      <c r="EQ7" s="1125"/>
      <c r="ER7" s="1125"/>
      <c r="ES7" s="1125"/>
      <c r="ET7" s="1125"/>
      <c r="EU7" s="1125"/>
      <c r="EV7" s="1125"/>
      <c r="EW7" s="1125"/>
      <c r="EX7" s="1125"/>
      <c r="EY7" s="1125"/>
      <c r="EZ7" s="1125"/>
      <c r="FA7" s="1125"/>
      <c r="FB7" s="1125"/>
      <c r="FC7" s="1125"/>
      <c r="FD7" s="1125"/>
      <c r="FE7" s="1125"/>
      <c r="FF7" s="1125"/>
      <c r="FG7" s="1125"/>
      <c r="FH7" s="1125"/>
      <c r="FI7" s="1125"/>
      <c r="FJ7" s="1125"/>
      <c r="FK7" s="1125"/>
      <c r="FL7" s="1125"/>
      <c r="FM7" s="1125"/>
      <c r="FN7" s="1125"/>
      <c r="FO7" s="1125"/>
      <c r="FP7" s="1125"/>
      <c r="FQ7" s="1125"/>
      <c r="FR7" s="1125"/>
      <c r="FS7" s="1125"/>
      <c r="FT7" s="1125"/>
      <c r="FU7" s="1125"/>
      <c r="FV7" s="1125"/>
      <c r="FW7" s="1125"/>
      <c r="FX7" s="1125"/>
      <c r="FY7" s="1125"/>
      <c r="FZ7" s="1125"/>
      <c r="GA7" s="1125"/>
      <c r="GB7" s="1125"/>
      <c r="GC7" s="1125"/>
      <c r="GD7" s="1125"/>
      <c r="GE7" s="1125"/>
      <c r="GF7" s="1125"/>
      <c r="GG7" s="1125"/>
      <c r="GH7" s="1125"/>
      <c r="GI7" s="1125"/>
      <c r="GJ7" s="1125"/>
      <c r="GK7" s="1125"/>
      <c r="GL7" s="1125"/>
      <c r="GM7" s="1125"/>
      <c r="GN7" s="1125"/>
      <c r="GO7" s="1125"/>
      <c r="GP7" s="1125"/>
      <c r="GQ7" s="1125"/>
      <c r="GR7" s="1125"/>
      <c r="GS7" s="1125"/>
      <c r="GT7" s="1125"/>
      <c r="GU7" s="1125"/>
      <c r="GV7" s="1125"/>
      <c r="GW7" s="1125"/>
      <c r="GX7" s="1125"/>
      <c r="GY7" s="1125"/>
      <c r="GZ7" s="1125"/>
      <c r="HA7" s="1125"/>
      <c r="HB7" s="1125"/>
      <c r="HC7" s="1125"/>
      <c r="HD7" s="1125"/>
      <c r="HE7" s="1125"/>
      <c r="HF7" s="1125"/>
      <c r="HG7" s="1125"/>
      <c r="HH7" s="1125"/>
      <c r="HI7" s="1125"/>
      <c r="HJ7" s="1125"/>
      <c r="HK7" s="1125"/>
      <c r="HL7" s="1125"/>
      <c r="HM7" s="1125"/>
      <c r="HN7" s="1125"/>
      <c r="HO7" s="1125"/>
      <c r="HP7" s="1125"/>
      <c r="HQ7" s="1125"/>
      <c r="HR7" s="1125"/>
      <c r="HS7" s="1125"/>
      <c r="HT7" s="1125"/>
      <c r="HU7" s="1125"/>
      <c r="HV7" s="1125"/>
      <c r="HW7" s="1125"/>
      <c r="HX7" s="1125"/>
      <c r="HY7" s="1125"/>
      <c r="HZ7" s="1125"/>
      <c r="IA7" s="1125"/>
      <c r="IB7" s="1125"/>
      <c r="IC7" s="1125"/>
      <c r="ID7" s="1125"/>
      <c r="IE7" s="1125"/>
      <c r="IF7" s="1125"/>
      <c r="IG7" s="1125"/>
      <c r="IH7" s="1125"/>
      <c r="II7" s="1125"/>
      <c r="IJ7" s="1125"/>
      <c r="IK7" s="1125"/>
      <c r="IL7" s="1125"/>
      <c r="IM7" s="1125"/>
      <c r="IN7" s="1125"/>
      <c r="IO7" s="1125"/>
      <c r="IP7" s="1125"/>
    </row>
    <row r="8" spans="1:250" ht="24.75" customHeight="1">
      <c r="A8" s="1137" t="s">
        <v>9</v>
      </c>
      <c r="B8" s="1138" t="s">
        <v>10</v>
      </c>
      <c r="C8" s="1139"/>
      <c r="D8" s="1137" t="s">
        <v>11</v>
      </c>
      <c r="E8" s="1140" t="s">
        <v>179</v>
      </c>
      <c r="F8" s="1137" t="s">
        <v>13</v>
      </c>
      <c r="G8" s="1138" t="s">
        <v>10</v>
      </c>
      <c r="H8" s="1139"/>
      <c r="I8" s="1137" t="s">
        <v>11</v>
      </c>
      <c r="J8" s="1140" t="s">
        <v>179</v>
      </c>
      <c r="K8" s="1137" t="s">
        <v>13</v>
      </c>
      <c r="L8" s="1138" t="s">
        <v>10</v>
      </c>
      <c r="M8" s="1139"/>
      <c r="N8" s="1137" t="s">
        <v>11</v>
      </c>
      <c r="O8" s="1140" t="s">
        <v>179</v>
      </c>
      <c r="P8" s="1138" t="s">
        <v>13</v>
      </c>
      <c r="Q8" s="1125"/>
      <c r="R8" s="1125"/>
      <c r="S8" s="1125"/>
      <c r="T8" s="1125"/>
      <c r="U8" s="1125"/>
      <c r="V8" s="1125"/>
      <c r="W8" s="1125"/>
      <c r="X8" s="1125"/>
      <c r="Y8" s="1125"/>
      <c r="Z8" s="1125"/>
      <c r="AA8" s="1125"/>
      <c r="AB8" s="1125"/>
      <c r="AC8" s="1125"/>
      <c r="AD8" s="1125"/>
      <c r="AE8" s="1125"/>
      <c r="AF8" s="1125"/>
      <c r="AG8" s="1125"/>
      <c r="AH8" s="1125"/>
      <c r="AI8" s="1125"/>
      <c r="AJ8" s="1125"/>
      <c r="AK8" s="1125"/>
      <c r="AL8" s="1125"/>
      <c r="AM8" s="1125"/>
      <c r="AN8" s="1125"/>
      <c r="AO8" s="1125"/>
      <c r="AP8" s="1125"/>
      <c r="AQ8" s="1125"/>
      <c r="AR8" s="1125"/>
      <c r="AS8" s="1125"/>
      <c r="AT8" s="1125"/>
      <c r="AU8" s="1125"/>
      <c r="AV8" s="1125"/>
      <c r="AW8" s="1125"/>
      <c r="AX8" s="1125"/>
      <c r="AY8" s="1125"/>
      <c r="AZ8" s="1125"/>
      <c r="BA8" s="1125"/>
      <c r="BB8" s="1125"/>
      <c r="BC8" s="1125"/>
      <c r="BD8" s="1125"/>
      <c r="BE8" s="1125"/>
      <c r="BF8" s="1125"/>
      <c r="BG8" s="1125"/>
      <c r="BH8" s="1125"/>
      <c r="BI8" s="1125"/>
      <c r="BJ8" s="1125"/>
      <c r="BK8" s="1125"/>
      <c r="BL8" s="1125"/>
      <c r="BM8" s="1125"/>
      <c r="BN8" s="1125"/>
      <c r="BO8" s="1125"/>
      <c r="BP8" s="1125"/>
      <c r="BQ8" s="1125"/>
      <c r="BR8" s="1125"/>
      <c r="BS8" s="1125"/>
      <c r="BT8" s="1125"/>
      <c r="BU8" s="1125"/>
      <c r="BV8" s="1125"/>
      <c r="BW8" s="1125"/>
      <c r="BX8" s="1125"/>
      <c r="BY8" s="1125"/>
      <c r="BZ8" s="1125"/>
      <c r="CA8" s="1125"/>
      <c r="CB8" s="1125"/>
      <c r="CC8" s="1125"/>
      <c r="CD8" s="1125"/>
      <c r="CE8" s="1125"/>
      <c r="CF8" s="1125"/>
      <c r="CG8" s="1125"/>
      <c r="CH8" s="1125"/>
      <c r="CI8" s="1125"/>
      <c r="CJ8" s="1125"/>
      <c r="CK8" s="1125"/>
      <c r="CL8" s="1125"/>
      <c r="CM8" s="1125"/>
      <c r="CN8" s="1125"/>
      <c r="CO8" s="1125"/>
      <c r="CP8" s="1125"/>
      <c r="CQ8" s="1125"/>
      <c r="CR8" s="1125"/>
      <c r="CS8" s="1125"/>
      <c r="CT8" s="1125"/>
      <c r="CU8" s="1125"/>
      <c r="CV8" s="1125"/>
      <c r="CW8" s="1125"/>
      <c r="CX8" s="1125"/>
      <c r="CY8" s="1125"/>
      <c r="CZ8" s="1125"/>
      <c r="DA8" s="1125"/>
      <c r="DB8" s="1125"/>
      <c r="DC8" s="1125"/>
      <c r="DD8" s="1125"/>
      <c r="DE8" s="1125"/>
      <c r="DF8" s="1125"/>
      <c r="DG8" s="1125"/>
      <c r="DH8" s="1125"/>
      <c r="DI8" s="1125"/>
      <c r="DJ8" s="1125"/>
      <c r="DK8" s="1125"/>
      <c r="DL8" s="1125"/>
      <c r="DM8" s="1125"/>
      <c r="DN8" s="1125"/>
      <c r="DO8" s="1125"/>
      <c r="DP8" s="1125"/>
      <c r="DQ8" s="1125"/>
      <c r="DR8" s="1125"/>
      <c r="DS8" s="1125"/>
      <c r="DT8" s="1125"/>
      <c r="DU8" s="1125"/>
      <c r="DV8" s="1125"/>
      <c r="DW8" s="1125"/>
      <c r="DX8" s="1125"/>
      <c r="DY8" s="1125"/>
      <c r="DZ8" s="1125"/>
      <c r="EA8" s="1125"/>
      <c r="EB8" s="1125"/>
      <c r="EC8" s="1125"/>
      <c r="ED8" s="1125"/>
      <c r="EE8" s="1125"/>
      <c r="EF8" s="1125"/>
      <c r="EG8" s="1125"/>
      <c r="EH8" s="1125"/>
      <c r="EI8" s="1125"/>
      <c r="EJ8" s="1125"/>
      <c r="EK8" s="1125"/>
      <c r="EL8" s="1125"/>
      <c r="EM8" s="1125"/>
      <c r="EN8" s="1125"/>
      <c r="EO8" s="1125"/>
      <c r="EP8" s="1125"/>
      <c r="EQ8" s="1125"/>
      <c r="ER8" s="1125"/>
      <c r="ES8" s="1125"/>
      <c r="ET8" s="1125"/>
      <c r="EU8" s="1125"/>
      <c r="EV8" s="1125"/>
      <c r="EW8" s="1125"/>
      <c r="EX8" s="1125"/>
      <c r="EY8" s="1125"/>
      <c r="EZ8" s="1125"/>
      <c r="FA8" s="1125"/>
      <c r="FB8" s="1125"/>
      <c r="FC8" s="1125"/>
      <c r="FD8" s="1125"/>
      <c r="FE8" s="1125"/>
      <c r="FF8" s="1125"/>
      <c r="FG8" s="1125"/>
      <c r="FH8" s="1125"/>
      <c r="FI8" s="1125"/>
      <c r="FJ8" s="1125"/>
      <c r="FK8" s="1125"/>
      <c r="FL8" s="1125"/>
      <c r="FM8" s="1125"/>
      <c r="FN8" s="1125"/>
      <c r="FO8" s="1125"/>
      <c r="FP8" s="1125"/>
      <c r="FQ8" s="1125"/>
      <c r="FR8" s="1125"/>
      <c r="FS8" s="1125"/>
      <c r="FT8" s="1125"/>
      <c r="FU8" s="1125"/>
      <c r="FV8" s="1125"/>
      <c r="FW8" s="1125"/>
      <c r="FX8" s="1125"/>
      <c r="FY8" s="1125"/>
      <c r="FZ8" s="1125"/>
      <c r="GA8" s="1125"/>
      <c r="GB8" s="1125"/>
      <c r="GC8" s="1125"/>
      <c r="GD8" s="1125"/>
      <c r="GE8" s="1125"/>
      <c r="GF8" s="1125"/>
      <c r="GG8" s="1125"/>
      <c r="GH8" s="1125"/>
      <c r="GI8" s="1125"/>
      <c r="GJ8" s="1125"/>
      <c r="GK8" s="1125"/>
      <c r="GL8" s="1125"/>
      <c r="GM8" s="1125"/>
      <c r="GN8" s="1125"/>
      <c r="GO8" s="1125"/>
      <c r="GP8" s="1125"/>
      <c r="GQ8" s="1125"/>
      <c r="GR8" s="1125"/>
      <c r="GS8" s="1125"/>
      <c r="GT8" s="1125"/>
      <c r="GU8" s="1125"/>
      <c r="GV8" s="1125"/>
      <c r="GW8" s="1125"/>
      <c r="GX8" s="1125"/>
      <c r="GY8" s="1125"/>
      <c r="GZ8" s="1125"/>
      <c r="HA8" s="1125"/>
      <c r="HB8" s="1125"/>
      <c r="HC8" s="1125"/>
      <c r="HD8" s="1125"/>
      <c r="HE8" s="1125"/>
      <c r="HF8" s="1125"/>
      <c r="HG8" s="1125"/>
      <c r="HH8" s="1125"/>
      <c r="HI8" s="1125"/>
      <c r="HJ8" s="1125"/>
      <c r="HK8" s="1125"/>
      <c r="HL8" s="1125"/>
      <c r="HM8" s="1125"/>
      <c r="HN8" s="1125"/>
      <c r="HO8" s="1125"/>
      <c r="HP8" s="1125"/>
      <c r="HQ8" s="1125"/>
      <c r="HR8" s="1125"/>
      <c r="HS8" s="1125"/>
      <c r="HT8" s="1125"/>
      <c r="HU8" s="1125"/>
      <c r="HV8" s="1125"/>
      <c r="HW8" s="1125"/>
      <c r="HX8" s="1125"/>
      <c r="HY8" s="1125"/>
      <c r="HZ8" s="1125"/>
      <c r="IA8" s="1125"/>
      <c r="IB8" s="1125"/>
      <c r="IC8" s="1125"/>
      <c r="ID8" s="1125"/>
      <c r="IE8" s="1125"/>
      <c r="IF8" s="1125"/>
      <c r="IG8" s="1125"/>
      <c r="IH8" s="1125"/>
      <c r="II8" s="1125"/>
      <c r="IJ8" s="1125"/>
      <c r="IK8" s="1125"/>
      <c r="IL8" s="1125"/>
      <c r="IM8" s="1125"/>
      <c r="IN8" s="1125"/>
      <c r="IO8" s="1125"/>
      <c r="IP8" s="1125"/>
    </row>
    <row r="9" spans="1:250" ht="24.75" customHeight="1">
      <c r="A9" s="1141"/>
      <c r="B9" s="1142" t="s">
        <v>20</v>
      </c>
      <c r="C9" s="1143" t="s">
        <v>393</v>
      </c>
      <c r="D9" s="1144">
        <v>1204</v>
      </c>
      <c r="E9" s="1181">
        <v>48.89199133750865</v>
      </c>
      <c r="F9" s="1146">
        <v>100</v>
      </c>
      <c r="G9" s="1147" t="s">
        <v>20</v>
      </c>
      <c r="H9" s="1143" t="s">
        <v>393</v>
      </c>
      <c r="I9" s="1144">
        <v>687</v>
      </c>
      <c r="J9" s="1181">
        <v>53.58070408320842</v>
      </c>
      <c r="K9" s="1146">
        <v>100</v>
      </c>
      <c r="L9" s="1147" t="s">
        <v>20</v>
      </c>
      <c r="M9" s="1143" t="s">
        <v>393</v>
      </c>
      <c r="N9" s="1144">
        <v>517</v>
      </c>
      <c r="O9" s="1181">
        <v>43.79893493189562</v>
      </c>
      <c r="P9" s="1181">
        <v>100</v>
      </c>
      <c r="Q9" s="1148"/>
      <c r="R9" s="1148"/>
      <c r="S9" s="1148"/>
      <c r="T9" s="1148"/>
      <c r="U9" s="1148"/>
      <c r="V9" s="1148"/>
      <c r="W9" s="1148"/>
      <c r="X9" s="1148"/>
      <c r="Y9" s="1148"/>
      <c r="Z9" s="1148"/>
      <c r="AA9" s="1148"/>
      <c r="AB9" s="1148"/>
      <c r="AC9" s="1148"/>
      <c r="AD9" s="1148"/>
      <c r="AE9" s="1148"/>
      <c r="AF9" s="1148"/>
      <c r="AG9" s="1148"/>
      <c r="AH9" s="1148"/>
      <c r="AI9" s="1148"/>
      <c r="AJ9" s="1148"/>
      <c r="AK9" s="1148"/>
      <c r="AL9" s="1148"/>
      <c r="AM9" s="1148"/>
      <c r="AN9" s="1148"/>
      <c r="AO9" s="1148"/>
      <c r="AP9" s="1148"/>
      <c r="AQ9" s="1148"/>
      <c r="AR9" s="1148"/>
      <c r="AS9" s="1148"/>
      <c r="AT9" s="1148"/>
      <c r="AU9" s="1148"/>
      <c r="AV9" s="1148"/>
      <c r="AW9" s="1148"/>
      <c r="AX9" s="1148"/>
      <c r="AY9" s="1148"/>
      <c r="AZ9" s="1148"/>
      <c r="BA9" s="1148"/>
      <c r="BB9" s="1148"/>
      <c r="BC9" s="1148"/>
      <c r="BD9" s="1148"/>
      <c r="BE9" s="1148"/>
      <c r="BF9" s="1148"/>
      <c r="BG9" s="1148"/>
      <c r="BH9" s="1148"/>
      <c r="BI9" s="1148"/>
      <c r="BJ9" s="1148"/>
      <c r="BK9" s="1148"/>
      <c r="BL9" s="1148"/>
      <c r="BM9" s="1148"/>
      <c r="BN9" s="1148"/>
      <c r="BO9" s="1148"/>
      <c r="BP9" s="1148"/>
      <c r="BQ9" s="1148"/>
      <c r="BR9" s="1148"/>
      <c r="BS9" s="1148"/>
      <c r="BT9" s="1148"/>
      <c r="BU9" s="1148"/>
      <c r="BV9" s="1148"/>
      <c r="BW9" s="1148"/>
      <c r="BX9" s="1148"/>
      <c r="BY9" s="1148"/>
      <c r="BZ9" s="1148"/>
      <c r="CA9" s="1148"/>
      <c r="CB9" s="1148"/>
      <c r="CC9" s="1148"/>
      <c r="CD9" s="1148"/>
      <c r="CE9" s="1148"/>
      <c r="CF9" s="1148"/>
      <c r="CG9" s="1148"/>
      <c r="CH9" s="1148"/>
      <c r="CI9" s="1148"/>
      <c r="CJ9" s="1148"/>
      <c r="CK9" s="1148"/>
      <c r="CL9" s="1148"/>
      <c r="CM9" s="1148"/>
      <c r="CN9" s="1148"/>
      <c r="CO9" s="1148"/>
      <c r="CP9" s="1148"/>
      <c r="CQ9" s="1148"/>
      <c r="CR9" s="1148"/>
      <c r="CS9" s="1148"/>
      <c r="CT9" s="1148"/>
      <c r="CU9" s="1148"/>
      <c r="CV9" s="1148"/>
      <c r="CW9" s="1148"/>
      <c r="CX9" s="1148"/>
      <c r="CY9" s="1148"/>
      <c r="CZ9" s="1148"/>
      <c r="DA9" s="1148"/>
      <c r="DB9" s="1148"/>
      <c r="DC9" s="1148"/>
      <c r="DD9" s="1148"/>
      <c r="DE9" s="1148"/>
      <c r="DF9" s="1148"/>
      <c r="DG9" s="1148"/>
      <c r="DH9" s="1148"/>
      <c r="DI9" s="1148"/>
      <c r="DJ9" s="1148"/>
      <c r="DK9" s="1148"/>
      <c r="DL9" s="1148"/>
      <c r="DM9" s="1148"/>
      <c r="DN9" s="1148"/>
      <c r="DO9" s="1148"/>
      <c r="DP9" s="1148"/>
      <c r="DQ9" s="1148"/>
      <c r="DR9" s="1148"/>
      <c r="DS9" s="1148"/>
      <c r="DT9" s="1148"/>
      <c r="DU9" s="1148"/>
      <c r="DV9" s="1148"/>
      <c r="DW9" s="1148"/>
      <c r="DX9" s="1148"/>
      <c r="DY9" s="1148"/>
      <c r="DZ9" s="1148"/>
      <c r="EA9" s="1148"/>
      <c r="EB9" s="1148"/>
      <c r="EC9" s="1148"/>
      <c r="ED9" s="1148"/>
      <c r="EE9" s="1148"/>
      <c r="EF9" s="1148"/>
      <c r="EG9" s="1148"/>
      <c r="EH9" s="1148"/>
      <c r="EI9" s="1148"/>
      <c r="EJ9" s="1148"/>
      <c r="EK9" s="1148"/>
      <c r="EL9" s="1148"/>
      <c r="EM9" s="1148"/>
      <c r="EN9" s="1148"/>
      <c r="EO9" s="1148"/>
      <c r="EP9" s="1148"/>
      <c r="EQ9" s="1148"/>
      <c r="ER9" s="1148"/>
      <c r="ES9" s="1148"/>
      <c r="ET9" s="1148"/>
      <c r="EU9" s="1148"/>
      <c r="EV9" s="1148"/>
      <c r="EW9" s="1148"/>
      <c r="EX9" s="1148"/>
      <c r="EY9" s="1148"/>
      <c r="EZ9" s="1148"/>
      <c r="FA9" s="1148"/>
      <c r="FB9" s="1148"/>
      <c r="FC9" s="1148"/>
      <c r="FD9" s="1148"/>
      <c r="FE9" s="1148"/>
      <c r="FF9" s="1148"/>
      <c r="FG9" s="1148"/>
      <c r="FH9" s="1148"/>
      <c r="FI9" s="1148"/>
      <c r="FJ9" s="1148"/>
      <c r="FK9" s="1148"/>
      <c r="FL9" s="1148"/>
      <c r="FM9" s="1148"/>
      <c r="FN9" s="1148"/>
      <c r="FO9" s="1148"/>
      <c r="FP9" s="1148"/>
      <c r="FQ9" s="1148"/>
      <c r="FR9" s="1148"/>
      <c r="FS9" s="1148"/>
      <c r="FT9" s="1148"/>
      <c r="FU9" s="1148"/>
      <c r="FV9" s="1148"/>
      <c r="FW9" s="1148"/>
      <c r="FX9" s="1148"/>
      <c r="FY9" s="1148"/>
      <c r="FZ9" s="1148"/>
      <c r="GA9" s="1148"/>
      <c r="GB9" s="1148"/>
      <c r="GC9" s="1148"/>
      <c r="GD9" s="1148"/>
      <c r="GE9" s="1148"/>
      <c r="GF9" s="1148"/>
      <c r="GG9" s="1148"/>
      <c r="GH9" s="1148"/>
      <c r="GI9" s="1148"/>
      <c r="GJ9" s="1148"/>
      <c r="GK9" s="1148"/>
      <c r="GL9" s="1148"/>
      <c r="GM9" s="1148"/>
      <c r="GN9" s="1148"/>
      <c r="GO9" s="1148"/>
      <c r="GP9" s="1148"/>
      <c r="GQ9" s="1148"/>
      <c r="GR9" s="1148"/>
      <c r="GS9" s="1148"/>
      <c r="GT9" s="1148"/>
      <c r="GU9" s="1148"/>
      <c r="GV9" s="1148"/>
      <c r="GW9" s="1148"/>
      <c r="GX9" s="1148"/>
      <c r="GY9" s="1148"/>
      <c r="GZ9" s="1148"/>
      <c r="HA9" s="1148"/>
      <c r="HB9" s="1148"/>
      <c r="HC9" s="1148"/>
      <c r="HD9" s="1148"/>
      <c r="HE9" s="1148"/>
      <c r="HF9" s="1148"/>
      <c r="HG9" s="1148"/>
      <c r="HH9" s="1148"/>
      <c r="HI9" s="1148"/>
      <c r="HJ9" s="1148"/>
      <c r="HK9" s="1148"/>
      <c r="HL9" s="1148"/>
      <c r="HM9" s="1148"/>
      <c r="HN9" s="1148"/>
      <c r="HO9" s="1148"/>
      <c r="HP9" s="1148"/>
      <c r="HQ9" s="1148"/>
      <c r="HR9" s="1148"/>
      <c r="HS9" s="1148"/>
      <c r="HT9" s="1148"/>
      <c r="HU9" s="1148"/>
      <c r="HV9" s="1148"/>
      <c r="HW9" s="1148"/>
      <c r="HX9" s="1148"/>
      <c r="HY9" s="1148"/>
      <c r="HZ9" s="1148"/>
      <c r="IA9" s="1148"/>
      <c r="IB9" s="1148"/>
      <c r="IC9" s="1148"/>
      <c r="ID9" s="1148"/>
      <c r="IE9" s="1148"/>
      <c r="IF9" s="1148"/>
      <c r="IG9" s="1148"/>
      <c r="IH9" s="1148"/>
      <c r="II9" s="1148"/>
      <c r="IJ9" s="1148"/>
      <c r="IK9" s="1148"/>
      <c r="IL9" s="1148"/>
      <c r="IM9" s="1148"/>
      <c r="IN9" s="1148"/>
      <c r="IO9" s="1148"/>
      <c r="IP9" s="1148"/>
    </row>
    <row r="10" spans="1:250" ht="24.75" customHeight="1">
      <c r="A10" s="1149">
        <v>1</v>
      </c>
      <c r="B10" s="1150" t="s">
        <v>1226</v>
      </c>
      <c r="C10" s="1143" t="s">
        <v>1211</v>
      </c>
      <c r="D10" s="1144">
        <v>419</v>
      </c>
      <c r="E10" s="1145">
        <v>17.014737849182826</v>
      </c>
      <c r="F10" s="1146">
        <v>34.80066445182724</v>
      </c>
      <c r="G10" s="1152" t="s">
        <v>1226</v>
      </c>
      <c r="H10" s="1143" t="s">
        <v>1211</v>
      </c>
      <c r="I10" s="1144">
        <v>231</v>
      </c>
      <c r="J10" s="1145">
        <v>18.016219276886673</v>
      </c>
      <c r="K10" s="1146">
        <v>33.624454148471614</v>
      </c>
      <c r="L10" s="1152" t="s">
        <v>1226</v>
      </c>
      <c r="M10" s="1143" t="s">
        <v>1211</v>
      </c>
      <c r="N10" s="1144">
        <v>188</v>
      </c>
      <c r="O10" s="1145">
        <v>15.926885429780226</v>
      </c>
      <c r="P10" s="1145">
        <v>36.36363636363637</v>
      </c>
      <c r="Q10" s="1153"/>
      <c r="R10" s="1153"/>
      <c r="S10" s="1153"/>
      <c r="T10" s="1153"/>
      <c r="U10" s="1153"/>
      <c r="V10" s="1153"/>
      <c r="W10" s="1153"/>
      <c r="X10" s="1153"/>
      <c r="Y10" s="1153"/>
      <c r="Z10" s="1153"/>
      <c r="AA10" s="1153"/>
      <c r="AB10" s="1153"/>
      <c r="AC10" s="1153"/>
      <c r="AD10" s="1153"/>
      <c r="AE10" s="1153"/>
      <c r="AF10" s="1153"/>
      <c r="AG10" s="1153"/>
      <c r="AH10" s="1153"/>
      <c r="AI10" s="1153"/>
      <c r="AJ10" s="1153"/>
      <c r="AK10" s="1153"/>
      <c r="AL10" s="1153"/>
      <c r="AM10" s="1153"/>
      <c r="AN10" s="1153"/>
      <c r="AO10" s="1153"/>
      <c r="AP10" s="1153"/>
      <c r="AQ10" s="1153"/>
      <c r="AR10" s="1153"/>
      <c r="AS10" s="1153"/>
      <c r="AT10" s="1153"/>
      <c r="AU10" s="1153"/>
      <c r="AV10" s="1153"/>
      <c r="AW10" s="1153"/>
      <c r="AX10" s="1153"/>
      <c r="AY10" s="1153"/>
      <c r="AZ10" s="1153"/>
      <c r="BA10" s="1153"/>
      <c r="BB10" s="1153"/>
      <c r="BC10" s="1153"/>
      <c r="BD10" s="1153"/>
      <c r="BE10" s="1153"/>
      <c r="BF10" s="1153"/>
      <c r="BG10" s="1153"/>
      <c r="BH10" s="1153"/>
      <c r="BI10" s="1153"/>
      <c r="BJ10" s="1153"/>
      <c r="BK10" s="1153"/>
      <c r="BL10" s="1153"/>
      <c r="BM10" s="1153"/>
      <c r="BN10" s="1153"/>
      <c r="BO10" s="1153"/>
      <c r="BP10" s="1153"/>
      <c r="BQ10" s="1153"/>
      <c r="BR10" s="1153"/>
      <c r="BS10" s="1153"/>
      <c r="BT10" s="1153"/>
      <c r="BU10" s="1153"/>
      <c r="BV10" s="1153"/>
      <c r="BW10" s="1153"/>
      <c r="BX10" s="1153"/>
      <c r="BY10" s="1153"/>
      <c r="BZ10" s="1153"/>
      <c r="CA10" s="1153"/>
      <c r="CB10" s="1153"/>
      <c r="CC10" s="1153"/>
      <c r="CD10" s="1153"/>
      <c r="CE10" s="1153"/>
      <c r="CF10" s="1153"/>
      <c r="CG10" s="1153"/>
      <c r="CH10" s="1153"/>
      <c r="CI10" s="1153"/>
      <c r="CJ10" s="1153"/>
      <c r="CK10" s="1153"/>
      <c r="CL10" s="1153"/>
      <c r="CM10" s="1153"/>
      <c r="CN10" s="1153"/>
      <c r="CO10" s="1153"/>
      <c r="CP10" s="1153"/>
      <c r="CQ10" s="1153"/>
      <c r="CR10" s="1153"/>
      <c r="CS10" s="1153"/>
      <c r="CT10" s="1153"/>
      <c r="CU10" s="1153"/>
      <c r="CV10" s="1153"/>
      <c r="CW10" s="1153"/>
      <c r="CX10" s="1153"/>
      <c r="CY10" s="1153"/>
      <c r="CZ10" s="1153"/>
      <c r="DA10" s="1153"/>
      <c r="DB10" s="1153"/>
      <c r="DC10" s="1153"/>
      <c r="DD10" s="1153"/>
      <c r="DE10" s="1153"/>
      <c r="DF10" s="1153"/>
      <c r="DG10" s="1153"/>
      <c r="DH10" s="1153"/>
      <c r="DI10" s="1153"/>
      <c r="DJ10" s="1153"/>
      <c r="DK10" s="1153"/>
      <c r="DL10" s="1153"/>
      <c r="DM10" s="1153"/>
      <c r="DN10" s="1153"/>
      <c r="DO10" s="1153"/>
      <c r="DP10" s="1153"/>
      <c r="DQ10" s="1153"/>
      <c r="DR10" s="1153"/>
      <c r="DS10" s="1153"/>
      <c r="DT10" s="1153"/>
      <c r="DU10" s="1153"/>
      <c r="DV10" s="1153"/>
      <c r="DW10" s="1153"/>
      <c r="DX10" s="1153"/>
      <c r="DY10" s="1153"/>
      <c r="DZ10" s="1153"/>
      <c r="EA10" s="1153"/>
      <c r="EB10" s="1153"/>
      <c r="EC10" s="1153"/>
      <c r="ED10" s="1153"/>
      <c r="EE10" s="1153"/>
      <c r="EF10" s="1153"/>
      <c r="EG10" s="1153"/>
      <c r="EH10" s="1153"/>
      <c r="EI10" s="1153"/>
      <c r="EJ10" s="1153"/>
      <c r="EK10" s="1153"/>
      <c r="EL10" s="1153"/>
      <c r="EM10" s="1153"/>
      <c r="EN10" s="1153"/>
      <c r="EO10" s="1153"/>
      <c r="EP10" s="1153"/>
      <c r="EQ10" s="1153"/>
      <c r="ER10" s="1153"/>
      <c r="ES10" s="1153"/>
      <c r="ET10" s="1153"/>
      <c r="EU10" s="1153"/>
      <c r="EV10" s="1153"/>
      <c r="EW10" s="1153"/>
      <c r="EX10" s="1153"/>
      <c r="EY10" s="1153"/>
      <c r="EZ10" s="1153"/>
      <c r="FA10" s="1153"/>
      <c r="FB10" s="1153"/>
      <c r="FC10" s="1153"/>
      <c r="FD10" s="1153"/>
      <c r="FE10" s="1153"/>
      <c r="FF10" s="1153"/>
      <c r="FG10" s="1153"/>
      <c r="FH10" s="1153"/>
      <c r="FI10" s="1153"/>
      <c r="FJ10" s="1153"/>
      <c r="FK10" s="1153"/>
      <c r="FL10" s="1153"/>
      <c r="FM10" s="1153"/>
      <c r="FN10" s="1153"/>
      <c r="FO10" s="1153"/>
      <c r="FP10" s="1153"/>
      <c r="FQ10" s="1153"/>
      <c r="FR10" s="1153"/>
      <c r="FS10" s="1153"/>
      <c r="FT10" s="1153"/>
      <c r="FU10" s="1153"/>
      <c r="FV10" s="1153"/>
      <c r="FW10" s="1153"/>
      <c r="FX10" s="1153"/>
      <c r="FY10" s="1153"/>
      <c r="FZ10" s="1153"/>
      <c r="GA10" s="1153"/>
      <c r="GB10" s="1153"/>
      <c r="GC10" s="1153"/>
      <c r="GD10" s="1153"/>
      <c r="GE10" s="1153"/>
      <c r="GF10" s="1153"/>
      <c r="GG10" s="1153"/>
      <c r="GH10" s="1153"/>
      <c r="GI10" s="1153"/>
      <c r="GJ10" s="1153"/>
      <c r="GK10" s="1153"/>
      <c r="GL10" s="1153"/>
      <c r="GM10" s="1153"/>
      <c r="GN10" s="1153"/>
      <c r="GO10" s="1153"/>
      <c r="GP10" s="1153"/>
      <c r="GQ10" s="1153"/>
      <c r="GR10" s="1153"/>
      <c r="GS10" s="1153"/>
      <c r="GT10" s="1153"/>
      <c r="GU10" s="1153"/>
      <c r="GV10" s="1153"/>
      <c r="GW10" s="1153"/>
      <c r="GX10" s="1153"/>
      <c r="GY10" s="1153"/>
      <c r="GZ10" s="1153"/>
      <c r="HA10" s="1153"/>
      <c r="HB10" s="1153"/>
      <c r="HC10" s="1153"/>
      <c r="HD10" s="1153"/>
      <c r="HE10" s="1153"/>
      <c r="HF10" s="1153"/>
      <c r="HG10" s="1153"/>
      <c r="HH10" s="1153"/>
      <c r="HI10" s="1153"/>
      <c r="HJ10" s="1153"/>
      <c r="HK10" s="1153"/>
      <c r="HL10" s="1153"/>
      <c r="HM10" s="1153"/>
      <c r="HN10" s="1153"/>
      <c r="HO10" s="1153"/>
      <c r="HP10" s="1153"/>
      <c r="HQ10" s="1153"/>
      <c r="HR10" s="1153"/>
      <c r="HS10" s="1153"/>
      <c r="HT10" s="1153"/>
      <c r="HU10" s="1153"/>
      <c r="HV10" s="1153"/>
      <c r="HW10" s="1153"/>
      <c r="HX10" s="1153"/>
      <c r="HY10" s="1153"/>
      <c r="HZ10" s="1153"/>
      <c r="IA10" s="1153"/>
      <c r="IB10" s="1153"/>
      <c r="IC10" s="1153"/>
      <c r="ID10" s="1153"/>
      <c r="IE10" s="1153"/>
      <c r="IF10" s="1153"/>
      <c r="IG10" s="1153"/>
      <c r="IH10" s="1153"/>
      <c r="II10" s="1153"/>
      <c r="IJ10" s="1153"/>
      <c r="IK10" s="1153"/>
      <c r="IL10" s="1153"/>
      <c r="IM10" s="1153"/>
      <c r="IN10" s="1153"/>
      <c r="IO10" s="1153"/>
      <c r="IP10" s="1153"/>
    </row>
    <row r="11" spans="1:250" ht="24.75" customHeight="1">
      <c r="A11" s="1149">
        <v>2</v>
      </c>
      <c r="B11" s="1150" t="s">
        <v>1227</v>
      </c>
      <c r="C11" s="1143" t="s">
        <v>1212</v>
      </c>
      <c r="D11" s="1144">
        <v>217</v>
      </c>
      <c r="E11" s="1145">
        <v>8.811928671295163</v>
      </c>
      <c r="F11" s="1146">
        <v>18.023255813953487</v>
      </c>
      <c r="G11" s="1152" t="s">
        <v>1227</v>
      </c>
      <c r="H11" s="1143" t="s">
        <v>1212</v>
      </c>
      <c r="I11" s="1144">
        <v>118</v>
      </c>
      <c r="J11" s="1145">
        <v>9.203090366548171</v>
      </c>
      <c r="K11" s="1146">
        <v>17.17612809315866</v>
      </c>
      <c r="L11" s="1152" t="s">
        <v>1227</v>
      </c>
      <c r="M11" s="1143" t="s">
        <v>1212</v>
      </c>
      <c r="N11" s="1144">
        <v>99</v>
      </c>
      <c r="O11" s="1145">
        <v>8.387030093341716</v>
      </c>
      <c r="P11" s="1145">
        <v>19.148936170212767</v>
      </c>
      <c r="Q11" s="1153"/>
      <c r="R11" s="1153"/>
      <c r="S11" s="1153"/>
      <c r="T11" s="1153"/>
      <c r="U11" s="1153"/>
      <c r="V11" s="1153"/>
      <c r="W11" s="1153"/>
      <c r="X11" s="1153"/>
      <c r="Y11" s="1153"/>
      <c r="Z11" s="1153"/>
      <c r="AA11" s="1153"/>
      <c r="AB11" s="1153"/>
      <c r="AC11" s="1153"/>
      <c r="AD11" s="1153"/>
      <c r="AE11" s="1153"/>
      <c r="AF11" s="1153"/>
      <c r="AG11" s="1153"/>
      <c r="AH11" s="1153"/>
      <c r="AI11" s="1153"/>
      <c r="AJ11" s="1153"/>
      <c r="AK11" s="1153"/>
      <c r="AL11" s="1153"/>
      <c r="AM11" s="1153"/>
      <c r="AN11" s="1153"/>
      <c r="AO11" s="1153"/>
      <c r="AP11" s="1153"/>
      <c r="AQ11" s="1153"/>
      <c r="AR11" s="1153"/>
      <c r="AS11" s="1153"/>
      <c r="AT11" s="1153"/>
      <c r="AU11" s="1153"/>
      <c r="AV11" s="1153"/>
      <c r="AW11" s="1153"/>
      <c r="AX11" s="1153"/>
      <c r="AY11" s="1153"/>
      <c r="AZ11" s="1153"/>
      <c r="BA11" s="1153"/>
      <c r="BB11" s="1153"/>
      <c r="BC11" s="1153"/>
      <c r="BD11" s="1153"/>
      <c r="BE11" s="1153"/>
      <c r="BF11" s="1153"/>
      <c r="BG11" s="1153"/>
      <c r="BH11" s="1153"/>
      <c r="BI11" s="1153"/>
      <c r="BJ11" s="1153"/>
      <c r="BK11" s="1153"/>
      <c r="BL11" s="1153"/>
      <c r="BM11" s="1153"/>
      <c r="BN11" s="1153"/>
      <c r="BO11" s="1153"/>
      <c r="BP11" s="1153"/>
      <c r="BQ11" s="1153"/>
      <c r="BR11" s="1153"/>
      <c r="BS11" s="1153"/>
      <c r="BT11" s="1153"/>
      <c r="BU11" s="1153"/>
      <c r="BV11" s="1153"/>
      <c r="BW11" s="1153"/>
      <c r="BX11" s="1153"/>
      <c r="BY11" s="1153"/>
      <c r="BZ11" s="1153"/>
      <c r="CA11" s="1153"/>
      <c r="CB11" s="1153"/>
      <c r="CC11" s="1153"/>
      <c r="CD11" s="1153"/>
      <c r="CE11" s="1153"/>
      <c r="CF11" s="1153"/>
      <c r="CG11" s="1153"/>
      <c r="CH11" s="1153"/>
      <c r="CI11" s="1153"/>
      <c r="CJ11" s="1153"/>
      <c r="CK11" s="1153"/>
      <c r="CL11" s="1153"/>
      <c r="CM11" s="1153"/>
      <c r="CN11" s="1153"/>
      <c r="CO11" s="1153"/>
      <c r="CP11" s="1153"/>
      <c r="CQ11" s="1153"/>
      <c r="CR11" s="1153"/>
      <c r="CS11" s="1153"/>
      <c r="CT11" s="1153"/>
      <c r="CU11" s="1153"/>
      <c r="CV11" s="1153"/>
      <c r="CW11" s="1153"/>
      <c r="CX11" s="1153"/>
      <c r="CY11" s="1153"/>
      <c r="CZ11" s="1153"/>
      <c r="DA11" s="1153"/>
      <c r="DB11" s="1153"/>
      <c r="DC11" s="1153"/>
      <c r="DD11" s="1153"/>
      <c r="DE11" s="1153"/>
      <c r="DF11" s="1153"/>
      <c r="DG11" s="1153"/>
      <c r="DH11" s="1153"/>
      <c r="DI11" s="1153"/>
      <c r="DJ11" s="1153"/>
      <c r="DK11" s="1153"/>
      <c r="DL11" s="1153"/>
      <c r="DM11" s="1153"/>
      <c r="DN11" s="1153"/>
      <c r="DO11" s="1153"/>
      <c r="DP11" s="1153"/>
      <c r="DQ11" s="1153"/>
      <c r="DR11" s="1153"/>
      <c r="DS11" s="1153"/>
      <c r="DT11" s="1153"/>
      <c r="DU11" s="1153"/>
      <c r="DV11" s="1153"/>
      <c r="DW11" s="1153"/>
      <c r="DX11" s="1153"/>
      <c r="DY11" s="1153"/>
      <c r="DZ11" s="1153"/>
      <c r="EA11" s="1153"/>
      <c r="EB11" s="1153"/>
      <c r="EC11" s="1153"/>
      <c r="ED11" s="1153"/>
      <c r="EE11" s="1153"/>
      <c r="EF11" s="1153"/>
      <c r="EG11" s="1153"/>
      <c r="EH11" s="1153"/>
      <c r="EI11" s="1153"/>
      <c r="EJ11" s="1153"/>
      <c r="EK11" s="1153"/>
      <c r="EL11" s="1153"/>
      <c r="EM11" s="1153"/>
      <c r="EN11" s="1153"/>
      <c r="EO11" s="1153"/>
      <c r="EP11" s="1153"/>
      <c r="EQ11" s="1153"/>
      <c r="ER11" s="1153"/>
      <c r="ES11" s="1153"/>
      <c r="ET11" s="1153"/>
      <c r="EU11" s="1153"/>
      <c r="EV11" s="1153"/>
      <c r="EW11" s="1153"/>
      <c r="EX11" s="1153"/>
      <c r="EY11" s="1153"/>
      <c r="EZ11" s="1153"/>
      <c r="FA11" s="1153"/>
      <c r="FB11" s="1153"/>
      <c r="FC11" s="1153"/>
      <c r="FD11" s="1153"/>
      <c r="FE11" s="1153"/>
      <c r="FF11" s="1153"/>
      <c r="FG11" s="1153"/>
      <c r="FH11" s="1153"/>
      <c r="FI11" s="1153"/>
      <c r="FJ11" s="1153"/>
      <c r="FK11" s="1153"/>
      <c r="FL11" s="1153"/>
      <c r="FM11" s="1153"/>
      <c r="FN11" s="1153"/>
      <c r="FO11" s="1153"/>
      <c r="FP11" s="1153"/>
      <c r="FQ11" s="1153"/>
      <c r="FR11" s="1153"/>
      <c r="FS11" s="1153"/>
      <c r="FT11" s="1153"/>
      <c r="FU11" s="1153"/>
      <c r="FV11" s="1153"/>
      <c r="FW11" s="1153"/>
      <c r="FX11" s="1153"/>
      <c r="FY11" s="1153"/>
      <c r="FZ11" s="1153"/>
      <c r="GA11" s="1153"/>
      <c r="GB11" s="1153"/>
      <c r="GC11" s="1153"/>
      <c r="GD11" s="1153"/>
      <c r="GE11" s="1153"/>
      <c r="GF11" s="1153"/>
      <c r="GG11" s="1153"/>
      <c r="GH11" s="1153"/>
      <c r="GI11" s="1153"/>
      <c r="GJ11" s="1153"/>
      <c r="GK11" s="1153"/>
      <c r="GL11" s="1153"/>
      <c r="GM11" s="1153"/>
      <c r="GN11" s="1153"/>
      <c r="GO11" s="1153"/>
      <c r="GP11" s="1153"/>
      <c r="GQ11" s="1153"/>
      <c r="GR11" s="1153"/>
      <c r="GS11" s="1153"/>
      <c r="GT11" s="1153"/>
      <c r="GU11" s="1153"/>
      <c r="GV11" s="1153"/>
      <c r="GW11" s="1153"/>
      <c r="GX11" s="1153"/>
      <c r="GY11" s="1153"/>
      <c r="GZ11" s="1153"/>
      <c r="HA11" s="1153"/>
      <c r="HB11" s="1153"/>
      <c r="HC11" s="1153"/>
      <c r="HD11" s="1153"/>
      <c r="HE11" s="1153"/>
      <c r="HF11" s="1153"/>
      <c r="HG11" s="1153"/>
      <c r="HH11" s="1153"/>
      <c r="HI11" s="1153"/>
      <c r="HJ11" s="1153"/>
      <c r="HK11" s="1153"/>
      <c r="HL11" s="1153"/>
      <c r="HM11" s="1153"/>
      <c r="HN11" s="1153"/>
      <c r="HO11" s="1153"/>
      <c r="HP11" s="1153"/>
      <c r="HQ11" s="1153"/>
      <c r="HR11" s="1153"/>
      <c r="HS11" s="1153"/>
      <c r="HT11" s="1153"/>
      <c r="HU11" s="1153"/>
      <c r="HV11" s="1153"/>
      <c r="HW11" s="1153"/>
      <c r="HX11" s="1153"/>
      <c r="HY11" s="1153"/>
      <c r="HZ11" s="1153"/>
      <c r="IA11" s="1153"/>
      <c r="IB11" s="1153"/>
      <c r="IC11" s="1153"/>
      <c r="ID11" s="1153"/>
      <c r="IE11" s="1153"/>
      <c r="IF11" s="1153"/>
      <c r="IG11" s="1153"/>
      <c r="IH11" s="1153"/>
      <c r="II11" s="1153"/>
      <c r="IJ11" s="1153"/>
      <c r="IK11" s="1153"/>
      <c r="IL11" s="1153"/>
      <c r="IM11" s="1153"/>
      <c r="IN11" s="1153"/>
      <c r="IO11" s="1153"/>
      <c r="IP11" s="1153"/>
    </row>
    <row r="12" spans="1:250" ht="24.75" customHeight="1">
      <c r="A12" s="1149">
        <v>3</v>
      </c>
      <c r="B12" s="1150" t="s">
        <v>32</v>
      </c>
      <c r="C12" s="1143" t="s">
        <v>33</v>
      </c>
      <c r="D12" s="1144">
        <v>101</v>
      </c>
      <c r="E12" s="1145">
        <v>4.101404588943832</v>
      </c>
      <c r="F12" s="1146">
        <v>8.388704318936876</v>
      </c>
      <c r="G12" s="1152" t="s">
        <v>32</v>
      </c>
      <c r="H12" s="1143" t="s">
        <v>33</v>
      </c>
      <c r="I12" s="1144">
        <v>62</v>
      </c>
      <c r="J12" s="1145">
        <v>4.835522056999887</v>
      </c>
      <c r="K12" s="1146">
        <v>9.024745269286754</v>
      </c>
      <c r="L12" s="1152" t="s">
        <v>32</v>
      </c>
      <c r="M12" s="1143" t="s">
        <v>33</v>
      </c>
      <c r="N12" s="1144">
        <v>39</v>
      </c>
      <c r="O12" s="1145">
        <v>3.3039815519224938</v>
      </c>
      <c r="P12" s="1145">
        <v>7.543520309477756</v>
      </c>
      <c r="Q12" s="1153"/>
      <c r="R12" s="1153"/>
      <c r="S12" s="1153"/>
      <c r="T12" s="1153"/>
      <c r="U12" s="1153"/>
      <c r="V12" s="1153"/>
      <c r="W12" s="1153"/>
      <c r="X12" s="1153"/>
      <c r="Y12" s="1153"/>
      <c r="Z12" s="1153"/>
      <c r="AA12" s="1153"/>
      <c r="AB12" s="1153"/>
      <c r="AC12" s="1153"/>
      <c r="AD12" s="1153"/>
      <c r="AE12" s="1153"/>
      <c r="AF12" s="1153"/>
      <c r="AG12" s="1153"/>
      <c r="AH12" s="1153"/>
      <c r="AI12" s="1153"/>
      <c r="AJ12" s="1153"/>
      <c r="AK12" s="1153"/>
      <c r="AL12" s="1153"/>
      <c r="AM12" s="1153"/>
      <c r="AN12" s="1153"/>
      <c r="AO12" s="1153"/>
      <c r="AP12" s="1153"/>
      <c r="AQ12" s="1153"/>
      <c r="AR12" s="1153"/>
      <c r="AS12" s="1153"/>
      <c r="AT12" s="1153"/>
      <c r="AU12" s="1153"/>
      <c r="AV12" s="1153"/>
      <c r="AW12" s="1153"/>
      <c r="AX12" s="1153"/>
      <c r="AY12" s="1153"/>
      <c r="AZ12" s="1153"/>
      <c r="BA12" s="1153"/>
      <c r="BB12" s="1153"/>
      <c r="BC12" s="1153"/>
      <c r="BD12" s="1153"/>
      <c r="BE12" s="1153"/>
      <c r="BF12" s="1153"/>
      <c r="BG12" s="1153"/>
      <c r="BH12" s="1153"/>
      <c r="BI12" s="1153"/>
      <c r="BJ12" s="1153"/>
      <c r="BK12" s="1153"/>
      <c r="BL12" s="1153"/>
      <c r="BM12" s="1153"/>
      <c r="BN12" s="1153"/>
      <c r="BO12" s="1153"/>
      <c r="BP12" s="1153"/>
      <c r="BQ12" s="1153"/>
      <c r="BR12" s="1153"/>
      <c r="BS12" s="1153"/>
      <c r="BT12" s="1153"/>
      <c r="BU12" s="1153"/>
      <c r="BV12" s="1153"/>
      <c r="BW12" s="1153"/>
      <c r="BX12" s="1153"/>
      <c r="BY12" s="1153"/>
      <c r="BZ12" s="1153"/>
      <c r="CA12" s="1153"/>
      <c r="CB12" s="1153"/>
      <c r="CC12" s="1153"/>
      <c r="CD12" s="1153"/>
      <c r="CE12" s="1153"/>
      <c r="CF12" s="1153"/>
      <c r="CG12" s="1153"/>
      <c r="CH12" s="1153"/>
      <c r="CI12" s="1153"/>
      <c r="CJ12" s="1153"/>
      <c r="CK12" s="1153"/>
      <c r="CL12" s="1153"/>
      <c r="CM12" s="1153"/>
      <c r="CN12" s="1153"/>
      <c r="CO12" s="1153"/>
      <c r="CP12" s="1153"/>
      <c r="CQ12" s="1153"/>
      <c r="CR12" s="1153"/>
      <c r="CS12" s="1153"/>
      <c r="CT12" s="1153"/>
      <c r="CU12" s="1153"/>
      <c r="CV12" s="1153"/>
      <c r="CW12" s="1153"/>
      <c r="CX12" s="1153"/>
      <c r="CY12" s="1153"/>
      <c r="CZ12" s="1153"/>
      <c r="DA12" s="1153"/>
      <c r="DB12" s="1153"/>
      <c r="DC12" s="1153"/>
      <c r="DD12" s="1153"/>
      <c r="DE12" s="1153"/>
      <c r="DF12" s="1153"/>
      <c r="DG12" s="1153"/>
      <c r="DH12" s="1153"/>
      <c r="DI12" s="1153"/>
      <c r="DJ12" s="1153"/>
      <c r="DK12" s="1153"/>
      <c r="DL12" s="1153"/>
      <c r="DM12" s="1153"/>
      <c r="DN12" s="1153"/>
      <c r="DO12" s="1153"/>
      <c r="DP12" s="1153"/>
      <c r="DQ12" s="1153"/>
      <c r="DR12" s="1153"/>
      <c r="DS12" s="1153"/>
      <c r="DT12" s="1153"/>
      <c r="DU12" s="1153"/>
      <c r="DV12" s="1153"/>
      <c r="DW12" s="1153"/>
      <c r="DX12" s="1153"/>
      <c r="DY12" s="1153"/>
      <c r="DZ12" s="1153"/>
      <c r="EA12" s="1153"/>
      <c r="EB12" s="1153"/>
      <c r="EC12" s="1153"/>
      <c r="ED12" s="1153"/>
      <c r="EE12" s="1153"/>
      <c r="EF12" s="1153"/>
      <c r="EG12" s="1153"/>
      <c r="EH12" s="1153"/>
      <c r="EI12" s="1153"/>
      <c r="EJ12" s="1153"/>
      <c r="EK12" s="1153"/>
      <c r="EL12" s="1153"/>
      <c r="EM12" s="1153"/>
      <c r="EN12" s="1153"/>
      <c r="EO12" s="1153"/>
      <c r="EP12" s="1153"/>
      <c r="EQ12" s="1153"/>
      <c r="ER12" s="1153"/>
      <c r="ES12" s="1153"/>
      <c r="ET12" s="1153"/>
      <c r="EU12" s="1153"/>
      <c r="EV12" s="1153"/>
      <c r="EW12" s="1153"/>
      <c r="EX12" s="1153"/>
      <c r="EY12" s="1153"/>
      <c r="EZ12" s="1153"/>
      <c r="FA12" s="1153"/>
      <c r="FB12" s="1153"/>
      <c r="FC12" s="1153"/>
      <c r="FD12" s="1153"/>
      <c r="FE12" s="1153"/>
      <c r="FF12" s="1153"/>
      <c r="FG12" s="1153"/>
      <c r="FH12" s="1153"/>
      <c r="FI12" s="1153"/>
      <c r="FJ12" s="1153"/>
      <c r="FK12" s="1153"/>
      <c r="FL12" s="1153"/>
      <c r="FM12" s="1153"/>
      <c r="FN12" s="1153"/>
      <c r="FO12" s="1153"/>
      <c r="FP12" s="1153"/>
      <c r="FQ12" s="1153"/>
      <c r="FR12" s="1153"/>
      <c r="FS12" s="1153"/>
      <c r="FT12" s="1153"/>
      <c r="FU12" s="1153"/>
      <c r="FV12" s="1153"/>
      <c r="FW12" s="1153"/>
      <c r="FX12" s="1153"/>
      <c r="FY12" s="1153"/>
      <c r="FZ12" s="1153"/>
      <c r="GA12" s="1153"/>
      <c r="GB12" s="1153"/>
      <c r="GC12" s="1153"/>
      <c r="GD12" s="1153"/>
      <c r="GE12" s="1153"/>
      <c r="GF12" s="1153"/>
      <c r="GG12" s="1153"/>
      <c r="GH12" s="1153"/>
      <c r="GI12" s="1153"/>
      <c r="GJ12" s="1153"/>
      <c r="GK12" s="1153"/>
      <c r="GL12" s="1153"/>
      <c r="GM12" s="1153"/>
      <c r="GN12" s="1153"/>
      <c r="GO12" s="1153"/>
      <c r="GP12" s="1153"/>
      <c r="GQ12" s="1153"/>
      <c r="GR12" s="1153"/>
      <c r="GS12" s="1153"/>
      <c r="GT12" s="1153"/>
      <c r="GU12" s="1153"/>
      <c r="GV12" s="1153"/>
      <c r="GW12" s="1153"/>
      <c r="GX12" s="1153"/>
      <c r="GY12" s="1153"/>
      <c r="GZ12" s="1153"/>
      <c r="HA12" s="1153"/>
      <c r="HB12" s="1153"/>
      <c r="HC12" s="1153"/>
      <c r="HD12" s="1153"/>
      <c r="HE12" s="1153"/>
      <c r="HF12" s="1153"/>
      <c r="HG12" s="1153"/>
      <c r="HH12" s="1153"/>
      <c r="HI12" s="1153"/>
      <c r="HJ12" s="1153"/>
      <c r="HK12" s="1153"/>
      <c r="HL12" s="1153"/>
      <c r="HM12" s="1153"/>
      <c r="HN12" s="1153"/>
      <c r="HO12" s="1153"/>
      <c r="HP12" s="1153"/>
      <c r="HQ12" s="1153"/>
      <c r="HR12" s="1153"/>
      <c r="HS12" s="1153"/>
      <c r="HT12" s="1153"/>
      <c r="HU12" s="1153"/>
      <c r="HV12" s="1153"/>
      <c r="HW12" s="1153"/>
      <c r="HX12" s="1153"/>
      <c r="HY12" s="1153"/>
      <c r="HZ12" s="1153"/>
      <c r="IA12" s="1153"/>
      <c r="IB12" s="1153"/>
      <c r="IC12" s="1153"/>
      <c r="ID12" s="1153"/>
      <c r="IE12" s="1153"/>
      <c r="IF12" s="1153"/>
      <c r="IG12" s="1153"/>
      <c r="IH12" s="1153"/>
      <c r="II12" s="1153"/>
      <c r="IJ12" s="1153"/>
      <c r="IK12" s="1153"/>
      <c r="IL12" s="1153"/>
      <c r="IM12" s="1153"/>
      <c r="IN12" s="1153"/>
      <c r="IO12" s="1153"/>
      <c r="IP12" s="1153"/>
    </row>
    <row r="13" spans="1:250" ht="24.75" customHeight="1">
      <c r="A13" s="1149">
        <v>4</v>
      </c>
      <c r="B13" s="1150" t="s">
        <v>22</v>
      </c>
      <c r="C13" s="1143" t="s">
        <v>23</v>
      </c>
      <c r="D13" s="1144">
        <v>58</v>
      </c>
      <c r="E13" s="1145">
        <v>2.3552620411756653</v>
      </c>
      <c r="F13" s="1146">
        <v>4.817275747508306</v>
      </c>
      <c r="G13" s="1152" t="s">
        <v>22</v>
      </c>
      <c r="H13" s="1143" t="s">
        <v>23</v>
      </c>
      <c r="I13" s="1144">
        <v>39</v>
      </c>
      <c r="J13" s="1145">
        <v>3.0416993584354124</v>
      </c>
      <c r="K13" s="1146">
        <v>5.676855895196507</v>
      </c>
      <c r="L13" s="1152" t="s">
        <v>22</v>
      </c>
      <c r="M13" s="1143" t="s">
        <v>23</v>
      </c>
      <c r="N13" s="1144">
        <v>19</v>
      </c>
      <c r="O13" s="1145">
        <v>1.6096320381160867</v>
      </c>
      <c r="P13" s="1145">
        <v>3.67504835589942</v>
      </c>
      <c r="Q13" s="1153"/>
      <c r="R13" s="1153"/>
      <c r="S13" s="1153"/>
      <c r="T13" s="1153"/>
      <c r="U13" s="1153"/>
      <c r="V13" s="1153"/>
      <c r="W13" s="1153"/>
      <c r="X13" s="1153"/>
      <c r="Y13" s="1153"/>
      <c r="Z13" s="1153"/>
      <c r="AA13" s="1153"/>
      <c r="AB13" s="1153"/>
      <c r="AC13" s="1153"/>
      <c r="AD13" s="1153"/>
      <c r="AE13" s="1153"/>
      <c r="AF13" s="1153"/>
      <c r="AG13" s="1153"/>
      <c r="AH13" s="1153"/>
      <c r="AI13" s="1153"/>
      <c r="AJ13" s="1153"/>
      <c r="AK13" s="1153"/>
      <c r="AL13" s="1153"/>
      <c r="AM13" s="1153"/>
      <c r="AN13" s="1153"/>
      <c r="AO13" s="1153"/>
      <c r="AP13" s="1153"/>
      <c r="AQ13" s="1153"/>
      <c r="AR13" s="1153"/>
      <c r="AS13" s="1153"/>
      <c r="AT13" s="1153"/>
      <c r="AU13" s="1153"/>
      <c r="AV13" s="1153"/>
      <c r="AW13" s="1153"/>
      <c r="AX13" s="1153"/>
      <c r="AY13" s="1153"/>
      <c r="AZ13" s="1153"/>
      <c r="BA13" s="1153"/>
      <c r="BB13" s="1153"/>
      <c r="BC13" s="1153"/>
      <c r="BD13" s="1153"/>
      <c r="BE13" s="1153"/>
      <c r="BF13" s="1153"/>
      <c r="BG13" s="1153"/>
      <c r="BH13" s="1153"/>
      <c r="BI13" s="1153"/>
      <c r="BJ13" s="1153"/>
      <c r="BK13" s="1153"/>
      <c r="BL13" s="1153"/>
      <c r="BM13" s="1153"/>
      <c r="BN13" s="1153"/>
      <c r="BO13" s="1153"/>
      <c r="BP13" s="1153"/>
      <c r="BQ13" s="1153"/>
      <c r="BR13" s="1153"/>
      <c r="BS13" s="1153"/>
      <c r="BT13" s="1153"/>
      <c r="BU13" s="1153"/>
      <c r="BV13" s="1153"/>
      <c r="BW13" s="1153"/>
      <c r="BX13" s="1153"/>
      <c r="BY13" s="1153"/>
      <c r="BZ13" s="1153"/>
      <c r="CA13" s="1153"/>
      <c r="CB13" s="1153"/>
      <c r="CC13" s="1153"/>
      <c r="CD13" s="1153"/>
      <c r="CE13" s="1153"/>
      <c r="CF13" s="1153"/>
      <c r="CG13" s="1153"/>
      <c r="CH13" s="1153"/>
      <c r="CI13" s="1153"/>
      <c r="CJ13" s="1153"/>
      <c r="CK13" s="1153"/>
      <c r="CL13" s="1153"/>
      <c r="CM13" s="1153"/>
      <c r="CN13" s="1153"/>
      <c r="CO13" s="1153"/>
      <c r="CP13" s="1153"/>
      <c r="CQ13" s="1153"/>
      <c r="CR13" s="1153"/>
      <c r="CS13" s="1153"/>
      <c r="CT13" s="1153"/>
      <c r="CU13" s="1153"/>
      <c r="CV13" s="1153"/>
      <c r="CW13" s="1153"/>
      <c r="CX13" s="1153"/>
      <c r="CY13" s="1153"/>
      <c r="CZ13" s="1153"/>
      <c r="DA13" s="1153"/>
      <c r="DB13" s="1153"/>
      <c r="DC13" s="1153"/>
      <c r="DD13" s="1153"/>
      <c r="DE13" s="1153"/>
      <c r="DF13" s="1153"/>
      <c r="DG13" s="1153"/>
      <c r="DH13" s="1153"/>
      <c r="DI13" s="1153"/>
      <c r="DJ13" s="1153"/>
      <c r="DK13" s="1153"/>
      <c r="DL13" s="1153"/>
      <c r="DM13" s="1153"/>
      <c r="DN13" s="1153"/>
      <c r="DO13" s="1153"/>
      <c r="DP13" s="1153"/>
      <c r="DQ13" s="1153"/>
      <c r="DR13" s="1153"/>
      <c r="DS13" s="1153"/>
      <c r="DT13" s="1153"/>
      <c r="DU13" s="1153"/>
      <c r="DV13" s="1153"/>
      <c r="DW13" s="1153"/>
      <c r="DX13" s="1153"/>
      <c r="DY13" s="1153"/>
      <c r="DZ13" s="1153"/>
      <c r="EA13" s="1153"/>
      <c r="EB13" s="1153"/>
      <c r="EC13" s="1153"/>
      <c r="ED13" s="1153"/>
      <c r="EE13" s="1153"/>
      <c r="EF13" s="1153"/>
      <c r="EG13" s="1153"/>
      <c r="EH13" s="1153"/>
      <c r="EI13" s="1153"/>
      <c r="EJ13" s="1153"/>
      <c r="EK13" s="1153"/>
      <c r="EL13" s="1153"/>
      <c r="EM13" s="1153"/>
      <c r="EN13" s="1153"/>
      <c r="EO13" s="1153"/>
      <c r="EP13" s="1153"/>
      <c r="EQ13" s="1153"/>
      <c r="ER13" s="1153"/>
      <c r="ES13" s="1153"/>
      <c r="ET13" s="1153"/>
      <c r="EU13" s="1153"/>
      <c r="EV13" s="1153"/>
      <c r="EW13" s="1153"/>
      <c r="EX13" s="1153"/>
      <c r="EY13" s="1153"/>
      <c r="EZ13" s="1153"/>
      <c r="FA13" s="1153"/>
      <c r="FB13" s="1153"/>
      <c r="FC13" s="1153"/>
      <c r="FD13" s="1153"/>
      <c r="FE13" s="1153"/>
      <c r="FF13" s="1153"/>
      <c r="FG13" s="1153"/>
      <c r="FH13" s="1153"/>
      <c r="FI13" s="1153"/>
      <c r="FJ13" s="1153"/>
      <c r="FK13" s="1153"/>
      <c r="FL13" s="1153"/>
      <c r="FM13" s="1153"/>
      <c r="FN13" s="1153"/>
      <c r="FO13" s="1153"/>
      <c r="FP13" s="1153"/>
      <c r="FQ13" s="1153"/>
      <c r="FR13" s="1153"/>
      <c r="FS13" s="1153"/>
      <c r="FT13" s="1153"/>
      <c r="FU13" s="1153"/>
      <c r="FV13" s="1153"/>
      <c r="FW13" s="1153"/>
      <c r="FX13" s="1153"/>
      <c r="FY13" s="1153"/>
      <c r="FZ13" s="1153"/>
      <c r="GA13" s="1153"/>
      <c r="GB13" s="1153"/>
      <c r="GC13" s="1153"/>
      <c r="GD13" s="1153"/>
      <c r="GE13" s="1153"/>
      <c r="GF13" s="1153"/>
      <c r="GG13" s="1153"/>
      <c r="GH13" s="1153"/>
      <c r="GI13" s="1153"/>
      <c r="GJ13" s="1153"/>
      <c r="GK13" s="1153"/>
      <c r="GL13" s="1153"/>
      <c r="GM13" s="1153"/>
      <c r="GN13" s="1153"/>
      <c r="GO13" s="1153"/>
      <c r="GP13" s="1153"/>
      <c r="GQ13" s="1153"/>
      <c r="GR13" s="1153"/>
      <c r="GS13" s="1153"/>
      <c r="GT13" s="1153"/>
      <c r="GU13" s="1153"/>
      <c r="GV13" s="1153"/>
      <c r="GW13" s="1153"/>
      <c r="GX13" s="1153"/>
      <c r="GY13" s="1153"/>
      <c r="GZ13" s="1153"/>
      <c r="HA13" s="1153"/>
      <c r="HB13" s="1153"/>
      <c r="HC13" s="1153"/>
      <c r="HD13" s="1153"/>
      <c r="HE13" s="1153"/>
      <c r="HF13" s="1153"/>
      <c r="HG13" s="1153"/>
      <c r="HH13" s="1153"/>
      <c r="HI13" s="1153"/>
      <c r="HJ13" s="1153"/>
      <c r="HK13" s="1153"/>
      <c r="HL13" s="1153"/>
      <c r="HM13" s="1153"/>
      <c r="HN13" s="1153"/>
      <c r="HO13" s="1153"/>
      <c r="HP13" s="1153"/>
      <c r="HQ13" s="1153"/>
      <c r="HR13" s="1153"/>
      <c r="HS13" s="1153"/>
      <c r="HT13" s="1153"/>
      <c r="HU13" s="1153"/>
      <c r="HV13" s="1153"/>
      <c r="HW13" s="1153"/>
      <c r="HX13" s="1153"/>
      <c r="HY13" s="1153"/>
      <c r="HZ13" s="1153"/>
      <c r="IA13" s="1153"/>
      <c r="IB13" s="1153"/>
      <c r="IC13" s="1153"/>
      <c r="ID13" s="1153"/>
      <c r="IE13" s="1153"/>
      <c r="IF13" s="1153"/>
      <c r="IG13" s="1153"/>
      <c r="IH13" s="1153"/>
      <c r="II13" s="1153"/>
      <c r="IJ13" s="1153"/>
      <c r="IK13" s="1153"/>
      <c r="IL13" s="1153"/>
      <c r="IM13" s="1153"/>
      <c r="IN13" s="1153"/>
      <c r="IO13" s="1153"/>
      <c r="IP13" s="1153"/>
    </row>
    <row r="14" spans="1:250" ht="24.75" customHeight="1">
      <c r="A14" s="1149">
        <v>5</v>
      </c>
      <c r="B14" s="1150" t="s">
        <v>24</v>
      </c>
      <c r="C14" s="1143" t="s">
        <v>25</v>
      </c>
      <c r="D14" s="1144">
        <v>37</v>
      </c>
      <c r="E14" s="1145">
        <v>1.502494750405166</v>
      </c>
      <c r="F14" s="1146">
        <v>3.0730897009966776</v>
      </c>
      <c r="G14" s="1152" t="s">
        <v>24</v>
      </c>
      <c r="H14" s="1143" t="s">
        <v>25</v>
      </c>
      <c r="I14" s="1144">
        <v>20</v>
      </c>
      <c r="J14" s="1145">
        <v>1.5598458248386728</v>
      </c>
      <c r="K14" s="1146">
        <v>2.911208151382824</v>
      </c>
      <c r="L14" s="1152" t="s">
        <v>24</v>
      </c>
      <c r="M14" s="1143" t="s">
        <v>25</v>
      </c>
      <c r="N14" s="1144">
        <v>17</v>
      </c>
      <c r="O14" s="1145">
        <v>1.440197086735446</v>
      </c>
      <c r="P14" s="1145">
        <v>3.2882011605415857</v>
      </c>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3"/>
      <c r="AL14" s="1153"/>
      <c r="AM14" s="1153"/>
      <c r="AN14" s="1153"/>
      <c r="AO14" s="1153"/>
      <c r="AP14" s="1153"/>
      <c r="AQ14" s="1153"/>
      <c r="AR14" s="1153"/>
      <c r="AS14" s="1153"/>
      <c r="AT14" s="1153"/>
      <c r="AU14" s="1153"/>
      <c r="AV14" s="1153"/>
      <c r="AW14" s="1153"/>
      <c r="AX14" s="1153"/>
      <c r="AY14" s="1153"/>
      <c r="AZ14" s="1153"/>
      <c r="BA14" s="1153"/>
      <c r="BB14" s="1153"/>
      <c r="BC14" s="1153"/>
      <c r="BD14" s="1153"/>
      <c r="BE14" s="1153"/>
      <c r="BF14" s="1153"/>
      <c r="BG14" s="1153"/>
      <c r="BH14" s="1153"/>
      <c r="BI14" s="1153"/>
      <c r="BJ14" s="1153"/>
      <c r="BK14" s="1153"/>
      <c r="BL14" s="1153"/>
      <c r="BM14" s="1153"/>
      <c r="BN14" s="1153"/>
      <c r="BO14" s="1153"/>
      <c r="BP14" s="1153"/>
      <c r="BQ14" s="1153"/>
      <c r="BR14" s="1153"/>
      <c r="BS14" s="1153"/>
      <c r="BT14" s="1153"/>
      <c r="BU14" s="1153"/>
      <c r="BV14" s="1153"/>
      <c r="BW14" s="1153"/>
      <c r="BX14" s="1153"/>
      <c r="BY14" s="1153"/>
      <c r="BZ14" s="1153"/>
      <c r="CA14" s="1153"/>
      <c r="CB14" s="1153"/>
      <c r="CC14" s="1153"/>
      <c r="CD14" s="1153"/>
      <c r="CE14" s="1153"/>
      <c r="CF14" s="1153"/>
      <c r="CG14" s="1153"/>
      <c r="CH14" s="1153"/>
      <c r="CI14" s="1153"/>
      <c r="CJ14" s="1153"/>
      <c r="CK14" s="1153"/>
      <c r="CL14" s="1153"/>
      <c r="CM14" s="1153"/>
      <c r="CN14" s="1153"/>
      <c r="CO14" s="1153"/>
      <c r="CP14" s="1153"/>
      <c r="CQ14" s="1153"/>
      <c r="CR14" s="1153"/>
      <c r="CS14" s="1153"/>
      <c r="CT14" s="1153"/>
      <c r="CU14" s="1153"/>
      <c r="CV14" s="1153"/>
      <c r="CW14" s="1153"/>
      <c r="CX14" s="1153"/>
      <c r="CY14" s="1153"/>
      <c r="CZ14" s="1153"/>
      <c r="DA14" s="1153"/>
      <c r="DB14" s="1153"/>
      <c r="DC14" s="1153"/>
      <c r="DD14" s="1153"/>
      <c r="DE14" s="1153"/>
      <c r="DF14" s="1153"/>
      <c r="DG14" s="1153"/>
      <c r="DH14" s="1153"/>
      <c r="DI14" s="1153"/>
      <c r="DJ14" s="1153"/>
      <c r="DK14" s="1153"/>
      <c r="DL14" s="1153"/>
      <c r="DM14" s="1153"/>
      <c r="DN14" s="1153"/>
      <c r="DO14" s="1153"/>
      <c r="DP14" s="1153"/>
      <c r="DQ14" s="1153"/>
      <c r="DR14" s="1153"/>
      <c r="DS14" s="1153"/>
      <c r="DT14" s="1153"/>
      <c r="DU14" s="1153"/>
      <c r="DV14" s="1153"/>
      <c r="DW14" s="1153"/>
      <c r="DX14" s="1153"/>
      <c r="DY14" s="1153"/>
      <c r="DZ14" s="1153"/>
      <c r="EA14" s="1153"/>
      <c r="EB14" s="1153"/>
      <c r="EC14" s="1153"/>
      <c r="ED14" s="1153"/>
      <c r="EE14" s="1153"/>
      <c r="EF14" s="1153"/>
      <c r="EG14" s="1153"/>
      <c r="EH14" s="1153"/>
      <c r="EI14" s="1153"/>
      <c r="EJ14" s="1153"/>
      <c r="EK14" s="1153"/>
      <c r="EL14" s="1153"/>
      <c r="EM14" s="1153"/>
      <c r="EN14" s="1153"/>
      <c r="EO14" s="1153"/>
      <c r="EP14" s="1153"/>
      <c r="EQ14" s="1153"/>
      <c r="ER14" s="1153"/>
      <c r="ES14" s="1153"/>
      <c r="ET14" s="1153"/>
      <c r="EU14" s="1153"/>
      <c r="EV14" s="1153"/>
      <c r="EW14" s="1153"/>
      <c r="EX14" s="1153"/>
      <c r="EY14" s="1153"/>
      <c r="EZ14" s="1153"/>
      <c r="FA14" s="1153"/>
      <c r="FB14" s="1153"/>
      <c r="FC14" s="1153"/>
      <c r="FD14" s="1153"/>
      <c r="FE14" s="1153"/>
      <c r="FF14" s="1153"/>
      <c r="FG14" s="1153"/>
      <c r="FH14" s="1153"/>
      <c r="FI14" s="1153"/>
      <c r="FJ14" s="1153"/>
      <c r="FK14" s="1153"/>
      <c r="FL14" s="1153"/>
      <c r="FM14" s="1153"/>
      <c r="FN14" s="1153"/>
      <c r="FO14" s="1153"/>
      <c r="FP14" s="1153"/>
      <c r="FQ14" s="1153"/>
      <c r="FR14" s="1153"/>
      <c r="FS14" s="1153"/>
      <c r="FT14" s="1153"/>
      <c r="FU14" s="1153"/>
      <c r="FV14" s="1153"/>
      <c r="FW14" s="1153"/>
      <c r="FX14" s="1153"/>
      <c r="FY14" s="1153"/>
      <c r="FZ14" s="1153"/>
      <c r="GA14" s="1153"/>
      <c r="GB14" s="1153"/>
      <c r="GC14" s="1153"/>
      <c r="GD14" s="1153"/>
      <c r="GE14" s="1153"/>
      <c r="GF14" s="1153"/>
      <c r="GG14" s="1153"/>
      <c r="GH14" s="1153"/>
      <c r="GI14" s="1153"/>
      <c r="GJ14" s="1153"/>
      <c r="GK14" s="1153"/>
      <c r="GL14" s="1153"/>
      <c r="GM14" s="1153"/>
      <c r="GN14" s="1153"/>
      <c r="GO14" s="1153"/>
      <c r="GP14" s="1153"/>
      <c r="GQ14" s="1153"/>
      <c r="GR14" s="1153"/>
      <c r="GS14" s="1153"/>
      <c r="GT14" s="1153"/>
      <c r="GU14" s="1153"/>
      <c r="GV14" s="1153"/>
      <c r="GW14" s="1153"/>
      <c r="GX14" s="1153"/>
      <c r="GY14" s="1153"/>
      <c r="GZ14" s="1153"/>
      <c r="HA14" s="1153"/>
      <c r="HB14" s="1153"/>
      <c r="HC14" s="1153"/>
      <c r="HD14" s="1153"/>
      <c r="HE14" s="1153"/>
      <c r="HF14" s="1153"/>
      <c r="HG14" s="1153"/>
      <c r="HH14" s="1153"/>
      <c r="HI14" s="1153"/>
      <c r="HJ14" s="1153"/>
      <c r="HK14" s="1153"/>
      <c r="HL14" s="1153"/>
      <c r="HM14" s="1153"/>
      <c r="HN14" s="1153"/>
      <c r="HO14" s="1153"/>
      <c r="HP14" s="1153"/>
      <c r="HQ14" s="1153"/>
      <c r="HR14" s="1153"/>
      <c r="HS14" s="1153"/>
      <c r="HT14" s="1153"/>
      <c r="HU14" s="1153"/>
      <c r="HV14" s="1153"/>
      <c r="HW14" s="1153"/>
      <c r="HX14" s="1153"/>
      <c r="HY14" s="1153"/>
      <c r="HZ14" s="1153"/>
      <c r="IA14" s="1153"/>
      <c r="IB14" s="1153"/>
      <c r="IC14" s="1153"/>
      <c r="ID14" s="1153"/>
      <c r="IE14" s="1153"/>
      <c r="IF14" s="1153"/>
      <c r="IG14" s="1153"/>
      <c r="IH14" s="1153"/>
      <c r="II14" s="1153"/>
      <c r="IJ14" s="1153"/>
      <c r="IK14" s="1153"/>
      <c r="IL14" s="1153"/>
      <c r="IM14" s="1153"/>
      <c r="IN14" s="1153"/>
      <c r="IO14" s="1153"/>
      <c r="IP14" s="1153"/>
    </row>
    <row r="15" spans="1:250" ht="24.75" customHeight="1">
      <c r="A15" s="1149">
        <v>6</v>
      </c>
      <c r="B15" s="1150" t="s">
        <v>1228</v>
      </c>
      <c r="C15" s="1143" t="s">
        <v>1213</v>
      </c>
      <c r="D15" s="1144">
        <v>32</v>
      </c>
      <c r="E15" s="1145">
        <v>1.2994549192693328</v>
      </c>
      <c r="F15" s="1146">
        <v>2.6578073089700998</v>
      </c>
      <c r="G15" s="1152" t="s">
        <v>28</v>
      </c>
      <c r="H15" s="1143" t="s">
        <v>29</v>
      </c>
      <c r="I15" s="1144">
        <v>19</v>
      </c>
      <c r="J15" s="1145">
        <v>1.4818535335967393</v>
      </c>
      <c r="K15" s="1146">
        <v>2.7656477438136826</v>
      </c>
      <c r="L15" s="1152" t="s">
        <v>1228</v>
      </c>
      <c r="M15" s="1143" t="s">
        <v>1213</v>
      </c>
      <c r="N15" s="1144">
        <v>15</v>
      </c>
      <c r="O15" s="1145">
        <v>1.2707621353548053</v>
      </c>
      <c r="P15" s="1145">
        <v>2.9013539651837523</v>
      </c>
      <c r="Q15" s="1153"/>
      <c r="R15" s="1153"/>
      <c r="S15" s="1153"/>
      <c r="T15" s="1153"/>
      <c r="U15" s="1153"/>
      <c r="V15" s="1153"/>
      <c r="W15" s="1153"/>
      <c r="X15" s="1153"/>
      <c r="Y15" s="1153"/>
      <c r="Z15" s="1153"/>
      <c r="AA15" s="1153"/>
      <c r="AB15" s="1153"/>
      <c r="AC15" s="1153"/>
      <c r="AD15" s="1153"/>
      <c r="AE15" s="1153"/>
      <c r="AF15" s="1153"/>
      <c r="AG15" s="1153"/>
      <c r="AH15" s="1153"/>
      <c r="AI15" s="1153"/>
      <c r="AJ15" s="1153"/>
      <c r="AK15" s="1153"/>
      <c r="AL15" s="1153"/>
      <c r="AM15" s="1153"/>
      <c r="AN15" s="1153"/>
      <c r="AO15" s="1153"/>
      <c r="AP15" s="1153"/>
      <c r="AQ15" s="1153"/>
      <c r="AR15" s="1153"/>
      <c r="AS15" s="1153"/>
      <c r="AT15" s="1153"/>
      <c r="AU15" s="1153"/>
      <c r="AV15" s="1153"/>
      <c r="AW15" s="1153"/>
      <c r="AX15" s="1153"/>
      <c r="AY15" s="1153"/>
      <c r="AZ15" s="1153"/>
      <c r="BA15" s="1153"/>
      <c r="BB15" s="1153"/>
      <c r="BC15" s="1153"/>
      <c r="BD15" s="1153"/>
      <c r="BE15" s="1153"/>
      <c r="BF15" s="1153"/>
      <c r="BG15" s="1153"/>
      <c r="BH15" s="1153"/>
      <c r="BI15" s="1153"/>
      <c r="BJ15" s="1153"/>
      <c r="BK15" s="1153"/>
      <c r="BL15" s="1153"/>
      <c r="BM15" s="1153"/>
      <c r="BN15" s="1153"/>
      <c r="BO15" s="1153"/>
      <c r="BP15" s="1153"/>
      <c r="BQ15" s="1153"/>
      <c r="BR15" s="1153"/>
      <c r="BS15" s="1153"/>
      <c r="BT15" s="1153"/>
      <c r="BU15" s="1153"/>
      <c r="BV15" s="1153"/>
      <c r="BW15" s="1153"/>
      <c r="BX15" s="1153"/>
      <c r="BY15" s="1153"/>
      <c r="BZ15" s="1153"/>
      <c r="CA15" s="1153"/>
      <c r="CB15" s="1153"/>
      <c r="CC15" s="1153"/>
      <c r="CD15" s="1153"/>
      <c r="CE15" s="1153"/>
      <c r="CF15" s="1153"/>
      <c r="CG15" s="1153"/>
      <c r="CH15" s="1153"/>
      <c r="CI15" s="1153"/>
      <c r="CJ15" s="1153"/>
      <c r="CK15" s="1153"/>
      <c r="CL15" s="1153"/>
      <c r="CM15" s="1153"/>
      <c r="CN15" s="1153"/>
      <c r="CO15" s="1153"/>
      <c r="CP15" s="1153"/>
      <c r="CQ15" s="1153"/>
      <c r="CR15" s="1153"/>
      <c r="CS15" s="1153"/>
      <c r="CT15" s="1153"/>
      <c r="CU15" s="1153"/>
      <c r="CV15" s="1153"/>
      <c r="CW15" s="1153"/>
      <c r="CX15" s="1153"/>
      <c r="CY15" s="1153"/>
      <c r="CZ15" s="1153"/>
      <c r="DA15" s="1153"/>
      <c r="DB15" s="1153"/>
      <c r="DC15" s="1153"/>
      <c r="DD15" s="1153"/>
      <c r="DE15" s="1153"/>
      <c r="DF15" s="1153"/>
      <c r="DG15" s="1153"/>
      <c r="DH15" s="1153"/>
      <c r="DI15" s="1153"/>
      <c r="DJ15" s="1153"/>
      <c r="DK15" s="1153"/>
      <c r="DL15" s="1153"/>
      <c r="DM15" s="1153"/>
      <c r="DN15" s="1153"/>
      <c r="DO15" s="1153"/>
      <c r="DP15" s="1153"/>
      <c r="DQ15" s="1153"/>
      <c r="DR15" s="1153"/>
      <c r="DS15" s="1153"/>
      <c r="DT15" s="1153"/>
      <c r="DU15" s="1153"/>
      <c r="DV15" s="1153"/>
      <c r="DW15" s="1153"/>
      <c r="DX15" s="1153"/>
      <c r="DY15" s="1153"/>
      <c r="DZ15" s="1153"/>
      <c r="EA15" s="1153"/>
      <c r="EB15" s="1153"/>
      <c r="EC15" s="1153"/>
      <c r="ED15" s="1153"/>
      <c r="EE15" s="1153"/>
      <c r="EF15" s="1153"/>
      <c r="EG15" s="1153"/>
      <c r="EH15" s="1153"/>
      <c r="EI15" s="1153"/>
      <c r="EJ15" s="1153"/>
      <c r="EK15" s="1153"/>
      <c r="EL15" s="1153"/>
      <c r="EM15" s="1153"/>
      <c r="EN15" s="1153"/>
      <c r="EO15" s="1153"/>
      <c r="EP15" s="1153"/>
      <c r="EQ15" s="1153"/>
      <c r="ER15" s="1153"/>
      <c r="ES15" s="1153"/>
      <c r="ET15" s="1153"/>
      <c r="EU15" s="1153"/>
      <c r="EV15" s="1153"/>
      <c r="EW15" s="1153"/>
      <c r="EX15" s="1153"/>
      <c r="EY15" s="1153"/>
      <c r="EZ15" s="1153"/>
      <c r="FA15" s="1153"/>
      <c r="FB15" s="1153"/>
      <c r="FC15" s="1153"/>
      <c r="FD15" s="1153"/>
      <c r="FE15" s="1153"/>
      <c r="FF15" s="1153"/>
      <c r="FG15" s="1153"/>
      <c r="FH15" s="1153"/>
      <c r="FI15" s="1153"/>
      <c r="FJ15" s="1153"/>
      <c r="FK15" s="1153"/>
      <c r="FL15" s="1153"/>
      <c r="FM15" s="1153"/>
      <c r="FN15" s="1153"/>
      <c r="FO15" s="1153"/>
      <c r="FP15" s="1153"/>
      <c r="FQ15" s="1153"/>
      <c r="FR15" s="1153"/>
      <c r="FS15" s="1153"/>
      <c r="FT15" s="1153"/>
      <c r="FU15" s="1153"/>
      <c r="FV15" s="1153"/>
      <c r="FW15" s="1153"/>
      <c r="FX15" s="1153"/>
      <c r="FY15" s="1153"/>
      <c r="FZ15" s="1153"/>
      <c r="GA15" s="1153"/>
      <c r="GB15" s="1153"/>
      <c r="GC15" s="1153"/>
      <c r="GD15" s="1153"/>
      <c r="GE15" s="1153"/>
      <c r="GF15" s="1153"/>
      <c r="GG15" s="1153"/>
      <c r="GH15" s="1153"/>
      <c r="GI15" s="1153"/>
      <c r="GJ15" s="1153"/>
      <c r="GK15" s="1153"/>
      <c r="GL15" s="1153"/>
      <c r="GM15" s="1153"/>
      <c r="GN15" s="1153"/>
      <c r="GO15" s="1153"/>
      <c r="GP15" s="1153"/>
      <c r="GQ15" s="1153"/>
      <c r="GR15" s="1153"/>
      <c r="GS15" s="1153"/>
      <c r="GT15" s="1153"/>
      <c r="GU15" s="1153"/>
      <c r="GV15" s="1153"/>
      <c r="GW15" s="1153"/>
      <c r="GX15" s="1153"/>
      <c r="GY15" s="1153"/>
      <c r="GZ15" s="1153"/>
      <c r="HA15" s="1153"/>
      <c r="HB15" s="1153"/>
      <c r="HC15" s="1153"/>
      <c r="HD15" s="1153"/>
      <c r="HE15" s="1153"/>
      <c r="HF15" s="1153"/>
      <c r="HG15" s="1153"/>
      <c r="HH15" s="1153"/>
      <c r="HI15" s="1153"/>
      <c r="HJ15" s="1153"/>
      <c r="HK15" s="1153"/>
      <c r="HL15" s="1153"/>
      <c r="HM15" s="1153"/>
      <c r="HN15" s="1153"/>
      <c r="HO15" s="1153"/>
      <c r="HP15" s="1153"/>
      <c r="HQ15" s="1153"/>
      <c r="HR15" s="1153"/>
      <c r="HS15" s="1153"/>
      <c r="HT15" s="1153"/>
      <c r="HU15" s="1153"/>
      <c r="HV15" s="1153"/>
      <c r="HW15" s="1153"/>
      <c r="HX15" s="1153"/>
      <c r="HY15" s="1153"/>
      <c r="HZ15" s="1153"/>
      <c r="IA15" s="1153"/>
      <c r="IB15" s="1153"/>
      <c r="IC15" s="1153"/>
      <c r="ID15" s="1153"/>
      <c r="IE15" s="1153"/>
      <c r="IF15" s="1153"/>
      <c r="IG15" s="1153"/>
      <c r="IH15" s="1153"/>
      <c r="II15" s="1153"/>
      <c r="IJ15" s="1153"/>
      <c r="IK15" s="1153"/>
      <c r="IL15" s="1153"/>
      <c r="IM15" s="1153"/>
      <c r="IN15" s="1153"/>
      <c r="IO15" s="1153"/>
      <c r="IP15" s="1153"/>
    </row>
    <row r="16" spans="1:250" ht="24.75" customHeight="1">
      <c r="A16" s="1149">
        <v>7</v>
      </c>
      <c r="B16" s="1150" t="s">
        <v>28</v>
      </c>
      <c r="C16" s="1143" t="s">
        <v>29</v>
      </c>
      <c r="D16" s="1144">
        <v>30</v>
      </c>
      <c r="E16" s="1145">
        <v>1.2182389868149994</v>
      </c>
      <c r="F16" s="1146">
        <v>2.4916943521594686</v>
      </c>
      <c r="G16" s="1152" t="s">
        <v>1228</v>
      </c>
      <c r="H16" s="1143" t="s">
        <v>1213</v>
      </c>
      <c r="I16" s="1144">
        <v>17</v>
      </c>
      <c r="J16" s="1145">
        <v>1.325868951112872</v>
      </c>
      <c r="K16" s="1146">
        <v>2.4745269286754</v>
      </c>
      <c r="L16" s="1152" t="s">
        <v>28</v>
      </c>
      <c r="M16" s="1143" t="s">
        <v>29</v>
      </c>
      <c r="N16" s="1144">
        <v>11</v>
      </c>
      <c r="O16" s="1145">
        <v>0.9318922325935239</v>
      </c>
      <c r="P16" s="1145">
        <v>2.127659574468085</v>
      </c>
      <c r="Q16" s="1153"/>
      <c r="R16" s="1153"/>
      <c r="S16" s="1153"/>
      <c r="T16" s="1153"/>
      <c r="U16" s="1153"/>
      <c r="V16" s="1153"/>
      <c r="W16" s="1153"/>
      <c r="X16" s="1153"/>
      <c r="Y16" s="1153"/>
      <c r="Z16" s="1153"/>
      <c r="AA16" s="1153"/>
      <c r="AB16" s="1153"/>
      <c r="AC16" s="1153"/>
      <c r="AD16" s="1153"/>
      <c r="AE16" s="1153"/>
      <c r="AF16" s="1153"/>
      <c r="AG16" s="1153"/>
      <c r="AH16" s="1153"/>
      <c r="AI16" s="1153"/>
      <c r="AJ16" s="1153"/>
      <c r="AK16" s="1153"/>
      <c r="AL16" s="1153"/>
      <c r="AM16" s="1153"/>
      <c r="AN16" s="1153"/>
      <c r="AO16" s="1153"/>
      <c r="AP16" s="1153"/>
      <c r="AQ16" s="1153"/>
      <c r="AR16" s="1153"/>
      <c r="AS16" s="1153"/>
      <c r="AT16" s="1153"/>
      <c r="AU16" s="1153"/>
      <c r="AV16" s="1153"/>
      <c r="AW16" s="1153"/>
      <c r="AX16" s="1153"/>
      <c r="AY16" s="1153"/>
      <c r="AZ16" s="1153"/>
      <c r="BA16" s="1153"/>
      <c r="BB16" s="1153"/>
      <c r="BC16" s="1153"/>
      <c r="BD16" s="1153"/>
      <c r="BE16" s="1153"/>
      <c r="BF16" s="1153"/>
      <c r="BG16" s="1153"/>
      <c r="BH16" s="1153"/>
      <c r="BI16" s="1153"/>
      <c r="BJ16" s="1153"/>
      <c r="BK16" s="1153"/>
      <c r="BL16" s="1153"/>
      <c r="BM16" s="1153"/>
      <c r="BN16" s="1153"/>
      <c r="BO16" s="1153"/>
      <c r="BP16" s="1153"/>
      <c r="BQ16" s="1153"/>
      <c r="BR16" s="1153"/>
      <c r="BS16" s="1153"/>
      <c r="BT16" s="1153"/>
      <c r="BU16" s="1153"/>
      <c r="BV16" s="1153"/>
      <c r="BW16" s="1153"/>
      <c r="BX16" s="1153"/>
      <c r="BY16" s="1153"/>
      <c r="BZ16" s="1153"/>
      <c r="CA16" s="1153"/>
      <c r="CB16" s="1153"/>
      <c r="CC16" s="1153"/>
      <c r="CD16" s="1153"/>
      <c r="CE16" s="1153"/>
      <c r="CF16" s="1153"/>
      <c r="CG16" s="1153"/>
      <c r="CH16" s="1153"/>
      <c r="CI16" s="1153"/>
      <c r="CJ16" s="1153"/>
      <c r="CK16" s="1153"/>
      <c r="CL16" s="1153"/>
      <c r="CM16" s="1153"/>
      <c r="CN16" s="1153"/>
      <c r="CO16" s="1153"/>
      <c r="CP16" s="1153"/>
      <c r="CQ16" s="1153"/>
      <c r="CR16" s="1153"/>
      <c r="CS16" s="1153"/>
      <c r="CT16" s="1153"/>
      <c r="CU16" s="1153"/>
      <c r="CV16" s="1153"/>
      <c r="CW16" s="1153"/>
      <c r="CX16" s="1153"/>
      <c r="CY16" s="1153"/>
      <c r="CZ16" s="1153"/>
      <c r="DA16" s="1153"/>
      <c r="DB16" s="1153"/>
      <c r="DC16" s="1153"/>
      <c r="DD16" s="1153"/>
      <c r="DE16" s="1153"/>
      <c r="DF16" s="1153"/>
      <c r="DG16" s="1153"/>
      <c r="DH16" s="1153"/>
      <c r="DI16" s="1153"/>
      <c r="DJ16" s="1153"/>
      <c r="DK16" s="1153"/>
      <c r="DL16" s="1153"/>
      <c r="DM16" s="1153"/>
      <c r="DN16" s="1153"/>
      <c r="DO16" s="1153"/>
      <c r="DP16" s="1153"/>
      <c r="DQ16" s="1153"/>
      <c r="DR16" s="1153"/>
      <c r="DS16" s="1153"/>
      <c r="DT16" s="1153"/>
      <c r="DU16" s="1153"/>
      <c r="DV16" s="1153"/>
      <c r="DW16" s="1153"/>
      <c r="DX16" s="1153"/>
      <c r="DY16" s="1153"/>
      <c r="DZ16" s="1153"/>
      <c r="EA16" s="1153"/>
      <c r="EB16" s="1153"/>
      <c r="EC16" s="1153"/>
      <c r="ED16" s="1153"/>
      <c r="EE16" s="1153"/>
      <c r="EF16" s="1153"/>
      <c r="EG16" s="1153"/>
      <c r="EH16" s="1153"/>
      <c r="EI16" s="1153"/>
      <c r="EJ16" s="1153"/>
      <c r="EK16" s="1153"/>
      <c r="EL16" s="1153"/>
      <c r="EM16" s="1153"/>
      <c r="EN16" s="1153"/>
      <c r="EO16" s="1153"/>
      <c r="EP16" s="1153"/>
      <c r="EQ16" s="1153"/>
      <c r="ER16" s="1153"/>
      <c r="ES16" s="1153"/>
      <c r="ET16" s="1153"/>
      <c r="EU16" s="1153"/>
      <c r="EV16" s="1153"/>
      <c r="EW16" s="1153"/>
      <c r="EX16" s="1153"/>
      <c r="EY16" s="1153"/>
      <c r="EZ16" s="1153"/>
      <c r="FA16" s="1153"/>
      <c r="FB16" s="1153"/>
      <c r="FC16" s="1153"/>
      <c r="FD16" s="1153"/>
      <c r="FE16" s="1153"/>
      <c r="FF16" s="1153"/>
      <c r="FG16" s="1153"/>
      <c r="FH16" s="1153"/>
      <c r="FI16" s="1153"/>
      <c r="FJ16" s="1153"/>
      <c r="FK16" s="1153"/>
      <c r="FL16" s="1153"/>
      <c r="FM16" s="1153"/>
      <c r="FN16" s="1153"/>
      <c r="FO16" s="1153"/>
      <c r="FP16" s="1153"/>
      <c r="FQ16" s="1153"/>
      <c r="FR16" s="1153"/>
      <c r="FS16" s="1153"/>
      <c r="FT16" s="1153"/>
      <c r="FU16" s="1153"/>
      <c r="FV16" s="1153"/>
      <c r="FW16" s="1153"/>
      <c r="FX16" s="1153"/>
      <c r="FY16" s="1153"/>
      <c r="FZ16" s="1153"/>
      <c r="GA16" s="1153"/>
      <c r="GB16" s="1153"/>
      <c r="GC16" s="1153"/>
      <c r="GD16" s="1153"/>
      <c r="GE16" s="1153"/>
      <c r="GF16" s="1153"/>
      <c r="GG16" s="1153"/>
      <c r="GH16" s="1153"/>
      <c r="GI16" s="1153"/>
      <c r="GJ16" s="1153"/>
      <c r="GK16" s="1153"/>
      <c r="GL16" s="1153"/>
      <c r="GM16" s="1153"/>
      <c r="GN16" s="1153"/>
      <c r="GO16" s="1153"/>
      <c r="GP16" s="1153"/>
      <c r="GQ16" s="1153"/>
      <c r="GR16" s="1153"/>
      <c r="GS16" s="1153"/>
      <c r="GT16" s="1153"/>
      <c r="GU16" s="1153"/>
      <c r="GV16" s="1153"/>
      <c r="GW16" s="1153"/>
      <c r="GX16" s="1153"/>
      <c r="GY16" s="1153"/>
      <c r="GZ16" s="1153"/>
      <c r="HA16" s="1153"/>
      <c r="HB16" s="1153"/>
      <c r="HC16" s="1153"/>
      <c r="HD16" s="1153"/>
      <c r="HE16" s="1153"/>
      <c r="HF16" s="1153"/>
      <c r="HG16" s="1153"/>
      <c r="HH16" s="1153"/>
      <c r="HI16" s="1153"/>
      <c r="HJ16" s="1153"/>
      <c r="HK16" s="1153"/>
      <c r="HL16" s="1153"/>
      <c r="HM16" s="1153"/>
      <c r="HN16" s="1153"/>
      <c r="HO16" s="1153"/>
      <c r="HP16" s="1153"/>
      <c r="HQ16" s="1153"/>
      <c r="HR16" s="1153"/>
      <c r="HS16" s="1153"/>
      <c r="HT16" s="1153"/>
      <c r="HU16" s="1153"/>
      <c r="HV16" s="1153"/>
      <c r="HW16" s="1153"/>
      <c r="HX16" s="1153"/>
      <c r="HY16" s="1153"/>
      <c r="HZ16" s="1153"/>
      <c r="IA16" s="1153"/>
      <c r="IB16" s="1153"/>
      <c r="IC16" s="1153"/>
      <c r="ID16" s="1153"/>
      <c r="IE16" s="1153"/>
      <c r="IF16" s="1153"/>
      <c r="IG16" s="1153"/>
      <c r="IH16" s="1153"/>
      <c r="II16" s="1153"/>
      <c r="IJ16" s="1153"/>
      <c r="IK16" s="1153"/>
      <c r="IL16" s="1153"/>
      <c r="IM16" s="1153"/>
      <c r="IN16" s="1153"/>
      <c r="IO16" s="1153"/>
      <c r="IP16" s="1153"/>
    </row>
    <row r="17" spans="1:250" ht="24.75" customHeight="1">
      <c r="A17" s="1149">
        <v>8</v>
      </c>
      <c r="B17" s="1150" t="s">
        <v>1229</v>
      </c>
      <c r="C17" s="1143" t="s">
        <v>1214</v>
      </c>
      <c r="D17" s="1144">
        <v>24</v>
      </c>
      <c r="E17" s="1145">
        <v>0.9745911894519995</v>
      </c>
      <c r="F17" s="1146">
        <v>1.9933554817275747</v>
      </c>
      <c r="G17" s="1152" t="s">
        <v>1229</v>
      </c>
      <c r="H17" s="1143" t="s">
        <v>1214</v>
      </c>
      <c r="I17" s="1144">
        <v>14</v>
      </c>
      <c r="J17" s="1145">
        <v>1.091892077387071</v>
      </c>
      <c r="K17" s="1146">
        <v>2.037845705967977</v>
      </c>
      <c r="L17" s="1152" t="s">
        <v>1229</v>
      </c>
      <c r="M17" s="1143" t="s">
        <v>1214</v>
      </c>
      <c r="N17" s="1144">
        <v>10</v>
      </c>
      <c r="O17" s="1145">
        <v>0.8471747569032035</v>
      </c>
      <c r="P17" s="1145">
        <v>1.9342359767891684</v>
      </c>
      <c r="Q17" s="1153"/>
      <c r="R17" s="1153"/>
      <c r="S17" s="1153"/>
      <c r="T17" s="1153"/>
      <c r="U17" s="1153"/>
      <c r="V17" s="1153"/>
      <c r="W17" s="1153"/>
      <c r="X17" s="1153"/>
      <c r="Y17" s="1153"/>
      <c r="Z17" s="1153"/>
      <c r="AA17" s="1153"/>
      <c r="AB17" s="1153"/>
      <c r="AC17" s="1153"/>
      <c r="AD17" s="1153"/>
      <c r="AE17" s="1153"/>
      <c r="AF17" s="1153"/>
      <c r="AG17" s="1153"/>
      <c r="AH17" s="1153"/>
      <c r="AI17" s="1153"/>
      <c r="AJ17" s="1153"/>
      <c r="AK17" s="1153"/>
      <c r="AL17" s="1153"/>
      <c r="AM17" s="1153"/>
      <c r="AN17" s="1153"/>
      <c r="AO17" s="1153"/>
      <c r="AP17" s="1153"/>
      <c r="AQ17" s="1153"/>
      <c r="AR17" s="1153"/>
      <c r="AS17" s="1153"/>
      <c r="AT17" s="1153"/>
      <c r="AU17" s="1153"/>
      <c r="AV17" s="1153"/>
      <c r="AW17" s="1153"/>
      <c r="AX17" s="1153"/>
      <c r="AY17" s="1153"/>
      <c r="AZ17" s="1153"/>
      <c r="BA17" s="1153"/>
      <c r="BB17" s="1153"/>
      <c r="BC17" s="1153"/>
      <c r="BD17" s="1153"/>
      <c r="BE17" s="1153"/>
      <c r="BF17" s="1153"/>
      <c r="BG17" s="1153"/>
      <c r="BH17" s="1153"/>
      <c r="BI17" s="1153"/>
      <c r="BJ17" s="1153"/>
      <c r="BK17" s="1153"/>
      <c r="BL17" s="1153"/>
      <c r="BM17" s="1153"/>
      <c r="BN17" s="1153"/>
      <c r="BO17" s="1153"/>
      <c r="BP17" s="1153"/>
      <c r="BQ17" s="1153"/>
      <c r="BR17" s="1153"/>
      <c r="BS17" s="1153"/>
      <c r="BT17" s="1153"/>
      <c r="BU17" s="1153"/>
      <c r="BV17" s="1153"/>
      <c r="BW17" s="1153"/>
      <c r="BX17" s="1153"/>
      <c r="BY17" s="1153"/>
      <c r="BZ17" s="1153"/>
      <c r="CA17" s="1153"/>
      <c r="CB17" s="1153"/>
      <c r="CC17" s="1153"/>
      <c r="CD17" s="1153"/>
      <c r="CE17" s="1153"/>
      <c r="CF17" s="1153"/>
      <c r="CG17" s="1153"/>
      <c r="CH17" s="1153"/>
      <c r="CI17" s="1153"/>
      <c r="CJ17" s="1153"/>
      <c r="CK17" s="1153"/>
      <c r="CL17" s="1153"/>
      <c r="CM17" s="1153"/>
      <c r="CN17" s="1153"/>
      <c r="CO17" s="1153"/>
      <c r="CP17" s="1153"/>
      <c r="CQ17" s="1153"/>
      <c r="CR17" s="1153"/>
      <c r="CS17" s="1153"/>
      <c r="CT17" s="1153"/>
      <c r="CU17" s="1153"/>
      <c r="CV17" s="1153"/>
      <c r="CW17" s="1153"/>
      <c r="CX17" s="1153"/>
      <c r="CY17" s="1153"/>
      <c r="CZ17" s="1153"/>
      <c r="DA17" s="1153"/>
      <c r="DB17" s="1153"/>
      <c r="DC17" s="1153"/>
      <c r="DD17" s="1153"/>
      <c r="DE17" s="1153"/>
      <c r="DF17" s="1153"/>
      <c r="DG17" s="1153"/>
      <c r="DH17" s="1153"/>
      <c r="DI17" s="1153"/>
      <c r="DJ17" s="1153"/>
      <c r="DK17" s="1153"/>
      <c r="DL17" s="1153"/>
      <c r="DM17" s="1153"/>
      <c r="DN17" s="1153"/>
      <c r="DO17" s="1153"/>
      <c r="DP17" s="1153"/>
      <c r="DQ17" s="1153"/>
      <c r="DR17" s="1153"/>
      <c r="DS17" s="1153"/>
      <c r="DT17" s="1153"/>
      <c r="DU17" s="1153"/>
      <c r="DV17" s="1153"/>
      <c r="DW17" s="1153"/>
      <c r="DX17" s="1153"/>
      <c r="DY17" s="1153"/>
      <c r="DZ17" s="1153"/>
      <c r="EA17" s="1153"/>
      <c r="EB17" s="1153"/>
      <c r="EC17" s="1153"/>
      <c r="ED17" s="1153"/>
      <c r="EE17" s="1153"/>
      <c r="EF17" s="1153"/>
      <c r="EG17" s="1153"/>
      <c r="EH17" s="1153"/>
      <c r="EI17" s="1153"/>
      <c r="EJ17" s="1153"/>
      <c r="EK17" s="1153"/>
      <c r="EL17" s="1153"/>
      <c r="EM17" s="1153"/>
      <c r="EN17" s="1153"/>
      <c r="EO17" s="1153"/>
      <c r="EP17" s="1153"/>
      <c r="EQ17" s="1153"/>
      <c r="ER17" s="1153"/>
      <c r="ES17" s="1153"/>
      <c r="ET17" s="1153"/>
      <c r="EU17" s="1153"/>
      <c r="EV17" s="1153"/>
      <c r="EW17" s="1153"/>
      <c r="EX17" s="1153"/>
      <c r="EY17" s="1153"/>
      <c r="EZ17" s="1153"/>
      <c r="FA17" s="1153"/>
      <c r="FB17" s="1153"/>
      <c r="FC17" s="1153"/>
      <c r="FD17" s="1153"/>
      <c r="FE17" s="1153"/>
      <c r="FF17" s="1153"/>
      <c r="FG17" s="1153"/>
      <c r="FH17" s="1153"/>
      <c r="FI17" s="1153"/>
      <c r="FJ17" s="1153"/>
      <c r="FK17" s="1153"/>
      <c r="FL17" s="1153"/>
      <c r="FM17" s="1153"/>
      <c r="FN17" s="1153"/>
      <c r="FO17" s="1153"/>
      <c r="FP17" s="1153"/>
      <c r="FQ17" s="1153"/>
      <c r="FR17" s="1153"/>
      <c r="FS17" s="1153"/>
      <c r="FT17" s="1153"/>
      <c r="FU17" s="1153"/>
      <c r="FV17" s="1153"/>
      <c r="FW17" s="1153"/>
      <c r="FX17" s="1153"/>
      <c r="FY17" s="1153"/>
      <c r="FZ17" s="1153"/>
      <c r="GA17" s="1153"/>
      <c r="GB17" s="1153"/>
      <c r="GC17" s="1153"/>
      <c r="GD17" s="1153"/>
      <c r="GE17" s="1153"/>
      <c r="GF17" s="1153"/>
      <c r="GG17" s="1153"/>
      <c r="GH17" s="1153"/>
      <c r="GI17" s="1153"/>
      <c r="GJ17" s="1153"/>
      <c r="GK17" s="1153"/>
      <c r="GL17" s="1153"/>
      <c r="GM17" s="1153"/>
      <c r="GN17" s="1153"/>
      <c r="GO17" s="1153"/>
      <c r="GP17" s="1153"/>
      <c r="GQ17" s="1153"/>
      <c r="GR17" s="1153"/>
      <c r="GS17" s="1153"/>
      <c r="GT17" s="1153"/>
      <c r="GU17" s="1153"/>
      <c r="GV17" s="1153"/>
      <c r="GW17" s="1153"/>
      <c r="GX17" s="1153"/>
      <c r="GY17" s="1153"/>
      <c r="GZ17" s="1153"/>
      <c r="HA17" s="1153"/>
      <c r="HB17" s="1153"/>
      <c r="HC17" s="1153"/>
      <c r="HD17" s="1153"/>
      <c r="HE17" s="1153"/>
      <c r="HF17" s="1153"/>
      <c r="HG17" s="1153"/>
      <c r="HH17" s="1153"/>
      <c r="HI17" s="1153"/>
      <c r="HJ17" s="1153"/>
      <c r="HK17" s="1153"/>
      <c r="HL17" s="1153"/>
      <c r="HM17" s="1153"/>
      <c r="HN17" s="1153"/>
      <c r="HO17" s="1153"/>
      <c r="HP17" s="1153"/>
      <c r="HQ17" s="1153"/>
      <c r="HR17" s="1153"/>
      <c r="HS17" s="1153"/>
      <c r="HT17" s="1153"/>
      <c r="HU17" s="1153"/>
      <c r="HV17" s="1153"/>
      <c r="HW17" s="1153"/>
      <c r="HX17" s="1153"/>
      <c r="HY17" s="1153"/>
      <c r="HZ17" s="1153"/>
      <c r="IA17" s="1153"/>
      <c r="IB17" s="1153"/>
      <c r="IC17" s="1153"/>
      <c r="ID17" s="1153"/>
      <c r="IE17" s="1153"/>
      <c r="IF17" s="1153"/>
      <c r="IG17" s="1153"/>
      <c r="IH17" s="1153"/>
      <c r="II17" s="1153"/>
      <c r="IJ17" s="1153"/>
      <c r="IK17" s="1153"/>
      <c r="IL17" s="1153"/>
      <c r="IM17" s="1153"/>
      <c r="IN17" s="1153"/>
      <c r="IO17" s="1153"/>
      <c r="IP17" s="1153"/>
    </row>
    <row r="18" spans="1:250" ht="24.75" customHeight="1">
      <c r="A18" s="1149">
        <v>9</v>
      </c>
      <c r="B18" s="1150" t="s">
        <v>330</v>
      </c>
      <c r="C18" s="1154" t="s">
        <v>331</v>
      </c>
      <c r="D18" s="1144">
        <v>12</v>
      </c>
      <c r="E18" s="1145">
        <v>0.48729559472599976</v>
      </c>
      <c r="F18" s="1146">
        <v>0.9966777408637874</v>
      </c>
      <c r="G18" s="1152" t="s">
        <v>330</v>
      </c>
      <c r="H18" s="1143" t="s">
        <v>331</v>
      </c>
      <c r="I18" s="1144">
        <v>5</v>
      </c>
      <c r="J18" s="1145">
        <v>0.3899614562096682</v>
      </c>
      <c r="K18" s="1146">
        <v>0.727802037845706</v>
      </c>
      <c r="L18" s="1152" t="s">
        <v>330</v>
      </c>
      <c r="M18" s="1143" t="s">
        <v>331</v>
      </c>
      <c r="N18" s="1144">
        <v>7</v>
      </c>
      <c r="O18" s="1145">
        <v>0.5930223298322425</v>
      </c>
      <c r="P18" s="1145">
        <v>1.3539651837524178</v>
      </c>
      <c r="Q18" s="1153"/>
      <c r="R18" s="1153"/>
      <c r="S18" s="1153"/>
      <c r="T18" s="1153"/>
      <c r="U18" s="1153"/>
      <c r="V18" s="1153"/>
      <c r="W18" s="1153"/>
      <c r="X18" s="1153"/>
      <c r="Y18" s="1153"/>
      <c r="Z18" s="1153"/>
      <c r="AA18" s="1153"/>
      <c r="AB18" s="1153"/>
      <c r="AC18" s="1153"/>
      <c r="AD18" s="1153"/>
      <c r="AE18" s="1153"/>
      <c r="AF18" s="1153"/>
      <c r="AG18" s="1153"/>
      <c r="AH18" s="1153"/>
      <c r="AI18" s="1153"/>
      <c r="AJ18" s="1153"/>
      <c r="AK18" s="1153"/>
      <c r="AL18" s="1153"/>
      <c r="AM18" s="1153"/>
      <c r="AN18" s="1153"/>
      <c r="AO18" s="1153"/>
      <c r="AP18" s="1153"/>
      <c r="AQ18" s="1153"/>
      <c r="AR18" s="1153"/>
      <c r="AS18" s="1153"/>
      <c r="AT18" s="1153"/>
      <c r="AU18" s="1153"/>
      <c r="AV18" s="1153"/>
      <c r="AW18" s="1153"/>
      <c r="AX18" s="1153"/>
      <c r="AY18" s="1153"/>
      <c r="AZ18" s="1153"/>
      <c r="BA18" s="1153"/>
      <c r="BB18" s="1153"/>
      <c r="BC18" s="1153"/>
      <c r="BD18" s="1153"/>
      <c r="BE18" s="1153"/>
      <c r="BF18" s="1153"/>
      <c r="BG18" s="1153"/>
      <c r="BH18" s="1153"/>
      <c r="BI18" s="1153"/>
      <c r="BJ18" s="1153"/>
      <c r="BK18" s="1153"/>
      <c r="BL18" s="1153"/>
      <c r="BM18" s="1153"/>
      <c r="BN18" s="1153"/>
      <c r="BO18" s="1153"/>
      <c r="BP18" s="1153"/>
      <c r="BQ18" s="1153"/>
      <c r="BR18" s="1153"/>
      <c r="BS18" s="1153"/>
      <c r="BT18" s="1153"/>
      <c r="BU18" s="1153"/>
      <c r="BV18" s="1153"/>
      <c r="BW18" s="1153"/>
      <c r="BX18" s="1153"/>
      <c r="BY18" s="1153"/>
      <c r="BZ18" s="1153"/>
      <c r="CA18" s="1153"/>
      <c r="CB18" s="1153"/>
      <c r="CC18" s="1153"/>
      <c r="CD18" s="1153"/>
      <c r="CE18" s="1153"/>
      <c r="CF18" s="1153"/>
      <c r="CG18" s="1153"/>
      <c r="CH18" s="1153"/>
      <c r="CI18" s="1153"/>
      <c r="CJ18" s="1153"/>
      <c r="CK18" s="1153"/>
      <c r="CL18" s="1153"/>
      <c r="CM18" s="1153"/>
      <c r="CN18" s="1153"/>
      <c r="CO18" s="1153"/>
      <c r="CP18" s="1153"/>
      <c r="CQ18" s="1153"/>
      <c r="CR18" s="1153"/>
      <c r="CS18" s="1153"/>
      <c r="CT18" s="1153"/>
      <c r="CU18" s="1153"/>
      <c r="CV18" s="1153"/>
      <c r="CW18" s="1153"/>
      <c r="CX18" s="1153"/>
      <c r="CY18" s="1153"/>
      <c r="CZ18" s="1153"/>
      <c r="DA18" s="1153"/>
      <c r="DB18" s="1153"/>
      <c r="DC18" s="1153"/>
      <c r="DD18" s="1153"/>
      <c r="DE18" s="1153"/>
      <c r="DF18" s="1153"/>
      <c r="DG18" s="1153"/>
      <c r="DH18" s="1153"/>
      <c r="DI18" s="1153"/>
      <c r="DJ18" s="1153"/>
      <c r="DK18" s="1153"/>
      <c r="DL18" s="1153"/>
      <c r="DM18" s="1153"/>
      <c r="DN18" s="1153"/>
      <c r="DO18" s="1153"/>
      <c r="DP18" s="1153"/>
      <c r="DQ18" s="1153"/>
      <c r="DR18" s="1153"/>
      <c r="DS18" s="1153"/>
      <c r="DT18" s="1153"/>
      <c r="DU18" s="1153"/>
      <c r="DV18" s="1153"/>
      <c r="DW18" s="1153"/>
      <c r="DX18" s="1153"/>
      <c r="DY18" s="1153"/>
      <c r="DZ18" s="1153"/>
      <c r="EA18" s="1153"/>
      <c r="EB18" s="1153"/>
      <c r="EC18" s="1153"/>
      <c r="ED18" s="1153"/>
      <c r="EE18" s="1153"/>
      <c r="EF18" s="1153"/>
      <c r="EG18" s="1153"/>
      <c r="EH18" s="1153"/>
      <c r="EI18" s="1153"/>
      <c r="EJ18" s="1153"/>
      <c r="EK18" s="1153"/>
      <c r="EL18" s="1153"/>
      <c r="EM18" s="1153"/>
      <c r="EN18" s="1153"/>
      <c r="EO18" s="1153"/>
      <c r="EP18" s="1153"/>
      <c r="EQ18" s="1153"/>
      <c r="ER18" s="1153"/>
      <c r="ES18" s="1153"/>
      <c r="ET18" s="1153"/>
      <c r="EU18" s="1153"/>
      <c r="EV18" s="1153"/>
      <c r="EW18" s="1153"/>
      <c r="EX18" s="1153"/>
      <c r="EY18" s="1153"/>
      <c r="EZ18" s="1153"/>
      <c r="FA18" s="1153"/>
      <c r="FB18" s="1153"/>
      <c r="FC18" s="1153"/>
      <c r="FD18" s="1153"/>
      <c r="FE18" s="1153"/>
      <c r="FF18" s="1153"/>
      <c r="FG18" s="1153"/>
      <c r="FH18" s="1153"/>
      <c r="FI18" s="1153"/>
      <c r="FJ18" s="1153"/>
      <c r="FK18" s="1153"/>
      <c r="FL18" s="1153"/>
      <c r="FM18" s="1153"/>
      <c r="FN18" s="1153"/>
      <c r="FO18" s="1153"/>
      <c r="FP18" s="1153"/>
      <c r="FQ18" s="1153"/>
      <c r="FR18" s="1153"/>
      <c r="FS18" s="1153"/>
      <c r="FT18" s="1153"/>
      <c r="FU18" s="1153"/>
      <c r="FV18" s="1153"/>
      <c r="FW18" s="1153"/>
      <c r="FX18" s="1153"/>
      <c r="FY18" s="1153"/>
      <c r="FZ18" s="1153"/>
      <c r="GA18" s="1153"/>
      <c r="GB18" s="1153"/>
      <c r="GC18" s="1153"/>
      <c r="GD18" s="1153"/>
      <c r="GE18" s="1153"/>
      <c r="GF18" s="1153"/>
      <c r="GG18" s="1153"/>
      <c r="GH18" s="1153"/>
      <c r="GI18" s="1153"/>
      <c r="GJ18" s="1153"/>
      <c r="GK18" s="1153"/>
      <c r="GL18" s="1153"/>
      <c r="GM18" s="1153"/>
      <c r="GN18" s="1153"/>
      <c r="GO18" s="1153"/>
      <c r="GP18" s="1153"/>
      <c r="GQ18" s="1153"/>
      <c r="GR18" s="1153"/>
      <c r="GS18" s="1153"/>
      <c r="GT18" s="1153"/>
      <c r="GU18" s="1153"/>
      <c r="GV18" s="1153"/>
      <c r="GW18" s="1153"/>
      <c r="GX18" s="1153"/>
      <c r="GY18" s="1153"/>
      <c r="GZ18" s="1153"/>
      <c r="HA18" s="1153"/>
      <c r="HB18" s="1153"/>
      <c r="HC18" s="1153"/>
      <c r="HD18" s="1153"/>
      <c r="HE18" s="1153"/>
      <c r="HF18" s="1153"/>
      <c r="HG18" s="1153"/>
      <c r="HH18" s="1153"/>
      <c r="HI18" s="1153"/>
      <c r="HJ18" s="1153"/>
      <c r="HK18" s="1153"/>
      <c r="HL18" s="1153"/>
      <c r="HM18" s="1153"/>
      <c r="HN18" s="1153"/>
      <c r="HO18" s="1153"/>
      <c r="HP18" s="1153"/>
      <c r="HQ18" s="1153"/>
      <c r="HR18" s="1153"/>
      <c r="HS18" s="1153"/>
      <c r="HT18" s="1153"/>
      <c r="HU18" s="1153"/>
      <c r="HV18" s="1153"/>
      <c r="HW18" s="1153"/>
      <c r="HX18" s="1153"/>
      <c r="HY18" s="1153"/>
      <c r="HZ18" s="1153"/>
      <c r="IA18" s="1153"/>
      <c r="IB18" s="1153"/>
      <c r="IC18" s="1153"/>
      <c r="ID18" s="1153"/>
      <c r="IE18" s="1153"/>
      <c r="IF18" s="1153"/>
      <c r="IG18" s="1153"/>
      <c r="IH18" s="1153"/>
      <c r="II18" s="1153"/>
      <c r="IJ18" s="1153"/>
      <c r="IK18" s="1153"/>
      <c r="IL18" s="1153"/>
      <c r="IM18" s="1153"/>
      <c r="IN18" s="1153"/>
      <c r="IO18" s="1153"/>
      <c r="IP18" s="1153"/>
    </row>
    <row r="19" spans="1:250" ht="24.75" customHeight="1">
      <c r="A19" s="1149">
        <v>10</v>
      </c>
      <c r="B19" s="1150" t="s">
        <v>336</v>
      </c>
      <c r="C19" s="1143" t="s">
        <v>1215</v>
      </c>
      <c r="D19" s="1144">
        <v>11</v>
      </c>
      <c r="E19" s="1145">
        <v>0.4466876284988331</v>
      </c>
      <c r="F19" s="1146">
        <v>0.9136212624584719</v>
      </c>
      <c r="G19" s="1152" t="s">
        <v>336</v>
      </c>
      <c r="H19" s="1154" t="s">
        <v>1215</v>
      </c>
      <c r="I19" s="1144">
        <v>5</v>
      </c>
      <c r="J19" s="1145">
        <v>0.3899614562096682</v>
      </c>
      <c r="K19" s="1146">
        <v>0.727802037845706</v>
      </c>
      <c r="L19" s="1152" t="s">
        <v>336</v>
      </c>
      <c r="M19" s="1143" t="s">
        <v>1215</v>
      </c>
      <c r="N19" s="1144">
        <v>6</v>
      </c>
      <c r="O19" s="1145">
        <v>0.5083048541419222</v>
      </c>
      <c r="P19" s="1145">
        <v>1.160541586073501</v>
      </c>
      <c r="Q19" s="1153"/>
      <c r="R19" s="1153"/>
      <c r="S19" s="1153"/>
      <c r="T19" s="1153"/>
      <c r="U19" s="1153"/>
      <c r="V19" s="1153"/>
      <c r="W19" s="1153"/>
      <c r="X19" s="1153"/>
      <c r="Y19" s="1153"/>
      <c r="Z19" s="1153"/>
      <c r="AA19" s="1153"/>
      <c r="AB19" s="1153"/>
      <c r="AC19" s="1153"/>
      <c r="AD19" s="1153"/>
      <c r="AE19" s="1153"/>
      <c r="AF19" s="1153"/>
      <c r="AG19" s="1153"/>
      <c r="AH19" s="1153"/>
      <c r="AI19" s="1153"/>
      <c r="AJ19" s="1153"/>
      <c r="AK19" s="1153"/>
      <c r="AL19" s="1153"/>
      <c r="AM19" s="1153"/>
      <c r="AN19" s="1153"/>
      <c r="AO19" s="1153"/>
      <c r="AP19" s="1153"/>
      <c r="AQ19" s="1153"/>
      <c r="AR19" s="1153"/>
      <c r="AS19" s="1153"/>
      <c r="AT19" s="1153"/>
      <c r="AU19" s="1153"/>
      <c r="AV19" s="1153"/>
      <c r="AW19" s="1153"/>
      <c r="AX19" s="1153"/>
      <c r="AY19" s="1153"/>
      <c r="AZ19" s="1153"/>
      <c r="BA19" s="1153"/>
      <c r="BB19" s="1153"/>
      <c r="BC19" s="1153"/>
      <c r="BD19" s="1153"/>
      <c r="BE19" s="1153"/>
      <c r="BF19" s="1153"/>
      <c r="BG19" s="1153"/>
      <c r="BH19" s="1153"/>
      <c r="BI19" s="1153"/>
      <c r="BJ19" s="1153"/>
      <c r="BK19" s="1153"/>
      <c r="BL19" s="1153"/>
      <c r="BM19" s="1153"/>
      <c r="BN19" s="1153"/>
      <c r="BO19" s="1153"/>
      <c r="BP19" s="1153"/>
      <c r="BQ19" s="1153"/>
      <c r="BR19" s="1153"/>
      <c r="BS19" s="1153"/>
      <c r="BT19" s="1153"/>
      <c r="BU19" s="1153"/>
      <c r="BV19" s="1153"/>
      <c r="BW19" s="1153"/>
      <c r="BX19" s="1153"/>
      <c r="BY19" s="1153"/>
      <c r="BZ19" s="1153"/>
      <c r="CA19" s="1153"/>
      <c r="CB19" s="1153"/>
      <c r="CC19" s="1153"/>
      <c r="CD19" s="1153"/>
      <c r="CE19" s="1153"/>
      <c r="CF19" s="1153"/>
      <c r="CG19" s="1153"/>
      <c r="CH19" s="1153"/>
      <c r="CI19" s="1153"/>
      <c r="CJ19" s="1153"/>
      <c r="CK19" s="1153"/>
      <c r="CL19" s="1153"/>
      <c r="CM19" s="1153"/>
      <c r="CN19" s="1153"/>
      <c r="CO19" s="1153"/>
      <c r="CP19" s="1153"/>
      <c r="CQ19" s="1153"/>
      <c r="CR19" s="1153"/>
      <c r="CS19" s="1153"/>
      <c r="CT19" s="1153"/>
      <c r="CU19" s="1153"/>
      <c r="CV19" s="1153"/>
      <c r="CW19" s="1153"/>
      <c r="CX19" s="1153"/>
      <c r="CY19" s="1153"/>
      <c r="CZ19" s="1153"/>
      <c r="DA19" s="1153"/>
      <c r="DB19" s="1153"/>
      <c r="DC19" s="1153"/>
      <c r="DD19" s="1153"/>
      <c r="DE19" s="1153"/>
      <c r="DF19" s="1153"/>
      <c r="DG19" s="1153"/>
      <c r="DH19" s="1153"/>
      <c r="DI19" s="1153"/>
      <c r="DJ19" s="1153"/>
      <c r="DK19" s="1153"/>
      <c r="DL19" s="1153"/>
      <c r="DM19" s="1153"/>
      <c r="DN19" s="1153"/>
      <c r="DO19" s="1153"/>
      <c r="DP19" s="1153"/>
      <c r="DQ19" s="1153"/>
      <c r="DR19" s="1153"/>
      <c r="DS19" s="1153"/>
      <c r="DT19" s="1153"/>
      <c r="DU19" s="1153"/>
      <c r="DV19" s="1153"/>
      <c r="DW19" s="1153"/>
      <c r="DX19" s="1153"/>
      <c r="DY19" s="1153"/>
      <c r="DZ19" s="1153"/>
      <c r="EA19" s="1153"/>
      <c r="EB19" s="1153"/>
      <c r="EC19" s="1153"/>
      <c r="ED19" s="1153"/>
      <c r="EE19" s="1153"/>
      <c r="EF19" s="1153"/>
      <c r="EG19" s="1153"/>
      <c r="EH19" s="1153"/>
      <c r="EI19" s="1153"/>
      <c r="EJ19" s="1153"/>
      <c r="EK19" s="1153"/>
      <c r="EL19" s="1153"/>
      <c r="EM19" s="1153"/>
      <c r="EN19" s="1153"/>
      <c r="EO19" s="1153"/>
      <c r="EP19" s="1153"/>
      <c r="EQ19" s="1153"/>
      <c r="ER19" s="1153"/>
      <c r="ES19" s="1153"/>
      <c r="ET19" s="1153"/>
      <c r="EU19" s="1153"/>
      <c r="EV19" s="1153"/>
      <c r="EW19" s="1153"/>
      <c r="EX19" s="1153"/>
      <c r="EY19" s="1153"/>
      <c r="EZ19" s="1153"/>
      <c r="FA19" s="1153"/>
      <c r="FB19" s="1153"/>
      <c r="FC19" s="1153"/>
      <c r="FD19" s="1153"/>
      <c r="FE19" s="1153"/>
      <c r="FF19" s="1153"/>
      <c r="FG19" s="1153"/>
      <c r="FH19" s="1153"/>
      <c r="FI19" s="1153"/>
      <c r="FJ19" s="1153"/>
      <c r="FK19" s="1153"/>
      <c r="FL19" s="1153"/>
      <c r="FM19" s="1153"/>
      <c r="FN19" s="1153"/>
      <c r="FO19" s="1153"/>
      <c r="FP19" s="1153"/>
      <c r="FQ19" s="1153"/>
      <c r="FR19" s="1153"/>
      <c r="FS19" s="1153"/>
      <c r="FT19" s="1153"/>
      <c r="FU19" s="1153"/>
      <c r="FV19" s="1153"/>
      <c r="FW19" s="1153"/>
      <c r="FX19" s="1153"/>
      <c r="FY19" s="1153"/>
      <c r="FZ19" s="1153"/>
      <c r="GA19" s="1153"/>
      <c r="GB19" s="1153"/>
      <c r="GC19" s="1153"/>
      <c r="GD19" s="1153"/>
      <c r="GE19" s="1153"/>
      <c r="GF19" s="1153"/>
      <c r="GG19" s="1153"/>
      <c r="GH19" s="1153"/>
      <c r="GI19" s="1153"/>
      <c r="GJ19" s="1153"/>
      <c r="GK19" s="1153"/>
      <c r="GL19" s="1153"/>
      <c r="GM19" s="1153"/>
      <c r="GN19" s="1153"/>
      <c r="GO19" s="1153"/>
      <c r="GP19" s="1153"/>
      <c r="GQ19" s="1153"/>
      <c r="GR19" s="1153"/>
      <c r="GS19" s="1153"/>
      <c r="GT19" s="1153"/>
      <c r="GU19" s="1153"/>
      <c r="GV19" s="1153"/>
      <c r="GW19" s="1153"/>
      <c r="GX19" s="1153"/>
      <c r="GY19" s="1153"/>
      <c r="GZ19" s="1153"/>
      <c r="HA19" s="1153"/>
      <c r="HB19" s="1153"/>
      <c r="HC19" s="1153"/>
      <c r="HD19" s="1153"/>
      <c r="HE19" s="1153"/>
      <c r="HF19" s="1153"/>
      <c r="HG19" s="1153"/>
      <c r="HH19" s="1153"/>
      <c r="HI19" s="1153"/>
      <c r="HJ19" s="1153"/>
      <c r="HK19" s="1153"/>
      <c r="HL19" s="1153"/>
      <c r="HM19" s="1153"/>
      <c r="HN19" s="1153"/>
      <c r="HO19" s="1153"/>
      <c r="HP19" s="1153"/>
      <c r="HQ19" s="1153"/>
      <c r="HR19" s="1153"/>
      <c r="HS19" s="1153"/>
      <c r="HT19" s="1153"/>
      <c r="HU19" s="1153"/>
      <c r="HV19" s="1153"/>
      <c r="HW19" s="1153"/>
      <c r="HX19" s="1153"/>
      <c r="HY19" s="1153"/>
      <c r="HZ19" s="1153"/>
      <c r="IA19" s="1153"/>
      <c r="IB19" s="1153"/>
      <c r="IC19" s="1153"/>
      <c r="ID19" s="1153"/>
      <c r="IE19" s="1153"/>
      <c r="IF19" s="1153"/>
      <c r="IG19" s="1153"/>
      <c r="IH19" s="1153"/>
      <c r="II19" s="1153"/>
      <c r="IJ19" s="1153"/>
      <c r="IK19" s="1153"/>
      <c r="IL19" s="1153"/>
      <c r="IM19" s="1153"/>
      <c r="IN19" s="1153"/>
      <c r="IO19" s="1153"/>
      <c r="IP19" s="1153"/>
    </row>
    <row r="20" spans="1:250" ht="24.75" customHeight="1">
      <c r="A20" s="1149"/>
      <c r="B20" s="1155"/>
      <c r="C20" s="1156" t="s">
        <v>414</v>
      </c>
      <c r="D20" s="1157">
        <v>263</v>
      </c>
      <c r="E20" s="1158">
        <v>10.67989511774483</v>
      </c>
      <c r="F20" s="1159">
        <v>21.843853820598007</v>
      </c>
      <c r="G20" s="1155"/>
      <c r="H20" s="1154" t="s">
        <v>414</v>
      </c>
      <c r="I20" s="1157">
        <v>157</v>
      </c>
      <c r="J20" s="1158">
        <v>12.244789724983582</v>
      </c>
      <c r="K20" s="1159">
        <v>22.852983988355167</v>
      </c>
      <c r="L20" s="1150"/>
      <c r="M20" s="1154" t="s">
        <v>414</v>
      </c>
      <c r="N20" s="1157">
        <v>106</v>
      </c>
      <c r="O20" s="1158">
        <v>8.980052423173957</v>
      </c>
      <c r="P20" s="1158">
        <v>20.502901353965182</v>
      </c>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1153"/>
      <c r="AO20" s="1153"/>
      <c r="AP20" s="1153"/>
      <c r="AQ20" s="1153"/>
      <c r="AR20" s="1153"/>
      <c r="AS20" s="1153"/>
      <c r="AT20" s="1153"/>
      <c r="AU20" s="1153"/>
      <c r="AV20" s="1153"/>
      <c r="AW20" s="1153"/>
      <c r="AX20" s="1153"/>
      <c r="AY20" s="1153"/>
      <c r="AZ20" s="1153"/>
      <c r="BA20" s="1153"/>
      <c r="BB20" s="1153"/>
      <c r="BC20" s="1153"/>
      <c r="BD20" s="1153"/>
      <c r="BE20" s="1153"/>
      <c r="BF20" s="1153"/>
      <c r="BG20" s="1153"/>
      <c r="BH20" s="1153"/>
      <c r="BI20" s="1153"/>
      <c r="BJ20" s="1153"/>
      <c r="BK20" s="1153"/>
      <c r="BL20" s="1153"/>
      <c r="BM20" s="1153"/>
      <c r="BN20" s="1153"/>
      <c r="BO20" s="1153"/>
      <c r="BP20" s="1153"/>
      <c r="BQ20" s="1153"/>
      <c r="BR20" s="1153"/>
      <c r="BS20" s="1153"/>
      <c r="BT20" s="1153"/>
      <c r="BU20" s="1153"/>
      <c r="BV20" s="1153"/>
      <c r="BW20" s="1153"/>
      <c r="BX20" s="1153"/>
      <c r="BY20" s="1153"/>
      <c r="BZ20" s="1153"/>
      <c r="CA20" s="1153"/>
      <c r="CB20" s="1153"/>
      <c r="CC20" s="1153"/>
      <c r="CD20" s="1153"/>
      <c r="CE20" s="1153"/>
      <c r="CF20" s="1153"/>
      <c r="CG20" s="1153"/>
      <c r="CH20" s="1153"/>
      <c r="CI20" s="1153"/>
      <c r="CJ20" s="1153"/>
      <c r="CK20" s="1153"/>
      <c r="CL20" s="1153"/>
      <c r="CM20" s="1153"/>
      <c r="CN20" s="1153"/>
      <c r="CO20" s="1153"/>
      <c r="CP20" s="1153"/>
      <c r="CQ20" s="1153"/>
      <c r="CR20" s="1153"/>
      <c r="CS20" s="1153"/>
      <c r="CT20" s="1153"/>
      <c r="CU20" s="1153"/>
      <c r="CV20" s="1153"/>
      <c r="CW20" s="1153"/>
      <c r="CX20" s="1153"/>
      <c r="CY20" s="1153"/>
      <c r="CZ20" s="1153"/>
      <c r="DA20" s="1153"/>
      <c r="DB20" s="1153"/>
      <c r="DC20" s="1153"/>
      <c r="DD20" s="1153"/>
      <c r="DE20" s="1153"/>
      <c r="DF20" s="1153"/>
      <c r="DG20" s="1153"/>
      <c r="DH20" s="1153"/>
      <c r="DI20" s="1153"/>
      <c r="DJ20" s="1153"/>
      <c r="DK20" s="1153"/>
      <c r="DL20" s="1153"/>
      <c r="DM20" s="1153"/>
      <c r="DN20" s="1153"/>
      <c r="DO20" s="1153"/>
      <c r="DP20" s="1153"/>
      <c r="DQ20" s="1153"/>
      <c r="DR20" s="1153"/>
      <c r="DS20" s="1153"/>
      <c r="DT20" s="1153"/>
      <c r="DU20" s="1153"/>
      <c r="DV20" s="1153"/>
      <c r="DW20" s="1153"/>
      <c r="DX20" s="1153"/>
      <c r="DY20" s="1153"/>
      <c r="DZ20" s="1153"/>
      <c r="EA20" s="1153"/>
      <c r="EB20" s="1153"/>
      <c r="EC20" s="1153"/>
      <c r="ED20" s="1153"/>
      <c r="EE20" s="1153"/>
      <c r="EF20" s="1153"/>
      <c r="EG20" s="1153"/>
      <c r="EH20" s="1153"/>
      <c r="EI20" s="1153"/>
      <c r="EJ20" s="1153"/>
      <c r="EK20" s="1153"/>
      <c r="EL20" s="1153"/>
      <c r="EM20" s="1153"/>
      <c r="EN20" s="1153"/>
      <c r="EO20" s="1153"/>
      <c r="EP20" s="1153"/>
      <c r="EQ20" s="1153"/>
      <c r="ER20" s="1153"/>
      <c r="ES20" s="1153"/>
      <c r="ET20" s="1153"/>
      <c r="EU20" s="1153"/>
      <c r="EV20" s="1153"/>
      <c r="EW20" s="1153"/>
      <c r="EX20" s="1153"/>
      <c r="EY20" s="1153"/>
      <c r="EZ20" s="1153"/>
      <c r="FA20" s="1153"/>
      <c r="FB20" s="1153"/>
      <c r="FC20" s="1153"/>
      <c r="FD20" s="1153"/>
      <c r="FE20" s="1153"/>
      <c r="FF20" s="1153"/>
      <c r="FG20" s="1153"/>
      <c r="FH20" s="1153"/>
      <c r="FI20" s="1153"/>
      <c r="FJ20" s="1153"/>
      <c r="FK20" s="1153"/>
      <c r="FL20" s="1153"/>
      <c r="FM20" s="1153"/>
      <c r="FN20" s="1153"/>
      <c r="FO20" s="1153"/>
      <c r="FP20" s="1153"/>
      <c r="FQ20" s="1153"/>
      <c r="FR20" s="1153"/>
      <c r="FS20" s="1153"/>
      <c r="FT20" s="1153"/>
      <c r="FU20" s="1153"/>
      <c r="FV20" s="1153"/>
      <c r="FW20" s="1153"/>
      <c r="FX20" s="1153"/>
      <c r="FY20" s="1153"/>
      <c r="FZ20" s="1153"/>
      <c r="GA20" s="1153"/>
      <c r="GB20" s="1153"/>
      <c r="GC20" s="1153"/>
      <c r="GD20" s="1153"/>
      <c r="GE20" s="1153"/>
      <c r="GF20" s="1153"/>
      <c r="GG20" s="1153"/>
      <c r="GH20" s="1153"/>
      <c r="GI20" s="1153"/>
      <c r="GJ20" s="1153"/>
      <c r="GK20" s="1153"/>
      <c r="GL20" s="1153"/>
      <c r="GM20" s="1153"/>
      <c r="GN20" s="1153"/>
      <c r="GO20" s="1153"/>
      <c r="GP20" s="1153"/>
      <c r="GQ20" s="1153"/>
      <c r="GR20" s="1153"/>
      <c r="GS20" s="1153"/>
      <c r="GT20" s="1153"/>
      <c r="GU20" s="1153"/>
      <c r="GV20" s="1153"/>
      <c r="GW20" s="1153"/>
      <c r="GX20" s="1153"/>
      <c r="GY20" s="1153"/>
      <c r="GZ20" s="1153"/>
      <c r="HA20" s="1153"/>
      <c r="HB20" s="1153"/>
      <c r="HC20" s="1153"/>
      <c r="HD20" s="1153"/>
      <c r="HE20" s="1153"/>
      <c r="HF20" s="1153"/>
      <c r="HG20" s="1153"/>
      <c r="HH20" s="1153"/>
      <c r="HI20" s="1153"/>
      <c r="HJ20" s="1153"/>
      <c r="HK20" s="1153"/>
      <c r="HL20" s="1153"/>
      <c r="HM20" s="1153"/>
      <c r="HN20" s="1153"/>
      <c r="HO20" s="1153"/>
      <c r="HP20" s="1153"/>
      <c r="HQ20" s="1153"/>
      <c r="HR20" s="1153"/>
      <c r="HS20" s="1153"/>
      <c r="HT20" s="1153"/>
      <c r="HU20" s="1153"/>
      <c r="HV20" s="1153"/>
      <c r="HW20" s="1153"/>
      <c r="HX20" s="1153"/>
      <c r="HY20" s="1153"/>
      <c r="HZ20" s="1153"/>
      <c r="IA20" s="1153"/>
      <c r="IB20" s="1153"/>
      <c r="IC20" s="1153"/>
      <c r="ID20" s="1153"/>
      <c r="IE20" s="1153"/>
      <c r="IF20" s="1153"/>
      <c r="IG20" s="1153"/>
      <c r="IH20" s="1153"/>
      <c r="II20" s="1153"/>
      <c r="IJ20" s="1153"/>
      <c r="IK20" s="1153"/>
      <c r="IL20" s="1153"/>
      <c r="IM20" s="1153"/>
      <c r="IN20" s="1153"/>
      <c r="IO20" s="1153"/>
      <c r="IP20" s="1153"/>
    </row>
    <row r="21" spans="1:250" ht="24.75" customHeight="1">
      <c r="A21" s="1160">
        <v>11</v>
      </c>
      <c r="B21" s="1161" t="s">
        <v>1219</v>
      </c>
      <c r="C21" s="1143" t="s">
        <v>1217</v>
      </c>
      <c r="D21" s="1162">
        <v>8</v>
      </c>
      <c r="E21" s="1145">
        <v>0.3248637298173332</v>
      </c>
      <c r="F21" s="1146">
        <v>0.6644518272425249</v>
      </c>
      <c r="G21" s="1161" t="s">
        <v>1218</v>
      </c>
      <c r="H21" s="1163" t="s">
        <v>1216</v>
      </c>
      <c r="I21" s="1162">
        <v>5</v>
      </c>
      <c r="J21" s="1145">
        <v>0.3899614562096682</v>
      </c>
      <c r="K21" s="1146">
        <v>0.727802037845706</v>
      </c>
      <c r="L21" s="1161" t="s">
        <v>26</v>
      </c>
      <c r="M21" s="1163" t="s">
        <v>27</v>
      </c>
      <c r="N21" s="1162">
        <v>4</v>
      </c>
      <c r="O21" s="1145">
        <v>0.3388699027612814</v>
      </c>
      <c r="P21" s="1145">
        <v>0.7736943907156674</v>
      </c>
      <c r="Q21" s="1153"/>
      <c r="R21" s="1153"/>
      <c r="S21" s="1153"/>
      <c r="T21" s="1153"/>
      <c r="U21" s="1153"/>
      <c r="V21" s="1153"/>
      <c r="W21" s="1153"/>
      <c r="X21" s="1153"/>
      <c r="Y21" s="1153"/>
      <c r="Z21" s="1153"/>
      <c r="AA21" s="1153"/>
      <c r="AB21" s="1153"/>
      <c r="AC21" s="1153"/>
      <c r="AD21" s="1153"/>
      <c r="AE21" s="1153"/>
      <c r="AF21" s="1153"/>
      <c r="AG21" s="1153"/>
      <c r="AH21" s="1153"/>
      <c r="AI21" s="1153"/>
      <c r="AJ21" s="1153"/>
      <c r="AK21" s="1153"/>
      <c r="AL21" s="1153"/>
      <c r="AM21" s="1153"/>
      <c r="AN21" s="1153"/>
      <c r="AO21" s="1153"/>
      <c r="AP21" s="1153"/>
      <c r="AQ21" s="1153"/>
      <c r="AR21" s="1153"/>
      <c r="AS21" s="1153"/>
      <c r="AT21" s="1153"/>
      <c r="AU21" s="1153"/>
      <c r="AV21" s="1153"/>
      <c r="AW21" s="1153"/>
      <c r="AX21" s="1153"/>
      <c r="AY21" s="1153"/>
      <c r="AZ21" s="1153"/>
      <c r="BA21" s="1153"/>
      <c r="BB21" s="1153"/>
      <c r="BC21" s="1153"/>
      <c r="BD21" s="1153"/>
      <c r="BE21" s="1153"/>
      <c r="BF21" s="1153"/>
      <c r="BG21" s="1153"/>
      <c r="BH21" s="1153"/>
      <c r="BI21" s="1153"/>
      <c r="BJ21" s="1153"/>
      <c r="BK21" s="1153"/>
      <c r="BL21" s="1153"/>
      <c r="BM21" s="1153"/>
      <c r="BN21" s="1153"/>
      <c r="BO21" s="1153"/>
      <c r="BP21" s="1153"/>
      <c r="BQ21" s="1153"/>
      <c r="BR21" s="1153"/>
      <c r="BS21" s="1153"/>
      <c r="BT21" s="1153"/>
      <c r="BU21" s="1153"/>
      <c r="BV21" s="1153"/>
      <c r="BW21" s="1153"/>
      <c r="BX21" s="1153"/>
      <c r="BY21" s="1153"/>
      <c r="BZ21" s="1153"/>
      <c r="CA21" s="1153"/>
      <c r="CB21" s="1153"/>
      <c r="CC21" s="1153"/>
      <c r="CD21" s="1153"/>
      <c r="CE21" s="1153"/>
      <c r="CF21" s="1153"/>
      <c r="CG21" s="1153"/>
      <c r="CH21" s="1153"/>
      <c r="CI21" s="1153"/>
      <c r="CJ21" s="1153"/>
      <c r="CK21" s="1153"/>
      <c r="CL21" s="1153"/>
      <c r="CM21" s="1153"/>
      <c r="CN21" s="1153"/>
      <c r="CO21" s="1153"/>
      <c r="CP21" s="1153"/>
      <c r="CQ21" s="1153"/>
      <c r="CR21" s="1153"/>
      <c r="CS21" s="1153"/>
      <c r="CT21" s="1153"/>
      <c r="CU21" s="1153"/>
      <c r="CV21" s="1153"/>
      <c r="CW21" s="1153"/>
      <c r="CX21" s="1153"/>
      <c r="CY21" s="1153"/>
      <c r="CZ21" s="1153"/>
      <c r="DA21" s="1153"/>
      <c r="DB21" s="1153"/>
      <c r="DC21" s="1153"/>
      <c r="DD21" s="1153"/>
      <c r="DE21" s="1153"/>
      <c r="DF21" s="1153"/>
      <c r="DG21" s="1153"/>
      <c r="DH21" s="1153"/>
      <c r="DI21" s="1153"/>
      <c r="DJ21" s="1153"/>
      <c r="DK21" s="1153"/>
      <c r="DL21" s="1153"/>
      <c r="DM21" s="1153"/>
      <c r="DN21" s="1153"/>
      <c r="DO21" s="1153"/>
      <c r="DP21" s="1153"/>
      <c r="DQ21" s="1153"/>
      <c r="DR21" s="1153"/>
      <c r="DS21" s="1153"/>
      <c r="DT21" s="1153"/>
      <c r="DU21" s="1153"/>
      <c r="DV21" s="1153"/>
      <c r="DW21" s="1153"/>
      <c r="DX21" s="1153"/>
      <c r="DY21" s="1153"/>
      <c r="DZ21" s="1153"/>
      <c r="EA21" s="1153"/>
      <c r="EB21" s="1153"/>
      <c r="EC21" s="1153"/>
      <c r="ED21" s="1153"/>
      <c r="EE21" s="1153"/>
      <c r="EF21" s="1153"/>
      <c r="EG21" s="1153"/>
      <c r="EH21" s="1153"/>
      <c r="EI21" s="1153"/>
      <c r="EJ21" s="1153"/>
      <c r="EK21" s="1153"/>
      <c r="EL21" s="1153"/>
      <c r="EM21" s="1153"/>
      <c r="EN21" s="1153"/>
      <c r="EO21" s="1153"/>
      <c r="EP21" s="1153"/>
      <c r="EQ21" s="1153"/>
      <c r="ER21" s="1153"/>
      <c r="ES21" s="1153"/>
      <c r="ET21" s="1153"/>
      <c r="EU21" s="1153"/>
      <c r="EV21" s="1153"/>
      <c r="EW21" s="1153"/>
      <c r="EX21" s="1153"/>
      <c r="EY21" s="1153"/>
      <c r="EZ21" s="1153"/>
      <c r="FA21" s="1153"/>
      <c r="FB21" s="1153"/>
      <c r="FC21" s="1153"/>
      <c r="FD21" s="1153"/>
      <c r="FE21" s="1153"/>
      <c r="FF21" s="1153"/>
      <c r="FG21" s="1153"/>
      <c r="FH21" s="1153"/>
      <c r="FI21" s="1153"/>
      <c r="FJ21" s="1153"/>
      <c r="FK21" s="1153"/>
      <c r="FL21" s="1153"/>
      <c r="FM21" s="1153"/>
      <c r="FN21" s="1153"/>
      <c r="FO21" s="1153"/>
      <c r="FP21" s="1153"/>
      <c r="FQ21" s="1153"/>
      <c r="FR21" s="1153"/>
      <c r="FS21" s="1153"/>
      <c r="FT21" s="1153"/>
      <c r="FU21" s="1153"/>
      <c r="FV21" s="1153"/>
      <c r="FW21" s="1153"/>
      <c r="FX21" s="1153"/>
      <c r="FY21" s="1153"/>
      <c r="FZ21" s="1153"/>
      <c r="GA21" s="1153"/>
      <c r="GB21" s="1153"/>
      <c r="GC21" s="1153"/>
      <c r="GD21" s="1153"/>
      <c r="GE21" s="1153"/>
      <c r="GF21" s="1153"/>
      <c r="GG21" s="1153"/>
      <c r="GH21" s="1153"/>
      <c r="GI21" s="1153"/>
      <c r="GJ21" s="1153"/>
      <c r="GK21" s="1153"/>
      <c r="GL21" s="1153"/>
      <c r="GM21" s="1153"/>
      <c r="GN21" s="1153"/>
      <c r="GO21" s="1153"/>
      <c r="GP21" s="1153"/>
      <c r="GQ21" s="1153"/>
      <c r="GR21" s="1153"/>
      <c r="GS21" s="1153"/>
      <c r="GT21" s="1153"/>
      <c r="GU21" s="1153"/>
      <c r="GV21" s="1153"/>
      <c r="GW21" s="1153"/>
      <c r="GX21" s="1153"/>
      <c r="GY21" s="1153"/>
      <c r="GZ21" s="1153"/>
      <c r="HA21" s="1153"/>
      <c r="HB21" s="1153"/>
      <c r="HC21" s="1153"/>
      <c r="HD21" s="1153"/>
      <c r="HE21" s="1153"/>
      <c r="HF21" s="1153"/>
      <c r="HG21" s="1153"/>
      <c r="HH21" s="1153"/>
      <c r="HI21" s="1153"/>
      <c r="HJ21" s="1153"/>
      <c r="HK21" s="1153"/>
      <c r="HL21" s="1153"/>
      <c r="HM21" s="1153"/>
      <c r="HN21" s="1153"/>
      <c r="HO21" s="1153"/>
      <c r="HP21" s="1153"/>
      <c r="HQ21" s="1153"/>
      <c r="HR21" s="1153"/>
      <c r="HS21" s="1153"/>
      <c r="HT21" s="1153"/>
      <c r="HU21" s="1153"/>
      <c r="HV21" s="1153"/>
      <c r="HW21" s="1153"/>
      <c r="HX21" s="1153"/>
      <c r="HY21" s="1153"/>
      <c r="HZ21" s="1153"/>
      <c r="IA21" s="1153"/>
      <c r="IB21" s="1153"/>
      <c r="IC21" s="1153"/>
      <c r="ID21" s="1153"/>
      <c r="IE21" s="1153"/>
      <c r="IF21" s="1153"/>
      <c r="IG21" s="1153"/>
      <c r="IH21" s="1153"/>
      <c r="II21" s="1153"/>
      <c r="IJ21" s="1153"/>
      <c r="IK21" s="1153"/>
      <c r="IL21" s="1153"/>
      <c r="IM21" s="1153"/>
      <c r="IN21" s="1153"/>
      <c r="IO21" s="1153"/>
      <c r="IP21" s="1153"/>
    </row>
    <row r="22" spans="1:250" ht="24.75" customHeight="1">
      <c r="A22" s="1164">
        <v>12</v>
      </c>
      <c r="B22" s="1150" t="s">
        <v>26</v>
      </c>
      <c r="C22" s="1143" t="s">
        <v>27</v>
      </c>
      <c r="D22" s="1144">
        <v>8</v>
      </c>
      <c r="E22" s="1145">
        <v>0.3248637298173332</v>
      </c>
      <c r="F22" s="1146">
        <v>0.6644518272425249</v>
      </c>
      <c r="G22" s="1150" t="s">
        <v>1219</v>
      </c>
      <c r="H22" s="1143" t="s">
        <v>1217</v>
      </c>
      <c r="I22" s="1144">
        <v>5</v>
      </c>
      <c r="J22" s="1145">
        <v>0.3899614562096682</v>
      </c>
      <c r="K22" s="1146">
        <v>0.727802037845706</v>
      </c>
      <c r="L22" s="1150" t="s">
        <v>332</v>
      </c>
      <c r="M22" s="1143" t="s">
        <v>333</v>
      </c>
      <c r="N22" s="1144">
        <v>4</v>
      </c>
      <c r="O22" s="1145">
        <v>0.3388699027612814</v>
      </c>
      <c r="P22" s="1145">
        <v>0.7736943907156674</v>
      </c>
      <c r="Q22" s="1153"/>
      <c r="R22" s="1153"/>
      <c r="S22" s="1153"/>
      <c r="T22" s="1153"/>
      <c r="U22" s="1153"/>
      <c r="V22" s="1153"/>
      <c r="W22" s="1153"/>
      <c r="X22" s="1153"/>
      <c r="Y22" s="1153"/>
      <c r="Z22" s="1153"/>
      <c r="AA22" s="1153"/>
      <c r="AB22" s="1153"/>
      <c r="AC22" s="1153"/>
      <c r="AD22" s="1153"/>
      <c r="AE22" s="1153"/>
      <c r="AF22" s="1153"/>
      <c r="AG22" s="1153"/>
      <c r="AH22" s="1153"/>
      <c r="AI22" s="1153"/>
      <c r="AJ22" s="1153"/>
      <c r="AK22" s="1153"/>
      <c r="AL22" s="1153"/>
      <c r="AM22" s="1153"/>
      <c r="AN22" s="1153"/>
      <c r="AO22" s="1153"/>
      <c r="AP22" s="1153"/>
      <c r="AQ22" s="1153"/>
      <c r="AR22" s="1153"/>
      <c r="AS22" s="1153"/>
      <c r="AT22" s="1153"/>
      <c r="AU22" s="1153"/>
      <c r="AV22" s="1153"/>
      <c r="AW22" s="1153"/>
      <c r="AX22" s="1153"/>
      <c r="AY22" s="1153"/>
      <c r="AZ22" s="1153"/>
      <c r="BA22" s="1153"/>
      <c r="BB22" s="1153"/>
      <c r="BC22" s="1153"/>
      <c r="BD22" s="1153"/>
      <c r="BE22" s="1153"/>
      <c r="BF22" s="1153"/>
      <c r="BG22" s="1153"/>
      <c r="BH22" s="1153"/>
      <c r="BI22" s="1153"/>
      <c r="BJ22" s="1153"/>
      <c r="BK22" s="1153"/>
      <c r="BL22" s="1153"/>
      <c r="BM22" s="1153"/>
      <c r="BN22" s="1153"/>
      <c r="BO22" s="1153"/>
      <c r="BP22" s="1153"/>
      <c r="BQ22" s="1153"/>
      <c r="BR22" s="1153"/>
      <c r="BS22" s="1153"/>
      <c r="BT22" s="1153"/>
      <c r="BU22" s="1153"/>
      <c r="BV22" s="1153"/>
      <c r="BW22" s="1153"/>
      <c r="BX22" s="1153"/>
      <c r="BY22" s="1153"/>
      <c r="BZ22" s="1153"/>
      <c r="CA22" s="1153"/>
      <c r="CB22" s="1153"/>
      <c r="CC22" s="1153"/>
      <c r="CD22" s="1153"/>
      <c r="CE22" s="1153"/>
      <c r="CF22" s="1153"/>
      <c r="CG22" s="1153"/>
      <c r="CH22" s="1153"/>
      <c r="CI22" s="1153"/>
      <c r="CJ22" s="1153"/>
      <c r="CK22" s="1153"/>
      <c r="CL22" s="1153"/>
      <c r="CM22" s="1153"/>
      <c r="CN22" s="1153"/>
      <c r="CO22" s="1153"/>
      <c r="CP22" s="1153"/>
      <c r="CQ22" s="1153"/>
      <c r="CR22" s="1153"/>
      <c r="CS22" s="1153"/>
      <c r="CT22" s="1153"/>
      <c r="CU22" s="1153"/>
      <c r="CV22" s="1153"/>
      <c r="CW22" s="1153"/>
      <c r="CX22" s="1153"/>
      <c r="CY22" s="1153"/>
      <c r="CZ22" s="1153"/>
      <c r="DA22" s="1153"/>
      <c r="DB22" s="1153"/>
      <c r="DC22" s="1153"/>
      <c r="DD22" s="1153"/>
      <c r="DE22" s="1153"/>
      <c r="DF22" s="1153"/>
      <c r="DG22" s="1153"/>
      <c r="DH22" s="1153"/>
      <c r="DI22" s="1153"/>
      <c r="DJ22" s="1153"/>
      <c r="DK22" s="1153"/>
      <c r="DL22" s="1153"/>
      <c r="DM22" s="1153"/>
      <c r="DN22" s="1153"/>
      <c r="DO22" s="1153"/>
      <c r="DP22" s="1153"/>
      <c r="DQ22" s="1153"/>
      <c r="DR22" s="1153"/>
      <c r="DS22" s="1153"/>
      <c r="DT22" s="1153"/>
      <c r="DU22" s="1153"/>
      <c r="DV22" s="1153"/>
      <c r="DW22" s="1153"/>
      <c r="DX22" s="1153"/>
      <c r="DY22" s="1153"/>
      <c r="DZ22" s="1153"/>
      <c r="EA22" s="1153"/>
      <c r="EB22" s="1153"/>
      <c r="EC22" s="1153"/>
      <c r="ED22" s="1153"/>
      <c r="EE22" s="1153"/>
      <c r="EF22" s="1153"/>
      <c r="EG22" s="1153"/>
      <c r="EH22" s="1153"/>
      <c r="EI22" s="1153"/>
      <c r="EJ22" s="1153"/>
      <c r="EK22" s="1153"/>
      <c r="EL22" s="1153"/>
      <c r="EM22" s="1153"/>
      <c r="EN22" s="1153"/>
      <c r="EO22" s="1153"/>
      <c r="EP22" s="1153"/>
      <c r="EQ22" s="1153"/>
      <c r="ER22" s="1153"/>
      <c r="ES22" s="1153"/>
      <c r="ET22" s="1153"/>
      <c r="EU22" s="1153"/>
      <c r="EV22" s="1153"/>
      <c r="EW22" s="1153"/>
      <c r="EX22" s="1153"/>
      <c r="EY22" s="1153"/>
      <c r="EZ22" s="1153"/>
      <c r="FA22" s="1153"/>
      <c r="FB22" s="1153"/>
      <c r="FC22" s="1153"/>
      <c r="FD22" s="1153"/>
      <c r="FE22" s="1153"/>
      <c r="FF22" s="1153"/>
      <c r="FG22" s="1153"/>
      <c r="FH22" s="1153"/>
      <c r="FI22" s="1153"/>
      <c r="FJ22" s="1153"/>
      <c r="FK22" s="1153"/>
      <c r="FL22" s="1153"/>
      <c r="FM22" s="1153"/>
      <c r="FN22" s="1153"/>
      <c r="FO22" s="1153"/>
      <c r="FP22" s="1153"/>
      <c r="FQ22" s="1153"/>
      <c r="FR22" s="1153"/>
      <c r="FS22" s="1153"/>
      <c r="FT22" s="1153"/>
      <c r="FU22" s="1153"/>
      <c r="FV22" s="1153"/>
      <c r="FW22" s="1153"/>
      <c r="FX22" s="1153"/>
      <c r="FY22" s="1153"/>
      <c r="FZ22" s="1153"/>
      <c r="GA22" s="1153"/>
      <c r="GB22" s="1153"/>
      <c r="GC22" s="1153"/>
      <c r="GD22" s="1153"/>
      <c r="GE22" s="1153"/>
      <c r="GF22" s="1153"/>
      <c r="GG22" s="1153"/>
      <c r="GH22" s="1153"/>
      <c r="GI22" s="1153"/>
      <c r="GJ22" s="1153"/>
      <c r="GK22" s="1153"/>
      <c r="GL22" s="1153"/>
      <c r="GM22" s="1153"/>
      <c r="GN22" s="1153"/>
      <c r="GO22" s="1153"/>
      <c r="GP22" s="1153"/>
      <c r="GQ22" s="1153"/>
      <c r="GR22" s="1153"/>
      <c r="GS22" s="1153"/>
      <c r="GT22" s="1153"/>
      <c r="GU22" s="1153"/>
      <c r="GV22" s="1153"/>
      <c r="GW22" s="1153"/>
      <c r="GX22" s="1153"/>
      <c r="GY22" s="1153"/>
      <c r="GZ22" s="1153"/>
      <c r="HA22" s="1153"/>
      <c r="HB22" s="1153"/>
      <c r="HC22" s="1153"/>
      <c r="HD22" s="1153"/>
      <c r="HE22" s="1153"/>
      <c r="HF22" s="1153"/>
      <c r="HG22" s="1153"/>
      <c r="HH22" s="1153"/>
      <c r="HI22" s="1153"/>
      <c r="HJ22" s="1153"/>
      <c r="HK22" s="1153"/>
      <c r="HL22" s="1153"/>
      <c r="HM22" s="1153"/>
      <c r="HN22" s="1153"/>
      <c r="HO22" s="1153"/>
      <c r="HP22" s="1153"/>
      <c r="HQ22" s="1153"/>
      <c r="HR22" s="1153"/>
      <c r="HS22" s="1153"/>
      <c r="HT22" s="1153"/>
      <c r="HU22" s="1153"/>
      <c r="HV22" s="1153"/>
      <c r="HW22" s="1153"/>
      <c r="HX22" s="1153"/>
      <c r="HY22" s="1153"/>
      <c r="HZ22" s="1153"/>
      <c r="IA22" s="1153"/>
      <c r="IB22" s="1153"/>
      <c r="IC22" s="1153"/>
      <c r="ID22" s="1153"/>
      <c r="IE22" s="1153"/>
      <c r="IF22" s="1153"/>
      <c r="IG22" s="1153"/>
      <c r="IH22" s="1153"/>
      <c r="II22" s="1153"/>
      <c r="IJ22" s="1153"/>
      <c r="IK22" s="1153"/>
      <c r="IL22" s="1153"/>
      <c r="IM22" s="1153"/>
      <c r="IN22" s="1153"/>
      <c r="IO22" s="1153"/>
      <c r="IP22" s="1153"/>
    </row>
    <row r="23" spans="1:250" ht="24.75" customHeight="1">
      <c r="A23" s="1164">
        <v>13</v>
      </c>
      <c r="B23" s="1150" t="s">
        <v>1218</v>
      </c>
      <c r="C23" s="1143" t="s">
        <v>1216</v>
      </c>
      <c r="D23" s="1144">
        <v>7</v>
      </c>
      <c r="E23" s="1145">
        <v>0.2842557635901666</v>
      </c>
      <c r="F23" s="1146">
        <v>0.5813953488372093</v>
      </c>
      <c r="G23" s="1150" t="s">
        <v>26</v>
      </c>
      <c r="H23" s="1143" t="s">
        <v>27</v>
      </c>
      <c r="I23" s="1144">
        <v>4</v>
      </c>
      <c r="J23" s="1145">
        <v>0.3119691649677346</v>
      </c>
      <c r="K23" s="1146">
        <v>0.5822416302765648</v>
      </c>
      <c r="L23" s="1150" t="s">
        <v>1219</v>
      </c>
      <c r="M23" s="1143" t="s">
        <v>1217</v>
      </c>
      <c r="N23" s="1144">
        <v>3</v>
      </c>
      <c r="O23" s="1145">
        <v>0.2541524270709611</v>
      </c>
      <c r="P23" s="1145">
        <v>0.5802707930367506</v>
      </c>
      <c r="Q23" s="1153"/>
      <c r="R23" s="1153"/>
      <c r="S23" s="1153"/>
      <c r="T23" s="1153"/>
      <c r="U23" s="1153"/>
      <c r="V23" s="1153"/>
      <c r="W23" s="1153"/>
      <c r="X23" s="1153"/>
      <c r="Y23" s="1153"/>
      <c r="Z23" s="1153"/>
      <c r="AA23" s="1153"/>
      <c r="AB23" s="1153"/>
      <c r="AC23" s="1153"/>
      <c r="AD23" s="1153"/>
      <c r="AE23" s="1153"/>
      <c r="AF23" s="1153"/>
      <c r="AG23" s="1153"/>
      <c r="AH23" s="1153"/>
      <c r="AI23" s="1153"/>
      <c r="AJ23" s="1153"/>
      <c r="AK23" s="1153"/>
      <c r="AL23" s="1153"/>
      <c r="AM23" s="1153"/>
      <c r="AN23" s="1153"/>
      <c r="AO23" s="1153"/>
      <c r="AP23" s="1153"/>
      <c r="AQ23" s="1153"/>
      <c r="AR23" s="1153"/>
      <c r="AS23" s="1153"/>
      <c r="AT23" s="1153"/>
      <c r="AU23" s="1153"/>
      <c r="AV23" s="1153"/>
      <c r="AW23" s="1153"/>
      <c r="AX23" s="1153"/>
      <c r="AY23" s="1153"/>
      <c r="AZ23" s="1153"/>
      <c r="BA23" s="1153"/>
      <c r="BB23" s="1153"/>
      <c r="BC23" s="1153"/>
      <c r="BD23" s="1153"/>
      <c r="BE23" s="1153"/>
      <c r="BF23" s="1153"/>
      <c r="BG23" s="1153"/>
      <c r="BH23" s="1153"/>
      <c r="BI23" s="1153"/>
      <c r="BJ23" s="1153"/>
      <c r="BK23" s="1153"/>
      <c r="BL23" s="1153"/>
      <c r="BM23" s="1153"/>
      <c r="BN23" s="1153"/>
      <c r="BO23" s="1153"/>
      <c r="BP23" s="1153"/>
      <c r="BQ23" s="1153"/>
      <c r="BR23" s="1153"/>
      <c r="BS23" s="1153"/>
      <c r="BT23" s="1153"/>
      <c r="BU23" s="1153"/>
      <c r="BV23" s="1153"/>
      <c r="BW23" s="1153"/>
      <c r="BX23" s="1153"/>
      <c r="BY23" s="1153"/>
      <c r="BZ23" s="1153"/>
      <c r="CA23" s="1153"/>
      <c r="CB23" s="1153"/>
      <c r="CC23" s="1153"/>
      <c r="CD23" s="1153"/>
      <c r="CE23" s="1153"/>
      <c r="CF23" s="1153"/>
      <c r="CG23" s="1153"/>
      <c r="CH23" s="1153"/>
      <c r="CI23" s="1153"/>
      <c r="CJ23" s="1153"/>
      <c r="CK23" s="1153"/>
      <c r="CL23" s="1153"/>
      <c r="CM23" s="1153"/>
      <c r="CN23" s="1153"/>
      <c r="CO23" s="1153"/>
      <c r="CP23" s="1153"/>
      <c r="CQ23" s="1153"/>
      <c r="CR23" s="1153"/>
      <c r="CS23" s="1153"/>
      <c r="CT23" s="1153"/>
      <c r="CU23" s="1153"/>
      <c r="CV23" s="1153"/>
      <c r="CW23" s="1153"/>
      <c r="CX23" s="1153"/>
      <c r="CY23" s="1153"/>
      <c r="CZ23" s="1153"/>
      <c r="DA23" s="1153"/>
      <c r="DB23" s="1153"/>
      <c r="DC23" s="1153"/>
      <c r="DD23" s="1153"/>
      <c r="DE23" s="1153"/>
      <c r="DF23" s="1153"/>
      <c r="DG23" s="1153"/>
      <c r="DH23" s="1153"/>
      <c r="DI23" s="1153"/>
      <c r="DJ23" s="1153"/>
      <c r="DK23" s="1153"/>
      <c r="DL23" s="1153"/>
      <c r="DM23" s="1153"/>
      <c r="DN23" s="1153"/>
      <c r="DO23" s="1153"/>
      <c r="DP23" s="1153"/>
      <c r="DQ23" s="1153"/>
      <c r="DR23" s="1153"/>
      <c r="DS23" s="1153"/>
      <c r="DT23" s="1153"/>
      <c r="DU23" s="1153"/>
      <c r="DV23" s="1153"/>
      <c r="DW23" s="1153"/>
      <c r="DX23" s="1153"/>
      <c r="DY23" s="1153"/>
      <c r="DZ23" s="1153"/>
      <c r="EA23" s="1153"/>
      <c r="EB23" s="1153"/>
      <c r="EC23" s="1153"/>
      <c r="ED23" s="1153"/>
      <c r="EE23" s="1153"/>
      <c r="EF23" s="1153"/>
      <c r="EG23" s="1153"/>
      <c r="EH23" s="1153"/>
      <c r="EI23" s="1153"/>
      <c r="EJ23" s="1153"/>
      <c r="EK23" s="1153"/>
      <c r="EL23" s="1153"/>
      <c r="EM23" s="1153"/>
      <c r="EN23" s="1153"/>
      <c r="EO23" s="1153"/>
      <c r="EP23" s="1153"/>
      <c r="EQ23" s="1153"/>
      <c r="ER23" s="1153"/>
      <c r="ES23" s="1153"/>
      <c r="ET23" s="1153"/>
      <c r="EU23" s="1153"/>
      <c r="EV23" s="1153"/>
      <c r="EW23" s="1153"/>
      <c r="EX23" s="1153"/>
      <c r="EY23" s="1153"/>
      <c r="EZ23" s="1153"/>
      <c r="FA23" s="1153"/>
      <c r="FB23" s="1153"/>
      <c r="FC23" s="1153"/>
      <c r="FD23" s="1153"/>
      <c r="FE23" s="1153"/>
      <c r="FF23" s="1153"/>
      <c r="FG23" s="1153"/>
      <c r="FH23" s="1153"/>
      <c r="FI23" s="1153"/>
      <c r="FJ23" s="1153"/>
      <c r="FK23" s="1153"/>
      <c r="FL23" s="1153"/>
      <c r="FM23" s="1153"/>
      <c r="FN23" s="1153"/>
      <c r="FO23" s="1153"/>
      <c r="FP23" s="1153"/>
      <c r="FQ23" s="1153"/>
      <c r="FR23" s="1153"/>
      <c r="FS23" s="1153"/>
      <c r="FT23" s="1153"/>
      <c r="FU23" s="1153"/>
      <c r="FV23" s="1153"/>
      <c r="FW23" s="1153"/>
      <c r="FX23" s="1153"/>
      <c r="FY23" s="1153"/>
      <c r="FZ23" s="1153"/>
      <c r="GA23" s="1153"/>
      <c r="GB23" s="1153"/>
      <c r="GC23" s="1153"/>
      <c r="GD23" s="1153"/>
      <c r="GE23" s="1153"/>
      <c r="GF23" s="1153"/>
      <c r="GG23" s="1153"/>
      <c r="GH23" s="1153"/>
      <c r="GI23" s="1153"/>
      <c r="GJ23" s="1153"/>
      <c r="GK23" s="1153"/>
      <c r="GL23" s="1153"/>
      <c r="GM23" s="1153"/>
      <c r="GN23" s="1153"/>
      <c r="GO23" s="1153"/>
      <c r="GP23" s="1153"/>
      <c r="GQ23" s="1153"/>
      <c r="GR23" s="1153"/>
      <c r="GS23" s="1153"/>
      <c r="GT23" s="1153"/>
      <c r="GU23" s="1153"/>
      <c r="GV23" s="1153"/>
      <c r="GW23" s="1153"/>
      <c r="GX23" s="1153"/>
      <c r="GY23" s="1153"/>
      <c r="GZ23" s="1153"/>
      <c r="HA23" s="1153"/>
      <c r="HB23" s="1153"/>
      <c r="HC23" s="1153"/>
      <c r="HD23" s="1153"/>
      <c r="HE23" s="1153"/>
      <c r="HF23" s="1153"/>
      <c r="HG23" s="1153"/>
      <c r="HH23" s="1153"/>
      <c r="HI23" s="1153"/>
      <c r="HJ23" s="1153"/>
      <c r="HK23" s="1153"/>
      <c r="HL23" s="1153"/>
      <c r="HM23" s="1153"/>
      <c r="HN23" s="1153"/>
      <c r="HO23" s="1153"/>
      <c r="HP23" s="1153"/>
      <c r="HQ23" s="1153"/>
      <c r="HR23" s="1153"/>
      <c r="HS23" s="1153"/>
      <c r="HT23" s="1153"/>
      <c r="HU23" s="1153"/>
      <c r="HV23" s="1153"/>
      <c r="HW23" s="1153"/>
      <c r="HX23" s="1153"/>
      <c r="HY23" s="1153"/>
      <c r="HZ23" s="1153"/>
      <c r="IA23" s="1153"/>
      <c r="IB23" s="1153"/>
      <c r="IC23" s="1153"/>
      <c r="ID23" s="1153"/>
      <c r="IE23" s="1153"/>
      <c r="IF23" s="1153"/>
      <c r="IG23" s="1153"/>
      <c r="IH23" s="1153"/>
      <c r="II23" s="1153"/>
      <c r="IJ23" s="1153"/>
      <c r="IK23" s="1153"/>
      <c r="IL23" s="1153"/>
      <c r="IM23" s="1153"/>
      <c r="IN23" s="1153"/>
      <c r="IO23" s="1153"/>
      <c r="IP23" s="1153"/>
    </row>
    <row r="24" spans="1:250" ht="24.75" customHeight="1">
      <c r="A24" s="1164">
        <v>14</v>
      </c>
      <c r="B24" s="1150" t="s">
        <v>1225</v>
      </c>
      <c r="C24" s="1143" t="s">
        <v>1232</v>
      </c>
      <c r="D24" s="1144">
        <v>6</v>
      </c>
      <c r="E24" s="1145">
        <v>0.24364779736299988</v>
      </c>
      <c r="F24" s="1146">
        <v>0.4983388704318937</v>
      </c>
      <c r="G24" s="1150" t="s">
        <v>34</v>
      </c>
      <c r="H24" s="1143" t="s">
        <v>35</v>
      </c>
      <c r="I24" s="1144">
        <v>3</v>
      </c>
      <c r="J24" s="1145">
        <v>0.23397687372580092</v>
      </c>
      <c r="K24" s="1146">
        <v>0.43668122270742354</v>
      </c>
      <c r="L24" s="1150" t="s">
        <v>1223</v>
      </c>
      <c r="M24" s="1143" t="s">
        <v>1230</v>
      </c>
      <c r="N24" s="1144">
        <v>3</v>
      </c>
      <c r="O24" s="1145">
        <v>0.2541524270709611</v>
      </c>
      <c r="P24" s="1145">
        <v>0.5802707930367506</v>
      </c>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1153"/>
      <c r="BA24" s="1153"/>
      <c r="BB24" s="1153"/>
      <c r="BC24" s="1153"/>
      <c r="BD24" s="1153"/>
      <c r="BE24" s="1153"/>
      <c r="BF24" s="1153"/>
      <c r="BG24" s="1153"/>
      <c r="BH24" s="1153"/>
      <c r="BI24" s="1153"/>
      <c r="BJ24" s="1153"/>
      <c r="BK24" s="1153"/>
      <c r="BL24" s="1153"/>
      <c r="BM24" s="1153"/>
      <c r="BN24" s="1153"/>
      <c r="BO24" s="1153"/>
      <c r="BP24" s="1153"/>
      <c r="BQ24" s="1153"/>
      <c r="BR24" s="1153"/>
      <c r="BS24" s="1153"/>
      <c r="BT24" s="1153"/>
      <c r="BU24" s="1153"/>
      <c r="BV24" s="1153"/>
      <c r="BW24" s="1153"/>
      <c r="BX24" s="1153"/>
      <c r="BY24" s="1153"/>
      <c r="BZ24" s="1153"/>
      <c r="CA24" s="1153"/>
      <c r="CB24" s="1153"/>
      <c r="CC24" s="1153"/>
      <c r="CD24" s="1153"/>
      <c r="CE24" s="1153"/>
      <c r="CF24" s="1153"/>
      <c r="CG24" s="1153"/>
      <c r="CH24" s="1153"/>
      <c r="CI24" s="1153"/>
      <c r="CJ24" s="1153"/>
      <c r="CK24" s="1153"/>
      <c r="CL24" s="1153"/>
      <c r="CM24" s="1153"/>
      <c r="CN24" s="1153"/>
      <c r="CO24" s="1153"/>
      <c r="CP24" s="1153"/>
      <c r="CQ24" s="1153"/>
      <c r="CR24" s="1153"/>
      <c r="CS24" s="1153"/>
      <c r="CT24" s="1153"/>
      <c r="CU24" s="1153"/>
      <c r="CV24" s="1153"/>
      <c r="CW24" s="1153"/>
      <c r="CX24" s="1153"/>
      <c r="CY24" s="1153"/>
      <c r="CZ24" s="1153"/>
      <c r="DA24" s="1153"/>
      <c r="DB24" s="1153"/>
      <c r="DC24" s="1153"/>
      <c r="DD24" s="1153"/>
      <c r="DE24" s="1153"/>
      <c r="DF24" s="1153"/>
      <c r="DG24" s="1153"/>
      <c r="DH24" s="1153"/>
      <c r="DI24" s="1153"/>
      <c r="DJ24" s="1153"/>
      <c r="DK24" s="1153"/>
      <c r="DL24" s="1153"/>
      <c r="DM24" s="1153"/>
      <c r="DN24" s="1153"/>
      <c r="DO24" s="1153"/>
      <c r="DP24" s="1153"/>
      <c r="DQ24" s="1153"/>
      <c r="DR24" s="1153"/>
      <c r="DS24" s="1153"/>
      <c r="DT24" s="1153"/>
      <c r="DU24" s="1153"/>
      <c r="DV24" s="1153"/>
      <c r="DW24" s="1153"/>
      <c r="DX24" s="1153"/>
      <c r="DY24" s="1153"/>
      <c r="DZ24" s="1153"/>
      <c r="EA24" s="1153"/>
      <c r="EB24" s="1153"/>
      <c r="EC24" s="1153"/>
      <c r="ED24" s="1153"/>
      <c r="EE24" s="1153"/>
      <c r="EF24" s="1153"/>
      <c r="EG24" s="1153"/>
      <c r="EH24" s="1153"/>
      <c r="EI24" s="1153"/>
      <c r="EJ24" s="1153"/>
      <c r="EK24" s="1153"/>
      <c r="EL24" s="1153"/>
      <c r="EM24" s="1153"/>
      <c r="EN24" s="1153"/>
      <c r="EO24" s="1153"/>
      <c r="EP24" s="1153"/>
      <c r="EQ24" s="1153"/>
      <c r="ER24" s="1153"/>
      <c r="ES24" s="1153"/>
      <c r="ET24" s="1153"/>
      <c r="EU24" s="1153"/>
      <c r="EV24" s="1153"/>
      <c r="EW24" s="1153"/>
      <c r="EX24" s="1153"/>
      <c r="EY24" s="1153"/>
      <c r="EZ24" s="1153"/>
      <c r="FA24" s="1153"/>
      <c r="FB24" s="1153"/>
      <c r="FC24" s="1153"/>
      <c r="FD24" s="1153"/>
      <c r="FE24" s="1153"/>
      <c r="FF24" s="1153"/>
      <c r="FG24" s="1153"/>
      <c r="FH24" s="1153"/>
      <c r="FI24" s="1153"/>
      <c r="FJ24" s="1153"/>
      <c r="FK24" s="1153"/>
      <c r="FL24" s="1153"/>
      <c r="FM24" s="1153"/>
      <c r="FN24" s="1153"/>
      <c r="FO24" s="1153"/>
      <c r="FP24" s="1153"/>
      <c r="FQ24" s="1153"/>
      <c r="FR24" s="1153"/>
      <c r="FS24" s="1153"/>
      <c r="FT24" s="1153"/>
      <c r="FU24" s="1153"/>
      <c r="FV24" s="1153"/>
      <c r="FW24" s="1153"/>
      <c r="FX24" s="1153"/>
      <c r="FY24" s="1153"/>
      <c r="FZ24" s="1153"/>
      <c r="GA24" s="1153"/>
      <c r="GB24" s="1153"/>
      <c r="GC24" s="1153"/>
      <c r="GD24" s="1153"/>
      <c r="GE24" s="1153"/>
      <c r="GF24" s="1153"/>
      <c r="GG24" s="1153"/>
      <c r="GH24" s="1153"/>
      <c r="GI24" s="1153"/>
      <c r="GJ24" s="1153"/>
      <c r="GK24" s="1153"/>
      <c r="GL24" s="1153"/>
      <c r="GM24" s="1153"/>
      <c r="GN24" s="1153"/>
      <c r="GO24" s="1153"/>
      <c r="GP24" s="1153"/>
      <c r="GQ24" s="1153"/>
      <c r="GR24" s="1153"/>
      <c r="GS24" s="1153"/>
      <c r="GT24" s="1153"/>
      <c r="GU24" s="1153"/>
      <c r="GV24" s="1153"/>
      <c r="GW24" s="1153"/>
      <c r="GX24" s="1153"/>
      <c r="GY24" s="1153"/>
      <c r="GZ24" s="1153"/>
      <c r="HA24" s="1153"/>
      <c r="HB24" s="1153"/>
      <c r="HC24" s="1153"/>
      <c r="HD24" s="1153"/>
      <c r="HE24" s="1153"/>
      <c r="HF24" s="1153"/>
      <c r="HG24" s="1153"/>
      <c r="HH24" s="1153"/>
      <c r="HI24" s="1153"/>
      <c r="HJ24" s="1153"/>
      <c r="HK24" s="1153"/>
      <c r="HL24" s="1153"/>
      <c r="HM24" s="1153"/>
      <c r="HN24" s="1153"/>
      <c r="HO24" s="1153"/>
      <c r="HP24" s="1153"/>
      <c r="HQ24" s="1153"/>
      <c r="HR24" s="1153"/>
      <c r="HS24" s="1153"/>
      <c r="HT24" s="1153"/>
      <c r="HU24" s="1153"/>
      <c r="HV24" s="1153"/>
      <c r="HW24" s="1153"/>
      <c r="HX24" s="1153"/>
      <c r="HY24" s="1153"/>
      <c r="HZ24" s="1153"/>
      <c r="IA24" s="1153"/>
      <c r="IB24" s="1153"/>
      <c r="IC24" s="1153"/>
      <c r="ID24" s="1153"/>
      <c r="IE24" s="1153"/>
      <c r="IF24" s="1153"/>
      <c r="IG24" s="1153"/>
      <c r="IH24" s="1153"/>
      <c r="II24" s="1153"/>
      <c r="IJ24" s="1153"/>
      <c r="IK24" s="1153"/>
      <c r="IL24" s="1153"/>
      <c r="IM24" s="1153"/>
      <c r="IN24" s="1153"/>
      <c r="IO24" s="1153"/>
      <c r="IP24" s="1153"/>
    </row>
    <row r="25" spans="1:250" ht="24.75" customHeight="1">
      <c r="A25" s="1165">
        <v>15</v>
      </c>
      <c r="B25" s="1155" t="s">
        <v>332</v>
      </c>
      <c r="C25" s="1166" t="s">
        <v>333</v>
      </c>
      <c r="D25" s="1167">
        <v>5</v>
      </c>
      <c r="E25" s="1158">
        <v>0.20303983113583327</v>
      </c>
      <c r="F25" s="1159">
        <v>0.41528239202657813</v>
      </c>
      <c r="G25" s="1155" t="s">
        <v>1225</v>
      </c>
      <c r="H25" s="1166" t="s">
        <v>1232</v>
      </c>
      <c r="I25" s="1168">
        <v>3</v>
      </c>
      <c r="J25" s="1158">
        <v>0.23397687372580092</v>
      </c>
      <c r="K25" s="1159">
        <v>0.43668122270742354</v>
      </c>
      <c r="L25" s="1155" t="s">
        <v>1225</v>
      </c>
      <c r="M25" s="1166" t="s">
        <v>1232</v>
      </c>
      <c r="N25" s="1168">
        <v>3</v>
      </c>
      <c r="O25" s="1158">
        <v>0.2541524270709611</v>
      </c>
      <c r="P25" s="1158">
        <v>0.5802707930367506</v>
      </c>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69"/>
      <c r="AO25" s="1169"/>
      <c r="AP25" s="1169"/>
      <c r="AQ25" s="1169"/>
      <c r="AR25" s="1169"/>
      <c r="AS25" s="1169"/>
      <c r="AT25" s="1169"/>
      <c r="AU25" s="1169"/>
      <c r="AV25" s="1169"/>
      <c r="AW25" s="1169"/>
      <c r="AX25" s="1169"/>
      <c r="AY25" s="1169"/>
      <c r="AZ25" s="1169"/>
      <c r="BA25" s="1169"/>
      <c r="BB25" s="1169"/>
      <c r="BC25" s="1169"/>
      <c r="BD25" s="1169"/>
      <c r="BE25" s="1169"/>
      <c r="BF25" s="1169"/>
      <c r="BG25" s="1169"/>
      <c r="BH25" s="1169"/>
      <c r="BI25" s="1169"/>
      <c r="BJ25" s="1169"/>
      <c r="BK25" s="1169"/>
      <c r="BL25" s="1169"/>
      <c r="BM25" s="1169"/>
      <c r="BN25" s="1169"/>
      <c r="BO25" s="1169"/>
      <c r="BP25" s="1169"/>
      <c r="BQ25" s="1169"/>
      <c r="BR25" s="1169"/>
      <c r="BS25" s="1169"/>
      <c r="BT25" s="1169"/>
      <c r="BU25" s="1169"/>
      <c r="BV25" s="1169"/>
      <c r="BW25" s="1169"/>
      <c r="BX25" s="1169"/>
      <c r="BY25" s="1169"/>
      <c r="BZ25" s="1169"/>
      <c r="CA25" s="1169"/>
      <c r="CB25" s="1169"/>
      <c r="CC25" s="1169"/>
      <c r="CD25" s="1169"/>
      <c r="CE25" s="1169"/>
      <c r="CF25" s="1169"/>
      <c r="CG25" s="1169"/>
      <c r="CH25" s="1169"/>
      <c r="CI25" s="1169"/>
      <c r="CJ25" s="1169"/>
      <c r="CK25" s="1169"/>
      <c r="CL25" s="1169"/>
      <c r="CM25" s="1169"/>
      <c r="CN25" s="1169"/>
      <c r="CO25" s="1169"/>
      <c r="CP25" s="1169"/>
      <c r="CQ25" s="1169"/>
      <c r="CR25" s="1169"/>
      <c r="CS25" s="1169"/>
      <c r="CT25" s="1169"/>
      <c r="CU25" s="1169"/>
      <c r="CV25" s="1169"/>
      <c r="CW25" s="1169"/>
      <c r="CX25" s="1169"/>
      <c r="CY25" s="1169"/>
      <c r="CZ25" s="1169"/>
      <c r="DA25" s="1169"/>
      <c r="DB25" s="1169"/>
      <c r="DC25" s="1169"/>
      <c r="DD25" s="1169"/>
      <c r="DE25" s="1169"/>
      <c r="DF25" s="1169"/>
      <c r="DG25" s="1169"/>
      <c r="DH25" s="1169"/>
      <c r="DI25" s="1169"/>
      <c r="DJ25" s="1169"/>
      <c r="DK25" s="1169"/>
      <c r="DL25" s="1169"/>
      <c r="DM25" s="1169"/>
      <c r="DN25" s="1169"/>
      <c r="DO25" s="1169"/>
      <c r="DP25" s="1169"/>
      <c r="DQ25" s="1169"/>
      <c r="DR25" s="1169"/>
      <c r="DS25" s="1169"/>
      <c r="DT25" s="1169"/>
      <c r="DU25" s="1169"/>
      <c r="DV25" s="1169"/>
      <c r="DW25" s="1169"/>
      <c r="DX25" s="1169"/>
      <c r="DY25" s="1169"/>
      <c r="DZ25" s="1169"/>
      <c r="EA25" s="1169"/>
      <c r="EB25" s="1169"/>
      <c r="EC25" s="1169"/>
      <c r="ED25" s="1169"/>
      <c r="EE25" s="1169"/>
      <c r="EF25" s="1169"/>
      <c r="EG25" s="1169"/>
      <c r="EH25" s="1169"/>
      <c r="EI25" s="1169"/>
      <c r="EJ25" s="1169"/>
      <c r="EK25" s="1169"/>
      <c r="EL25" s="1169"/>
      <c r="EM25" s="1169"/>
      <c r="EN25" s="1169"/>
      <c r="EO25" s="1169"/>
      <c r="EP25" s="1169"/>
      <c r="EQ25" s="1169"/>
      <c r="ER25" s="1169"/>
      <c r="ES25" s="1169"/>
      <c r="ET25" s="1169"/>
      <c r="EU25" s="1169"/>
      <c r="EV25" s="1169"/>
      <c r="EW25" s="1169"/>
      <c r="EX25" s="1169"/>
      <c r="EY25" s="1169"/>
      <c r="EZ25" s="1169"/>
      <c r="FA25" s="1169"/>
      <c r="FB25" s="1169"/>
      <c r="FC25" s="1169"/>
      <c r="FD25" s="1169"/>
      <c r="FE25" s="1169"/>
      <c r="FF25" s="1169"/>
      <c r="FG25" s="1169"/>
      <c r="FH25" s="1169"/>
      <c r="FI25" s="1169"/>
      <c r="FJ25" s="1169"/>
      <c r="FK25" s="1169"/>
      <c r="FL25" s="1169"/>
      <c r="FM25" s="1169"/>
      <c r="FN25" s="1169"/>
      <c r="FO25" s="1169"/>
      <c r="FP25" s="1169"/>
      <c r="FQ25" s="1169"/>
      <c r="FR25" s="1169"/>
      <c r="FS25" s="1169"/>
      <c r="FT25" s="1169"/>
      <c r="FU25" s="1169"/>
      <c r="FV25" s="1169"/>
      <c r="FW25" s="1169"/>
      <c r="FX25" s="1169"/>
      <c r="FY25" s="1169"/>
      <c r="FZ25" s="1169"/>
      <c r="GA25" s="1169"/>
      <c r="GB25" s="1169"/>
      <c r="GC25" s="1169"/>
      <c r="GD25" s="1169"/>
      <c r="GE25" s="1169"/>
      <c r="GF25" s="1169"/>
      <c r="GG25" s="1169"/>
      <c r="GH25" s="1169"/>
      <c r="GI25" s="1169"/>
      <c r="GJ25" s="1169"/>
      <c r="GK25" s="1169"/>
      <c r="GL25" s="1169"/>
      <c r="GM25" s="1169"/>
      <c r="GN25" s="1169"/>
      <c r="GO25" s="1169"/>
      <c r="GP25" s="1169"/>
      <c r="GQ25" s="1169"/>
      <c r="GR25" s="1169"/>
      <c r="GS25" s="1169"/>
      <c r="GT25" s="1169"/>
      <c r="GU25" s="1169"/>
      <c r="GV25" s="1169"/>
      <c r="GW25" s="1169"/>
      <c r="GX25" s="1169"/>
      <c r="GY25" s="1169"/>
      <c r="GZ25" s="1169"/>
      <c r="HA25" s="1169"/>
      <c r="HB25" s="1169"/>
      <c r="HC25" s="1169"/>
      <c r="HD25" s="1169"/>
      <c r="HE25" s="1169"/>
      <c r="HF25" s="1169"/>
      <c r="HG25" s="1169"/>
      <c r="HH25" s="1169"/>
      <c r="HI25" s="1169"/>
      <c r="HJ25" s="1169"/>
      <c r="HK25" s="1169"/>
      <c r="HL25" s="1169"/>
      <c r="HM25" s="1169"/>
      <c r="HN25" s="1169"/>
      <c r="HO25" s="1169"/>
      <c r="HP25" s="1169"/>
      <c r="HQ25" s="1169"/>
      <c r="HR25" s="1169"/>
      <c r="HS25" s="1169"/>
      <c r="HT25" s="1169"/>
      <c r="HU25" s="1169"/>
      <c r="HV25" s="1169"/>
      <c r="HW25" s="1169"/>
      <c r="HX25" s="1169"/>
      <c r="HY25" s="1169"/>
      <c r="HZ25" s="1169"/>
      <c r="IA25" s="1169"/>
      <c r="IB25" s="1169"/>
      <c r="IC25" s="1169"/>
      <c r="ID25" s="1169"/>
      <c r="IE25" s="1169"/>
      <c r="IF25" s="1169"/>
      <c r="IG25" s="1169"/>
      <c r="IH25" s="1169"/>
      <c r="II25" s="1169"/>
      <c r="IJ25" s="1169"/>
      <c r="IK25" s="1169"/>
      <c r="IL25" s="1169"/>
      <c r="IM25" s="1169"/>
      <c r="IN25" s="1169"/>
      <c r="IO25" s="1169"/>
      <c r="IP25" s="1169"/>
    </row>
    <row r="26" spans="1:250" ht="24.75" customHeight="1">
      <c r="A26" s="1125" t="s">
        <v>1324</v>
      </c>
      <c r="B26" s="1125"/>
      <c r="C26" s="1170"/>
      <c r="D26" s="1170"/>
      <c r="E26" s="1170"/>
      <c r="F26" s="1170"/>
      <c r="G26" s="1171"/>
      <c r="H26" s="1170"/>
      <c r="I26" s="1170"/>
      <c r="J26" s="1170"/>
      <c r="K26" s="1170"/>
      <c r="L26" s="1171"/>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c r="AT26" s="1170"/>
      <c r="AU26" s="1170"/>
      <c r="AV26" s="1170"/>
      <c r="AW26" s="1170"/>
      <c r="AX26" s="1170"/>
      <c r="AY26" s="1170"/>
      <c r="AZ26" s="1170"/>
      <c r="BA26" s="1170"/>
      <c r="BB26" s="1170"/>
      <c r="BC26" s="1170"/>
      <c r="BD26" s="1170"/>
      <c r="BE26" s="1170"/>
      <c r="BF26" s="1170"/>
      <c r="BG26" s="1170"/>
      <c r="BH26" s="1170"/>
      <c r="BI26" s="1170"/>
      <c r="BJ26" s="1170"/>
      <c r="BK26" s="1170"/>
      <c r="BL26" s="1170"/>
      <c r="BM26" s="1170"/>
      <c r="BN26" s="1170"/>
      <c r="BO26" s="1170"/>
      <c r="BP26" s="1170"/>
      <c r="BQ26" s="1170"/>
      <c r="BR26" s="1170"/>
      <c r="BS26" s="1170"/>
      <c r="BT26" s="1170"/>
      <c r="BU26" s="1170"/>
      <c r="BV26" s="1170"/>
      <c r="BW26" s="1170"/>
      <c r="BX26" s="1170"/>
      <c r="BY26" s="1170"/>
      <c r="BZ26" s="1170"/>
      <c r="CA26" s="1170"/>
      <c r="CB26" s="1170"/>
      <c r="CC26" s="1170"/>
      <c r="CD26" s="1170"/>
      <c r="CE26" s="1170"/>
      <c r="CF26" s="1170"/>
      <c r="CG26" s="1170"/>
      <c r="CH26" s="1170"/>
      <c r="CI26" s="1170"/>
      <c r="CJ26" s="1170"/>
      <c r="CK26" s="1170"/>
      <c r="CL26" s="1170"/>
      <c r="CM26" s="1170"/>
      <c r="CN26" s="1170"/>
      <c r="CO26" s="1170"/>
      <c r="CP26" s="1170"/>
      <c r="CQ26" s="1170"/>
      <c r="CR26" s="1170"/>
      <c r="CS26" s="1170"/>
      <c r="CT26" s="1170"/>
      <c r="CU26" s="1170"/>
      <c r="CV26" s="1170"/>
      <c r="CW26" s="1170"/>
      <c r="CX26" s="1170"/>
      <c r="CY26" s="1170"/>
      <c r="CZ26" s="1170"/>
      <c r="DA26" s="1170"/>
      <c r="DB26" s="1170"/>
      <c r="DC26" s="1170"/>
      <c r="DD26" s="1170"/>
      <c r="DE26" s="1170"/>
      <c r="DF26" s="1170"/>
      <c r="DG26" s="1170"/>
      <c r="DH26" s="1170"/>
      <c r="DI26" s="1170"/>
      <c r="DJ26" s="1170"/>
      <c r="DK26" s="1170"/>
      <c r="DL26" s="1170"/>
      <c r="DM26" s="1170"/>
      <c r="DN26" s="1170"/>
      <c r="DO26" s="1170"/>
      <c r="DP26" s="1170"/>
      <c r="DQ26" s="1170"/>
      <c r="DR26" s="1170"/>
      <c r="DS26" s="1170"/>
      <c r="DT26" s="1170"/>
      <c r="DU26" s="1170"/>
      <c r="DV26" s="1170"/>
      <c r="DW26" s="1170"/>
      <c r="DX26" s="1170"/>
      <c r="DY26" s="1170"/>
      <c r="DZ26" s="1170"/>
      <c r="EA26" s="1170"/>
      <c r="EB26" s="1170"/>
      <c r="EC26" s="1170"/>
      <c r="ED26" s="1170"/>
      <c r="EE26" s="1170"/>
      <c r="EF26" s="1170"/>
      <c r="EG26" s="1170"/>
      <c r="EH26" s="1170"/>
      <c r="EI26" s="1170"/>
      <c r="EJ26" s="1170"/>
      <c r="EK26" s="1170"/>
      <c r="EL26" s="1170"/>
      <c r="EM26" s="1170"/>
      <c r="EN26" s="1170"/>
      <c r="EO26" s="1170"/>
      <c r="EP26" s="1170"/>
      <c r="EQ26" s="1170"/>
      <c r="ER26" s="1170"/>
      <c r="ES26" s="1170"/>
      <c r="ET26" s="1170"/>
      <c r="EU26" s="1170"/>
      <c r="EV26" s="1170"/>
      <c r="EW26" s="1170"/>
      <c r="EX26" s="1170"/>
      <c r="EY26" s="1170"/>
      <c r="EZ26" s="1170"/>
      <c r="FA26" s="1170"/>
      <c r="FB26" s="1170"/>
      <c r="FC26" s="1170"/>
      <c r="FD26" s="1170"/>
      <c r="FE26" s="1170"/>
      <c r="FF26" s="1170"/>
      <c r="FG26" s="1170"/>
      <c r="FH26" s="1170"/>
      <c r="FI26" s="1170"/>
      <c r="FJ26" s="1170"/>
      <c r="FK26" s="1170"/>
      <c r="FL26" s="1170"/>
      <c r="FM26" s="1170"/>
      <c r="FN26" s="1170"/>
      <c r="FO26" s="1170"/>
      <c r="FP26" s="1170"/>
      <c r="FQ26" s="1170"/>
      <c r="FR26" s="1170"/>
      <c r="FS26" s="1170"/>
      <c r="FT26" s="1170"/>
      <c r="FU26" s="1170"/>
      <c r="FV26" s="1170"/>
      <c r="FW26" s="1170"/>
      <c r="FX26" s="1170"/>
      <c r="FY26" s="1170"/>
      <c r="FZ26" s="1170"/>
      <c r="GA26" s="1170"/>
      <c r="GB26" s="1170"/>
      <c r="GC26" s="1170"/>
      <c r="GD26" s="1170"/>
      <c r="GE26" s="1170"/>
      <c r="GF26" s="1170"/>
      <c r="GG26" s="1170"/>
      <c r="GH26" s="1170"/>
      <c r="GI26" s="1170"/>
      <c r="GJ26" s="1170"/>
      <c r="GK26" s="1170"/>
      <c r="GL26" s="1170"/>
      <c r="GM26" s="1170"/>
      <c r="GN26" s="1170"/>
      <c r="GO26" s="1170"/>
      <c r="GP26" s="1170"/>
      <c r="GQ26" s="1170"/>
      <c r="GR26" s="1170"/>
      <c r="GS26" s="1170"/>
      <c r="GT26" s="1170"/>
      <c r="GU26" s="1170"/>
      <c r="GV26" s="1170"/>
      <c r="GW26" s="1170"/>
      <c r="GX26" s="1170"/>
      <c r="GY26" s="1170"/>
      <c r="GZ26" s="1170"/>
      <c r="HA26" s="1170"/>
      <c r="HB26" s="1170"/>
      <c r="HC26" s="1170"/>
      <c r="HD26" s="1170"/>
      <c r="HE26" s="1170"/>
      <c r="HF26" s="1170"/>
      <c r="HG26" s="1170"/>
      <c r="HH26" s="1170"/>
      <c r="HI26" s="1170"/>
      <c r="HJ26" s="1170"/>
      <c r="HK26" s="1170"/>
      <c r="HL26" s="1170"/>
      <c r="HM26" s="1170"/>
      <c r="HN26" s="1170"/>
      <c r="HO26" s="1170"/>
      <c r="HP26" s="1170"/>
      <c r="HQ26" s="1170"/>
      <c r="HR26" s="1170"/>
      <c r="HS26" s="1170"/>
      <c r="HT26" s="1170"/>
      <c r="HU26" s="1170"/>
      <c r="HV26" s="1170"/>
      <c r="HW26" s="1170"/>
      <c r="HX26" s="1170"/>
      <c r="HY26" s="1170"/>
      <c r="HZ26" s="1170"/>
      <c r="IA26" s="1170"/>
      <c r="IB26" s="1170"/>
      <c r="IC26" s="1170"/>
      <c r="ID26" s="1170"/>
      <c r="IE26" s="1170"/>
      <c r="IF26" s="1170"/>
      <c r="IG26" s="1170"/>
      <c r="IH26" s="1170"/>
      <c r="II26" s="1170"/>
      <c r="IJ26" s="1170"/>
      <c r="IK26" s="1170"/>
      <c r="IL26" s="1170"/>
      <c r="IM26" s="1170"/>
      <c r="IN26" s="1170"/>
      <c r="IO26" s="1170"/>
      <c r="IP26" s="1170"/>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dimension ref="A1:Q80"/>
  <sheetViews>
    <sheetView view="pageBreakPreview" zoomScale="85" zoomScaleNormal="85" zoomScaleSheetLayoutView="85" workbookViewId="0" topLeftCell="A1">
      <selection activeCell="F4" sqref="F4"/>
    </sheetView>
  </sheetViews>
  <sheetFormatPr defaultColWidth="9.00390625" defaultRowHeight="16.5"/>
  <cols>
    <col min="1" max="1" width="3.00390625" style="708" customWidth="1"/>
    <col min="2" max="2" width="13.125" style="9" customWidth="1"/>
    <col min="3" max="3" width="19.875" style="10" customWidth="1"/>
    <col min="4" max="4" width="5.625" style="708" bestFit="1" customWidth="1"/>
    <col min="5" max="5" width="7.50390625" style="708" bestFit="1" customWidth="1"/>
    <col min="6" max="6" width="7.875" style="708" customWidth="1"/>
    <col min="7" max="7" width="13.125" style="11" customWidth="1"/>
    <col min="8" max="8" width="19.875" style="12" customWidth="1"/>
    <col min="9" max="9" width="5.625" style="708" bestFit="1" customWidth="1"/>
    <col min="10" max="10" width="7.50390625" style="708" bestFit="1" customWidth="1"/>
    <col min="11" max="11" width="7.875" style="708" customWidth="1"/>
    <col min="12" max="12" width="13.125" style="11" customWidth="1"/>
    <col min="13" max="13" width="19.875" style="12" customWidth="1"/>
    <col min="14" max="14" width="5.625" style="708" bestFit="1" customWidth="1"/>
    <col min="15" max="15" width="7.50390625" style="708" bestFit="1" customWidth="1"/>
    <col min="16" max="16" width="7.875" style="708" customWidth="1"/>
    <col min="17" max="16384" width="9.00390625" style="708" customWidth="1"/>
  </cols>
  <sheetData>
    <row r="1" spans="1:16" s="70" customFormat="1" ht="25.5" customHeight="1">
      <c r="A1" s="1187" t="s">
        <v>1244</v>
      </c>
      <c r="B1" s="1187"/>
      <c r="C1" s="1187"/>
      <c r="D1" s="1187"/>
      <c r="E1" s="1187"/>
      <c r="F1" s="1187"/>
      <c r="G1" s="1187"/>
      <c r="H1" s="1187"/>
      <c r="I1" s="1187"/>
      <c r="J1" s="1187"/>
      <c r="K1" s="1187"/>
      <c r="L1" s="1187"/>
      <c r="M1" s="1187"/>
      <c r="N1" s="1187"/>
      <c r="O1" s="1187"/>
      <c r="P1" s="1187"/>
    </row>
    <row r="2" spans="1:16" s="70" customFormat="1" ht="10.5" customHeight="1">
      <c r="A2" s="1187"/>
      <c r="B2" s="1187"/>
      <c r="C2" s="1187"/>
      <c r="D2" s="1187"/>
      <c r="E2" s="1187"/>
      <c r="F2" s="1187"/>
      <c r="G2" s="1187"/>
      <c r="H2" s="1187"/>
      <c r="I2" s="1187"/>
      <c r="J2" s="1187"/>
      <c r="K2" s="1187"/>
      <c r="L2" s="1187"/>
      <c r="M2" s="1187"/>
      <c r="N2" s="1187"/>
      <c r="O2" s="1187"/>
      <c r="P2" s="1187"/>
    </row>
    <row r="3" spans="1:16" s="70" customFormat="1" ht="16.5">
      <c r="A3" s="828" t="s">
        <v>1325</v>
      </c>
      <c r="B3" s="6"/>
      <c r="C3" s="7"/>
      <c r="D3" s="4"/>
      <c r="E3" s="4"/>
      <c r="F3" s="4"/>
      <c r="G3" s="6"/>
      <c r="H3" s="3"/>
      <c r="I3" s="4"/>
      <c r="J3" s="4"/>
      <c r="K3" s="4"/>
      <c r="L3" s="6"/>
      <c r="M3" s="3"/>
      <c r="N3" s="4"/>
      <c r="O3" s="4"/>
      <c r="P3" s="8"/>
    </row>
    <row r="4" ht="16.5">
      <c r="P4" s="402" t="s">
        <v>293</v>
      </c>
    </row>
    <row r="5" spans="1:16" s="22" customFormat="1" ht="14.25">
      <c r="A5" s="13" t="s">
        <v>0</v>
      </c>
      <c r="B5" s="14"/>
      <c r="C5" s="922" t="s">
        <v>1</v>
      </c>
      <c r="D5" s="14"/>
      <c r="E5" s="15"/>
      <c r="F5" s="16"/>
      <c r="G5" s="14"/>
      <c r="H5" s="922" t="s">
        <v>2</v>
      </c>
      <c r="I5" s="14"/>
      <c r="J5" s="17"/>
      <c r="K5" s="18"/>
      <c r="L5" s="19"/>
      <c r="M5" s="922" t="s">
        <v>3</v>
      </c>
      <c r="N5" s="14"/>
      <c r="O5" s="17"/>
      <c r="P5" s="1096"/>
    </row>
    <row r="6" spans="1:16" s="22" customFormat="1" ht="14.25">
      <c r="A6" s="23"/>
      <c r="B6" s="24" t="s">
        <v>5</v>
      </c>
      <c r="C6" s="25"/>
      <c r="D6" s="13" t="s">
        <v>6</v>
      </c>
      <c r="E6" s="1097" t="s">
        <v>179</v>
      </c>
      <c r="F6" s="13" t="s">
        <v>320</v>
      </c>
      <c r="G6" s="24" t="s">
        <v>5</v>
      </c>
      <c r="H6" s="25"/>
      <c r="I6" s="13" t="s">
        <v>6</v>
      </c>
      <c r="J6" s="1097" t="s">
        <v>179</v>
      </c>
      <c r="K6" s="13" t="s">
        <v>320</v>
      </c>
      <c r="L6" s="24" t="s">
        <v>5</v>
      </c>
      <c r="M6" s="25"/>
      <c r="N6" s="13" t="s">
        <v>6</v>
      </c>
      <c r="O6" s="1025" t="s">
        <v>179</v>
      </c>
      <c r="P6" s="1024" t="s">
        <v>320</v>
      </c>
    </row>
    <row r="7" spans="1:16" s="22" customFormat="1" ht="14.25">
      <c r="A7" s="23"/>
      <c r="B7" s="27" t="s">
        <v>283</v>
      </c>
      <c r="C7" s="28" t="s">
        <v>8</v>
      </c>
      <c r="D7" s="29"/>
      <c r="E7" s="30" t="s">
        <v>12</v>
      </c>
      <c r="F7" s="29" t="s">
        <v>280</v>
      </c>
      <c r="G7" s="27" t="s">
        <v>283</v>
      </c>
      <c r="H7" s="28" t="s">
        <v>8</v>
      </c>
      <c r="I7" s="29"/>
      <c r="J7" s="30" t="s">
        <v>12</v>
      </c>
      <c r="K7" s="29" t="s">
        <v>280</v>
      </c>
      <c r="L7" s="27" t="s">
        <v>283</v>
      </c>
      <c r="M7" s="28" t="s">
        <v>8</v>
      </c>
      <c r="N7" s="29"/>
      <c r="O7" s="30" t="s">
        <v>12</v>
      </c>
      <c r="P7" s="31" t="s">
        <v>280</v>
      </c>
    </row>
    <row r="8" spans="1:16" s="22" customFormat="1" ht="14.25">
      <c r="A8" s="32" t="s">
        <v>9</v>
      </c>
      <c r="B8" s="33" t="s">
        <v>10</v>
      </c>
      <c r="C8" s="34"/>
      <c r="D8" s="32" t="s">
        <v>11</v>
      </c>
      <c r="E8" s="1098" t="s">
        <v>179</v>
      </c>
      <c r="F8" s="32" t="s">
        <v>13</v>
      </c>
      <c r="G8" s="33" t="s">
        <v>10</v>
      </c>
      <c r="H8" s="34"/>
      <c r="I8" s="32" t="s">
        <v>11</v>
      </c>
      <c r="J8" s="1098" t="s">
        <v>179</v>
      </c>
      <c r="K8" s="32" t="s">
        <v>13</v>
      </c>
      <c r="L8" s="33" t="s">
        <v>10</v>
      </c>
      <c r="M8" s="34"/>
      <c r="N8" s="32" t="s">
        <v>11</v>
      </c>
      <c r="O8" s="1098" t="s">
        <v>179</v>
      </c>
      <c r="P8" s="33" t="s">
        <v>13</v>
      </c>
    </row>
    <row r="9" spans="1:16" s="75" customFormat="1" ht="28.5" customHeight="1">
      <c r="A9" s="38"/>
      <c r="B9" s="1172" t="s">
        <v>20</v>
      </c>
      <c r="C9" s="39" t="s">
        <v>21</v>
      </c>
      <c r="D9" s="40">
        <v>203</v>
      </c>
      <c r="E9" s="425">
        <v>20.08153300246617</v>
      </c>
      <c r="F9" s="895">
        <v>100</v>
      </c>
      <c r="G9" s="1172" t="s">
        <v>20</v>
      </c>
      <c r="H9" s="39" t="s">
        <v>21</v>
      </c>
      <c r="I9" s="40">
        <v>123</v>
      </c>
      <c r="J9" s="425">
        <v>23.46262575395145</v>
      </c>
      <c r="K9" s="895">
        <v>100</v>
      </c>
      <c r="L9" s="1172" t="s">
        <v>20</v>
      </c>
      <c r="M9" s="39" t="s">
        <v>21</v>
      </c>
      <c r="N9" s="40">
        <v>80</v>
      </c>
      <c r="O9" s="425">
        <v>16.439189383571495</v>
      </c>
      <c r="P9" s="425">
        <v>100</v>
      </c>
    </row>
    <row r="10" spans="1:16" s="76" customFormat="1" ht="28.5" customHeight="1">
      <c r="A10" s="44">
        <v>1</v>
      </c>
      <c r="B10" s="1173" t="s">
        <v>32</v>
      </c>
      <c r="C10" s="39" t="s">
        <v>33</v>
      </c>
      <c r="D10" s="40">
        <v>42</v>
      </c>
      <c r="E10" s="425">
        <v>4.154799931544725</v>
      </c>
      <c r="F10" s="895">
        <v>20.689655172413794</v>
      </c>
      <c r="G10" s="46" t="s">
        <v>32</v>
      </c>
      <c r="H10" s="39" t="s">
        <v>33</v>
      </c>
      <c r="I10" s="40">
        <v>25</v>
      </c>
      <c r="J10" s="425">
        <v>4.76882637275436</v>
      </c>
      <c r="K10" s="895">
        <v>20.32520325203252</v>
      </c>
      <c r="L10" s="46" t="s">
        <v>32</v>
      </c>
      <c r="M10" s="39" t="s">
        <v>33</v>
      </c>
      <c r="N10" s="40">
        <v>17</v>
      </c>
      <c r="O10" s="425">
        <v>3.4933277440089427</v>
      </c>
      <c r="P10" s="425">
        <v>21.25</v>
      </c>
    </row>
    <row r="11" spans="1:16" s="76" customFormat="1" ht="28.5" customHeight="1">
      <c r="A11" s="44">
        <v>2</v>
      </c>
      <c r="B11" s="1173" t="s">
        <v>22</v>
      </c>
      <c r="C11" s="39" t="s">
        <v>23</v>
      </c>
      <c r="D11" s="40">
        <v>26</v>
      </c>
      <c r="E11" s="425">
        <v>2.5720190052419727</v>
      </c>
      <c r="F11" s="895">
        <v>12.807881773399016</v>
      </c>
      <c r="G11" s="46" t="s">
        <v>22</v>
      </c>
      <c r="H11" s="39" t="s">
        <v>23</v>
      </c>
      <c r="I11" s="40">
        <v>20</v>
      </c>
      <c r="J11" s="425">
        <v>3.8150610982034876</v>
      </c>
      <c r="K11" s="895">
        <v>16.260162601626014</v>
      </c>
      <c r="L11" s="46" t="s">
        <v>1227</v>
      </c>
      <c r="M11" s="39" t="s">
        <v>1212</v>
      </c>
      <c r="N11" s="40">
        <v>8</v>
      </c>
      <c r="O11" s="425">
        <v>1.6439189383571498</v>
      </c>
      <c r="P11" s="425">
        <v>10</v>
      </c>
    </row>
    <row r="12" spans="1:16" s="76" customFormat="1" ht="28.5" customHeight="1">
      <c r="A12" s="44">
        <v>3</v>
      </c>
      <c r="B12" s="1173" t="s">
        <v>1227</v>
      </c>
      <c r="C12" s="39" t="s">
        <v>1212</v>
      </c>
      <c r="D12" s="40">
        <v>26</v>
      </c>
      <c r="E12" s="425">
        <v>2.5720190052419727</v>
      </c>
      <c r="F12" s="895">
        <v>12.807881773399016</v>
      </c>
      <c r="G12" s="46" t="s">
        <v>1227</v>
      </c>
      <c r="H12" s="39" t="s">
        <v>1212</v>
      </c>
      <c r="I12" s="40">
        <v>18</v>
      </c>
      <c r="J12" s="425">
        <v>3.433554988383139</v>
      </c>
      <c r="K12" s="895">
        <v>14.634146341463413</v>
      </c>
      <c r="L12" s="46" t="s">
        <v>22</v>
      </c>
      <c r="M12" s="39" t="s">
        <v>23</v>
      </c>
      <c r="N12" s="40">
        <v>6</v>
      </c>
      <c r="O12" s="425">
        <v>1.2329392037678621</v>
      </c>
      <c r="P12" s="425">
        <v>7.5</v>
      </c>
    </row>
    <row r="13" spans="1:16" s="76" customFormat="1" ht="28.5" customHeight="1">
      <c r="A13" s="910">
        <v>4</v>
      </c>
      <c r="B13" s="1173" t="s">
        <v>1229</v>
      </c>
      <c r="C13" s="39" t="s">
        <v>1214</v>
      </c>
      <c r="D13" s="40">
        <v>14</v>
      </c>
      <c r="E13" s="425">
        <v>1.3849333105149082</v>
      </c>
      <c r="F13" s="895">
        <v>6.896551724137931</v>
      </c>
      <c r="G13" s="46" t="s">
        <v>1229</v>
      </c>
      <c r="H13" s="39" t="s">
        <v>1214</v>
      </c>
      <c r="I13" s="40">
        <v>9</v>
      </c>
      <c r="J13" s="425">
        <v>1.7167774941915694</v>
      </c>
      <c r="K13" s="895">
        <v>7.317073170731707</v>
      </c>
      <c r="L13" s="46" t="s">
        <v>330</v>
      </c>
      <c r="M13" s="39" t="s">
        <v>331</v>
      </c>
      <c r="N13" s="40">
        <v>5</v>
      </c>
      <c r="O13" s="425">
        <v>1.0274493364732185</v>
      </c>
      <c r="P13" s="425">
        <v>6.25</v>
      </c>
    </row>
    <row r="14" spans="1:16" s="76" customFormat="1" ht="28.5" customHeight="1">
      <c r="A14" s="910">
        <v>5</v>
      </c>
      <c r="B14" s="1173" t="s">
        <v>28</v>
      </c>
      <c r="C14" s="39" t="s">
        <v>29</v>
      </c>
      <c r="D14" s="40">
        <v>8</v>
      </c>
      <c r="E14" s="425">
        <v>0.7913904631513762</v>
      </c>
      <c r="F14" s="895">
        <v>3.9408866995073892</v>
      </c>
      <c r="G14" s="46" t="s">
        <v>24</v>
      </c>
      <c r="H14" s="39" t="s">
        <v>25</v>
      </c>
      <c r="I14" s="40">
        <v>5</v>
      </c>
      <c r="J14" s="425">
        <v>0.9537652745508719</v>
      </c>
      <c r="K14" s="895">
        <v>4.0650406504065035</v>
      </c>
      <c r="L14" s="46" t="s">
        <v>1229</v>
      </c>
      <c r="M14" s="39" t="s">
        <v>1214</v>
      </c>
      <c r="N14" s="40">
        <v>5</v>
      </c>
      <c r="O14" s="425">
        <v>1.0274493364732185</v>
      </c>
      <c r="P14" s="425">
        <v>6.25</v>
      </c>
    </row>
    <row r="15" spans="1:16" s="76" customFormat="1" ht="28.5" customHeight="1">
      <c r="A15" s="910">
        <v>6</v>
      </c>
      <c r="B15" s="1173" t="s">
        <v>24</v>
      </c>
      <c r="C15" s="39" t="s">
        <v>25</v>
      </c>
      <c r="D15" s="40">
        <v>7</v>
      </c>
      <c r="E15" s="425">
        <v>0.6924666552574541</v>
      </c>
      <c r="F15" s="895">
        <v>3.4482758620689653</v>
      </c>
      <c r="G15" s="46" t="s">
        <v>28</v>
      </c>
      <c r="H15" s="39" t="s">
        <v>29</v>
      </c>
      <c r="I15" s="40">
        <v>4</v>
      </c>
      <c r="J15" s="425">
        <v>0.7630122196406977</v>
      </c>
      <c r="K15" s="895">
        <v>3.2520325203252036</v>
      </c>
      <c r="L15" s="46" t="s">
        <v>28</v>
      </c>
      <c r="M15" s="39" t="s">
        <v>29</v>
      </c>
      <c r="N15" s="40">
        <v>4</v>
      </c>
      <c r="O15" s="425">
        <v>0.8219594691785749</v>
      </c>
      <c r="P15" s="425">
        <v>5</v>
      </c>
    </row>
    <row r="16" spans="1:16" s="76" customFormat="1" ht="28.5" customHeight="1">
      <c r="A16" s="910">
        <v>7</v>
      </c>
      <c r="B16" s="1173" t="s">
        <v>330</v>
      </c>
      <c r="C16" s="39" t="s">
        <v>331</v>
      </c>
      <c r="D16" s="40">
        <v>6</v>
      </c>
      <c r="E16" s="425">
        <v>0.5935428473635321</v>
      </c>
      <c r="F16" s="895">
        <v>2.955665024630542</v>
      </c>
      <c r="G16" s="46" t="s">
        <v>336</v>
      </c>
      <c r="H16" s="39" t="s">
        <v>1215</v>
      </c>
      <c r="I16" s="40">
        <v>3</v>
      </c>
      <c r="J16" s="425">
        <v>0.5722591647305232</v>
      </c>
      <c r="K16" s="895">
        <v>2.4390243902439024</v>
      </c>
      <c r="L16" s="46" t="s">
        <v>336</v>
      </c>
      <c r="M16" s="39" t="s">
        <v>1215</v>
      </c>
      <c r="N16" s="40">
        <v>2</v>
      </c>
      <c r="O16" s="425">
        <v>0.41097973458928744</v>
      </c>
      <c r="P16" s="425">
        <v>2.5</v>
      </c>
    </row>
    <row r="17" spans="1:16" s="76" customFormat="1" ht="28.5" customHeight="1">
      <c r="A17" s="910">
        <v>8</v>
      </c>
      <c r="B17" s="1173" t="s">
        <v>336</v>
      </c>
      <c r="C17" s="39" t="s">
        <v>1215</v>
      </c>
      <c r="D17" s="40">
        <v>5</v>
      </c>
      <c r="E17" s="425">
        <v>0.4946190394696101</v>
      </c>
      <c r="F17" s="895">
        <v>2.4630541871921183</v>
      </c>
      <c r="G17" s="46" t="s">
        <v>1219</v>
      </c>
      <c r="H17" s="39" t="s">
        <v>1217</v>
      </c>
      <c r="I17" s="40">
        <v>3</v>
      </c>
      <c r="J17" s="425">
        <v>0.5722591647305232</v>
      </c>
      <c r="K17" s="895">
        <v>2.4390243902439024</v>
      </c>
      <c r="L17" s="46" t="s">
        <v>24</v>
      </c>
      <c r="M17" s="39" t="s">
        <v>25</v>
      </c>
      <c r="N17" s="40">
        <v>2</v>
      </c>
      <c r="O17" s="425">
        <v>0.41097973458928744</v>
      </c>
      <c r="P17" s="425">
        <v>2.5</v>
      </c>
    </row>
    <row r="18" spans="1:17" s="76" customFormat="1" ht="28.5" customHeight="1">
      <c r="A18" s="910">
        <v>9</v>
      </c>
      <c r="B18" s="1173" t="s">
        <v>1219</v>
      </c>
      <c r="C18" s="47" t="s">
        <v>1217</v>
      </c>
      <c r="D18" s="40">
        <v>3</v>
      </c>
      <c r="E18" s="425">
        <v>0.29677142368176607</v>
      </c>
      <c r="F18" s="895">
        <v>1.477832512315271</v>
      </c>
      <c r="G18" s="46" t="s">
        <v>1218</v>
      </c>
      <c r="H18" s="39" t="s">
        <v>1216</v>
      </c>
      <c r="I18" s="40">
        <v>2</v>
      </c>
      <c r="J18" s="425">
        <v>0.3815061098203488</v>
      </c>
      <c r="K18" s="895">
        <v>1.6260162601626018</v>
      </c>
      <c r="L18" s="46" t="s">
        <v>26</v>
      </c>
      <c r="M18" s="39" t="s">
        <v>27</v>
      </c>
      <c r="N18" s="40">
        <v>2</v>
      </c>
      <c r="O18" s="425">
        <v>0.41097973458928744</v>
      </c>
      <c r="P18" s="425">
        <v>2.5</v>
      </c>
      <c r="Q18" s="708"/>
    </row>
    <row r="19" spans="1:16" s="76" customFormat="1" ht="28.5" customHeight="1">
      <c r="A19" s="910">
        <v>10</v>
      </c>
      <c r="B19" s="1173" t="s">
        <v>1223</v>
      </c>
      <c r="C19" s="39" t="s">
        <v>1230</v>
      </c>
      <c r="D19" s="40">
        <v>3</v>
      </c>
      <c r="E19" s="425">
        <v>0.29677142368176607</v>
      </c>
      <c r="F19" s="895">
        <v>1.477832512315271</v>
      </c>
      <c r="G19" s="46" t="s">
        <v>330</v>
      </c>
      <c r="H19" s="39" t="s">
        <v>331</v>
      </c>
      <c r="I19" s="40">
        <v>1</v>
      </c>
      <c r="J19" s="425">
        <v>0.1907530549101744</v>
      </c>
      <c r="K19" s="895">
        <v>0.8130081300813009</v>
      </c>
      <c r="L19" s="46" t="s">
        <v>1223</v>
      </c>
      <c r="M19" s="39" t="s">
        <v>1230</v>
      </c>
      <c r="N19" s="40">
        <v>2</v>
      </c>
      <c r="O19" s="425">
        <v>0.41097973458928744</v>
      </c>
      <c r="P19" s="425">
        <v>2.5</v>
      </c>
    </row>
    <row r="20" spans="1:16" s="76" customFormat="1" ht="28.5" customHeight="1">
      <c r="A20" s="44"/>
      <c r="B20" s="912"/>
      <c r="C20" s="913" t="s">
        <v>414</v>
      </c>
      <c r="D20" s="48">
        <v>63</v>
      </c>
      <c r="E20" s="427">
        <v>6.232199897317087</v>
      </c>
      <c r="F20" s="896">
        <v>31.03448275862069</v>
      </c>
      <c r="G20" s="912"/>
      <c r="H20" s="913" t="s">
        <v>414</v>
      </c>
      <c r="I20" s="48">
        <v>33</v>
      </c>
      <c r="J20" s="427">
        <v>6.294850812035755</v>
      </c>
      <c r="K20" s="896">
        <v>26.82926829268293</v>
      </c>
      <c r="L20" s="46"/>
      <c r="M20" s="47" t="s">
        <v>414</v>
      </c>
      <c r="N20" s="48">
        <v>27</v>
      </c>
      <c r="O20" s="427">
        <v>5.54822641695538</v>
      </c>
      <c r="P20" s="427">
        <v>33.75</v>
      </c>
    </row>
    <row r="21" spans="1:17" s="76" customFormat="1" ht="28.5" customHeight="1">
      <c r="A21" s="50">
        <v>11</v>
      </c>
      <c r="B21" s="1008" t="s">
        <v>40</v>
      </c>
      <c r="C21" s="39" t="s">
        <v>41</v>
      </c>
      <c r="D21" s="53">
        <v>3</v>
      </c>
      <c r="E21" s="425">
        <v>0.29677142368176607</v>
      </c>
      <c r="F21" s="895">
        <v>1.477832512315271</v>
      </c>
      <c r="G21" s="1008" t="s">
        <v>1220</v>
      </c>
      <c r="H21" s="39" t="s">
        <v>1231</v>
      </c>
      <c r="I21" s="53">
        <v>1</v>
      </c>
      <c r="J21" s="425">
        <v>0.1907530549101744</v>
      </c>
      <c r="K21" s="895">
        <v>0.8130081300813009</v>
      </c>
      <c r="L21" s="920" t="s">
        <v>332</v>
      </c>
      <c r="M21" s="917" t="s">
        <v>333</v>
      </c>
      <c r="N21" s="53">
        <v>2</v>
      </c>
      <c r="O21" s="425">
        <v>0.41097973458928744</v>
      </c>
      <c r="P21" s="425">
        <v>2.5</v>
      </c>
      <c r="Q21" s="708"/>
    </row>
    <row r="22" spans="1:16" s="76" customFormat="1" ht="28.5" customHeight="1">
      <c r="A22" s="44">
        <v>12</v>
      </c>
      <c r="B22" s="1173" t="s">
        <v>1218</v>
      </c>
      <c r="C22" s="39" t="s">
        <v>1216</v>
      </c>
      <c r="D22" s="40">
        <v>2</v>
      </c>
      <c r="E22" s="425">
        <v>0.19784761578784404</v>
      </c>
      <c r="F22" s="895">
        <v>0.9852216748768473</v>
      </c>
      <c r="G22" s="1173" t="s">
        <v>1223</v>
      </c>
      <c r="H22" s="39" t="s">
        <v>1230</v>
      </c>
      <c r="I22" s="40">
        <v>1</v>
      </c>
      <c r="J22" s="425">
        <v>0.1907530549101744</v>
      </c>
      <c r="K22" s="895">
        <v>0.8130081300813009</v>
      </c>
      <c r="L22" s="919" t="s">
        <v>40</v>
      </c>
      <c r="M22" s="39" t="s">
        <v>41</v>
      </c>
      <c r="N22" s="40">
        <v>2</v>
      </c>
      <c r="O22" s="425">
        <v>0.41097973458928744</v>
      </c>
      <c r="P22" s="425">
        <v>2.5</v>
      </c>
    </row>
    <row r="23" spans="1:17" s="76" customFormat="1" ht="28.5" customHeight="1">
      <c r="A23" s="44">
        <v>13</v>
      </c>
      <c r="B23" s="1173" t="s">
        <v>26</v>
      </c>
      <c r="C23" s="39" t="s">
        <v>27</v>
      </c>
      <c r="D23" s="40">
        <v>2</v>
      </c>
      <c r="E23" s="425">
        <v>0.19784761578784404</v>
      </c>
      <c r="F23" s="895">
        <v>0.9852216748768473</v>
      </c>
      <c r="G23" s="1173" t="s">
        <v>34</v>
      </c>
      <c r="H23" s="39" t="s">
        <v>35</v>
      </c>
      <c r="I23" s="40">
        <v>1</v>
      </c>
      <c r="J23" s="425">
        <v>0.1907530549101744</v>
      </c>
      <c r="K23" s="895">
        <v>0.8130081300813009</v>
      </c>
      <c r="L23" s="911" t="s">
        <v>1225</v>
      </c>
      <c r="M23" s="39" t="s">
        <v>1232</v>
      </c>
      <c r="N23" s="40">
        <v>1</v>
      </c>
      <c r="O23" s="425">
        <v>0.20548986729464372</v>
      </c>
      <c r="P23" s="425">
        <v>1.25</v>
      </c>
      <c r="Q23" s="708"/>
    </row>
    <row r="24" spans="1:16" s="76" customFormat="1" ht="28.5" customHeight="1">
      <c r="A24" s="44">
        <v>14</v>
      </c>
      <c r="B24" s="1173" t="s">
        <v>1225</v>
      </c>
      <c r="C24" s="39" t="s">
        <v>1232</v>
      </c>
      <c r="D24" s="40">
        <v>2</v>
      </c>
      <c r="E24" s="425">
        <v>0.19784761578784404</v>
      </c>
      <c r="F24" s="895">
        <v>0.9852216748768473</v>
      </c>
      <c r="G24" s="1173" t="s">
        <v>1225</v>
      </c>
      <c r="H24" s="39" t="s">
        <v>1232</v>
      </c>
      <c r="I24" s="40">
        <v>1</v>
      </c>
      <c r="J24" s="425">
        <v>0.1907530549101744</v>
      </c>
      <c r="K24" s="895">
        <v>0.8130081300813009</v>
      </c>
      <c r="L24" s="911"/>
      <c r="M24" s="39"/>
      <c r="N24" s="40"/>
      <c r="O24" s="425"/>
      <c r="P24" s="425"/>
    </row>
    <row r="25" spans="1:16" s="77" customFormat="1" ht="28.5" customHeight="1">
      <c r="A25" s="56">
        <v>15</v>
      </c>
      <c r="B25" s="912" t="s">
        <v>332</v>
      </c>
      <c r="C25" s="58" t="s">
        <v>333</v>
      </c>
      <c r="D25" s="59">
        <v>2</v>
      </c>
      <c r="E25" s="427">
        <v>0.19784761578784404</v>
      </c>
      <c r="F25" s="896">
        <v>0.9852216748768473</v>
      </c>
      <c r="G25" s="912" t="s">
        <v>40</v>
      </c>
      <c r="H25" s="58" t="s">
        <v>41</v>
      </c>
      <c r="I25" s="61">
        <v>1</v>
      </c>
      <c r="J25" s="427">
        <v>0.1907530549101744</v>
      </c>
      <c r="K25" s="896">
        <v>0.8130081300813009</v>
      </c>
      <c r="L25" s="57"/>
      <c r="M25" s="58"/>
      <c r="N25" s="61"/>
      <c r="O25" s="427"/>
      <c r="P25" s="427"/>
    </row>
    <row r="26" spans="1:12" s="65" customFormat="1" ht="15.75" customHeight="1">
      <c r="A26" s="22" t="s">
        <v>1233</v>
      </c>
      <c r="B26" s="22"/>
      <c r="G26" s="64"/>
      <c r="L26" s="64"/>
    </row>
    <row r="27" spans="1:17" s="507" customFormat="1" ht="16.5">
      <c r="A27" s="708"/>
      <c r="B27" s="11"/>
      <c r="C27" s="12"/>
      <c r="D27" s="708"/>
      <c r="E27" s="708"/>
      <c r="F27" s="708"/>
      <c r="G27" s="11"/>
      <c r="H27" s="12"/>
      <c r="I27" s="708"/>
      <c r="J27" s="708"/>
      <c r="K27" s="708"/>
      <c r="L27" s="11"/>
      <c r="M27" s="12"/>
      <c r="N27" s="708"/>
      <c r="O27" s="708"/>
      <c r="P27" s="708"/>
      <c r="Q27" s="708"/>
    </row>
    <row r="28" spans="1:17" s="507" customFormat="1" ht="16.5">
      <c r="A28" s="708"/>
      <c r="B28" s="11"/>
      <c r="C28" s="12"/>
      <c r="D28" s="708"/>
      <c r="E28" s="708"/>
      <c r="F28" s="708"/>
      <c r="G28" s="11"/>
      <c r="H28" s="12"/>
      <c r="I28" s="708"/>
      <c r="J28" s="708"/>
      <c r="K28" s="708"/>
      <c r="L28" s="11"/>
      <c r="M28" s="12"/>
      <c r="N28" s="708"/>
      <c r="O28" s="708"/>
      <c r="P28" s="708"/>
      <c r="Q28" s="708"/>
    </row>
    <row r="29" spans="1:17" s="507" customFormat="1" ht="16.5">
      <c r="A29" s="708"/>
      <c r="B29" s="11"/>
      <c r="C29" s="708"/>
      <c r="D29" s="708"/>
      <c r="E29" s="708"/>
      <c r="F29" s="708"/>
      <c r="G29" s="11"/>
      <c r="H29" s="12"/>
      <c r="I29" s="708"/>
      <c r="J29" s="708"/>
      <c r="K29" s="708"/>
      <c r="L29" s="11"/>
      <c r="M29" s="12"/>
      <c r="N29" s="708"/>
      <c r="O29" s="708"/>
      <c r="P29" s="708"/>
      <c r="Q29" s="708"/>
    </row>
    <row r="30" spans="1:17" s="507" customFormat="1" ht="16.5">
      <c r="A30" s="708"/>
      <c r="B30" s="11"/>
      <c r="C30" s="708"/>
      <c r="D30" s="708"/>
      <c r="E30" s="708"/>
      <c r="F30" s="708"/>
      <c r="G30" s="11"/>
      <c r="H30" s="12"/>
      <c r="I30" s="708"/>
      <c r="J30" s="708"/>
      <c r="K30" s="708"/>
      <c r="L30" s="11"/>
      <c r="M30" s="12"/>
      <c r="N30" s="708"/>
      <c r="O30" s="708"/>
      <c r="P30" s="708"/>
      <c r="Q30" s="708"/>
    </row>
    <row r="31" spans="1:17" s="507" customFormat="1" ht="16.5">
      <c r="A31" s="708"/>
      <c r="B31" s="11"/>
      <c r="C31" s="12"/>
      <c r="D31" s="708"/>
      <c r="E31" s="708"/>
      <c r="F31" s="708"/>
      <c r="G31" s="11"/>
      <c r="H31" s="12"/>
      <c r="I31" s="708"/>
      <c r="J31" s="708"/>
      <c r="K31" s="708"/>
      <c r="L31" s="11"/>
      <c r="M31" s="12"/>
      <c r="N31" s="708"/>
      <c r="O31" s="708"/>
      <c r="P31" s="708"/>
      <c r="Q31" s="708"/>
    </row>
    <row r="32" spans="1:17" s="507" customFormat="1" ht="16.5">
      <c r="A32" s="708"/>
      <c r="B32" s="11"/>
      <c r="C32" s="12"/>
      <c r="D32" s="708"/>
      <c r="E32" s="708"/>
      <c r="F32" s="708"/>
      <c r="G32" s="11"/>
      <c r="H32" s="12"/>
      <c r="I32" s="708"/>
      <c r="J32" s="708"/>
      <c r="K32" s="708"/>
      <c r="L32" s="11"/>
      <c r="M32" s="12"/>
      <c r="N32" s="708"/>
      <c r="O32" s="708"/>
      <c r="P32" s="708"/>
      <c r="Q32" s="708"/>
    </row>
    <row r="33" spans="1:17" s="507" customFormat="1" ht="16.5">
      <c r="A33" s="708"/>
      <c r="B33" s="11"/>
      <c r="C33" s="12"/>
      <c r="D33" s="708"/>
      <c r="E33" s="708"/>
      <c r="F33" s="708"/>
      <c r="G33" s="11"/>
      <c r="H33" s="12"/>
      <c r="I33" s="708"/>
      <c r="J33" s="708"/>
      <c r="K33" s="708"/>
      <c r="L33" s="11"/>
      <c r="M33" s="12"/>
      <c r="N33" s="708"/>
      <c r="O33" s="708"/>
      <c r="P33" s="708"/>
      <c r="Q33" s="708"/>
    </row>
    <row r="34" spans="1:17" s="507" customFormat="1" ht="16.5">
      <c r="A34" s="708"/>
      <c r="B34" s="11"/>
      <c r="C34" s="12"/>
      <c r="D34" s="708"/>
      <c r="E34" s="708"/>
      <c r="F34" s="708"/>
      <c r="G34" s="11"/>
      <c r="H34" s="12"/>
      <c r="I34" s="708"/>
      <c r="J34" s="708"/>
      <c r="K34" s="708"/>
      <c r="L34" s="11"/>
      <c r="M34" s="12"/>
      <c r="N34" s="708"/>
      <c r="O34" s="708"/>
      <c r="P34" s="708"/>
      <c r="Q34" s="708"/>
    </row>
    <row r="35" spans="1:17" s="507" customFormat="1" ht="16.5">
      <c r="A35" s="708"/>
      <c r="B35" s="11"/>
      <c r="C35" s="12"/>
      <c r="D35" s="708"/>
      <c r="E35" s="708"/>
      <c r="F35" s="708"/>
      <c r="G35" s="11"/>
      <c r="H35" s="12"/>
      <c r="I35" s="708"/>
      <c r="J35" s="708"/>
      <c r="K35" s="708"/>
      <c r="L35" s="11"/>
      <c r="M35" s="12"/>
      <c r="N35" s="708"/>
      <c r="O35" s="708"/>
      <c r="P35" s="708"/>
      <c r="Q35" s="708"/>
    </row>
    <row r="36" spans="1:17" s="507" customFormat="1" ht="16.5">
      <c r="A36" s="708"/>
      <c r="B36" s="11"/>
      <c r="C36" s="12"/>
      <c r="D36" s="708"/>
      <c r="E36" s="708"/>
      <c r="F36" s="708"/>
      <c r="G36" s="11"/>
      <c r="H36" s="12"/>
      <c r="I36" s="708"/>
      <c r="J36" s="708"/>
      <c r="K36" s="708"/>
      <c r="L36" s="11"/>
      <c r="M36" s="12"/>
      <c r="N36" s="708"/>
      <c r="O36" s="708"/>
      <c r="P36" s="708"/>
      <c r="Q36" s="708"/>
    </row>
    <row r="37" spans="1:17" s="507" customFormat="1" ht="16.5">
      <c r="A37" s="708"/>
      <c r="B37" s="11"/>
      <c r="C37" s="12"/>
      <c r="D37" s="708"/>
      <c r="E37" s="708"/>
      <c r="F37" s="708"/>
      <c r="G37" s="11"/>
      <c r="H37" s="12"/>
      <c r="I37" s="708"/>
      <c r="J37" s="708"/>
      <c r="K37" s="708"/>
      <c r="L37" s="11"/>
      <c r="M37" s="12"/>
      <c r="N37" s="708"/>
      <c r="O37" s="708"/>
      <c r="P37" s="708"/>
      <c r="Q37" s="708"/>
    </row>
    <row r="38" spans="1:17" s="507" customFormat="1" ht="16.5">
      <c r="A38" s="708"/>
      <c r="B38" s="11"/>
      <c r="C38" s="12"/>
      <c r="D38" s="708"/>
      <c r="E38" s="708"/>
      <c r="F38" s="708"/>
      <c r="G38" s="11"/>
      <c r="H38" s="12"/>
      <c r="I38" s="708"/>
      <c r="J38" s="708"/>
      <c r="K38" s="708"/>
      <c r="L38" s="11"/>
      <c r="M38" s="12"/>
      <c r="N38" s="708"/>
      <c r="O38" s="708"/>
      <c r="P38" s="708"/>
      <c r="Q38" s="708"/>
    </row>
    <row r="39" spans="1:17" s="507" customFormat="1" ht="16.5">
      <c r="A39" s="708"/>
      <c r="B39" s="11"/>
      <c r="C39" s="12"/>
      <c r="D39" s="708"/>
      <c r="E39" s="708"/>
      <c r="F39" s="708"/>
      <c r="G39" s="11"/>
      <c r="H39" s="12"/>
      <c r="I39" s="708"/>
      <c r="J39" s="708"/>
      <c r="K39" s="708"/>
      <c r="L39" s="11"/>
      <c r="M39" s="12"/>
      <c r="N39" s="708"/>
      <c r="O39" s="708"/>
      <c r="P39" s="708"/>
      <c r="Q39" s="708"/>
    </row>
    <row r="40" spans="1:17" s="507" customFormat="1" ht="16.5">
      <c r="A40" s="708"/>
      <c r="B40" s="11"/>
      <c r="C40" s="12"/>
      <c r="D40" s="708"/>
      <c r="E40" s="708"/>
      <c r="F40" s="708"/>
      <c r="G40" s="11"/>
      <c r="H40" s="12"/>
      <c r="I40" s="708"/>
      <c r="J40" s="708"/>
      <c r="K40" s="708"/>
      <c r="L40" s="11"/>
      <c r="M40" s="12"/>
      <c r="N40" s="708"/>
      <c r="O40" s="708"/>
      <c r="P40" s="708"/>
      <c r="Q40" s="708"/>
    </row>
    <row r="41" spans="1:17" s="507" customFormat="1" ht="16.5">
      <c r="A41" s="708"/>
      <c r="B41" s="11"/>
      <c r="C41" s="12"/>
      <c r="D41" s="708"/>
      <c r="E41" s="708"/>
      <c r="F41" s="708"/>
      <c r="G41" s="11"/>
      <c r="H41" s="12"/>
      <c r="I41" s="708"/>
      <c r="J41" s="708"/>
      <c r="K41" s="708"/>
      <c r="L41" s="11"/>
      <c r="M41" s="12"/>
      <c r="N41" s="708"/>
      <c r="O41" s="708"/>
      <c r="P41" s="708"/>
      <c r="Q41" s="708"/>
    </row>
    <row r="42" spans="1:17" s="507" customFormat="1" ht="16.5">
      <c r="A42" s="708"/>
      <c r="B42" s="11"/>
      <c r="C42" s="12"/>
      <c r="D42" s="708"/>
      <c r="E42" s="708"/>
      <c r="F42" s="708"/>
      <c r="G42" s="11"/>
      <c r="H42" s="12"/>
      <c r="I42" s="708"/>
      <c r="J42" s="708"/>
      <c r="K42" s="708"/>
      <c r="L42" s="11"/>
      <c r="M42" s="12"/>
      <c r="N42" s="708"/>
      <c r="O42" s="708"/>
      <c r="P42" s="708"/>
      <c r="Q42" s="708"/>
    </row>
    <row r="43" spans="1:17" s="507" customFormat="1" ht="16.5">
      <c r="A43" s="708"/>
      <c r="B43" s="11"/>
      <c r="C43" s="12"/>
      <c r="D43" s="708"/>
      <c r="E43" s="708"/>
      <c r="F43" s="708"/>
      <c r="G43" s="11"/>
      <c r="H43" s="12"/>
      <c r="I43" s="708"/>
      <c r="J43" s="708"/>
      <c r="K43" s="708"/>
      <c r="L43" s="11"/>
      <c r="M43" s="12"/>
      <c r="N43" s="708"/>
      <c r="O43" s="708"/>
      <c r="P43" s="708"/>
      <c r="Q43" s="708"/>
    </row>
    <row r="44" spans="1:17" s="507" customFormat="1" ht="16.5">
      <c r="A44" s="708"/>
      <c r="B44" s="11"/>
      <c r="C44" s="12"/>
      <c r="D44" s="708"/>
      <c r="E44" s="708"/>
      <c r="F44" s="708"/>
      <c r="G44" s="11"/>
      <c r="H44" s="12"/>
      <c r="I44" s="708"/>
      <c r="J44" s="708"/>
      <c r="K44" s="708"/>
      <c r="L44" s="11"/>
      <c r="M44" s="12"/>
      <c r="N44" s="708"/>
      <c r="O44" s="708"/>
      <c r="P44" s="708"/>
      <c r="Q44" s="708"/>
    </row>
    <row r="45" spans="1:17" s="507" customFormat="1" ht="16.5">
      <c r="A45" s="708"/>
      <c r="B45" s="11"/>
      <c r="C45" s="12"/>
      <c r="D45" s="708"/>
      <c r="E45" s="708"/>
      <c r="F45" s="708"/>
      <c r="G45" s="11"/>
      <c r="H45" s="12"/>
      <c r="I45" s="708"/>
      <c r="J45" s="708"/>
      <c r="K45" s="708"/>
      <c r="L45" s="11"/>
      <c r="M45" s="12"/>
      <c r="N45" s="708"/>
      <c r="O45" s="708"/>
      <c r="P45" s="708"/>
      <c r="Q45" s="708"/>
    </row>
    <row r="46" spans="1:17" s="507" customFormat="1" ht="16.5">
      <c r="A46" s="708"/>
      <c r="B46" s="11"/>
      <c r="C46" s="12"/>
      <c r="D46" s="708"/>
      <c r="E46" s="708"/>
      <c r="F46" s="708"/>
      <c r="G46" s="11"/>
      <c r="H46" s="12"/>
      <c r="I46" s="708"/>
      <c r="J46" s="708"/>
      <c r="K46" s="708"/>
      <c r="L46" s="11"/>
      <c r="M46" s="12"/>
      <c r="N46" s="708"/>
      <c r="O46" s="708"/>
      <c r="P46" s="708"/>
      <c r="Q46" s="708"/>
    </row>
    <row r="47" spans="1:17" s="507" customFormat="1" ht="16.5">
      <c r="A47" s="708"/>
      <c r="B47" s="11"/>
      <c r="C47" s="12"/>
      <c r="D47" s="708"/>
      <c r="E47" s="708"/>
      <c r="F47" s="708"/>
      <c r="G47" s="11"/>
      <c r="H47" s="12"/>
      <c r="I47" s="708"/>
      <c r="J47" s="708"/>
      <c r="K47" s="708"/>
      <c r="L47" s="11"/>
      <c r="M47" s="12"/>
      <c r="N47" s="708"/>
      <c r="O47" s="708"/>
      <c r="P47" s="708"/>
      <c r="Q47" s="708"/>
    </row>
    <row r="48" spans="1:17" s="507" customFormat="1" ht="16.5">
      <c r="A48" s="708"/>
      <c r="B48" s="11"/>
      <c r="C48" s="12"/>
      <c r="D48" s="708"/>
      <c r="E48" s="708"/>
      <c r="F48" s="708"/>
      <c r="G48" s="11"/>
      <c r="H48" s="12"/>
      <c r="I48" s="708"/>
      <c r="J48" s="708"/>
      <c r="K48" s="708"/>
      <c r="L48" s="11"/>
      <c r="M48" s="12"/>
      <c r="N48" s="708"/>
      <c r="O48" s="708"/>
      <c r="P48" s="708"/>
      <c r="Q48" s="708"/>
    </row>
    <row r="49" spans="1:17" s="507" customFormat="1" ht="16.5">
      <c r="A49" s="708"/>
      <c r="B49" s="11"/>
      <c r="C49" s="12"/>
      <c r="D49" s="708"/>
      <c r="E49" s="708"/>
      <c r="F49" s="708"/>
      <c r="G49" s="11"/>
      <c r="H49" s="12"/>
      <c r="I49" s="708"/>
      <c r="J49" s="708"/>
      <c r="K49" s="708"/>
      <c r="L49" s="11"/>
      <c r="M49" s="12"/>
      <c r="N49" s="708"/>
      <c r="O49" s="708"/>
      <c r="P49" s="708"/>
      <c r="Q49" s="708"/>
    </row>
    <row r="50" spans="1:17" s="507" customFormat="1" ht="16.5">
      <c r="A50" s="708"/>
      <c r="B50" s="11"/>
      <c r="C50" s="12"/>
      <c r="D50" s="708"/>
      <c r="E50" s="708"/>
      <c r="F50" s="708"/>
      <c r="G50" s="11"/>
      <c r="H50" s="12"/>
      <c r="I50" s="708"/>
      <c r="J50" s="708"/>
      <c r="K50" s="708"/>
      <c r="L50" s="11"/>
      <c r="M50" s="12"/>
      <c r="N50" s="708"/>
      <c r="O50" s="708"/>
      <c r="P50" s="708"/>
      <c r="Q50" s="708"/>
    </row>
    <row r="51" spans="1:17" s="507" customFormat="1" ht="16.5">
      <c r="A51" s="708"/>
      <c r="B51" s="11"/>
      <c r="C51" s="12"/>
      <c r="D51" s="708"/>
      <c r="E51" s="708"/>
      <c r="F51" s="708"/>
      <c r="G51" s="11"/>
      <c r="H51" s="12"/>
      <c r="I51" s="708"/>
      <c r="J51" s="708"/>
      <c r="K51" s="708"/>
      <c r="L51" s="11"/>
      <c r="M51" s="12"/>
      <c r="N51" s="708"/>
      <c r="O51" s="708"/>
      <c r="P51" s="708"/>
      <c r="Q51" s="708"/>
    </row>
    <row r="52" spans="1:17" s="507" customFormat="1" ht="16.5">
      <c r="A52" s="708"/>
      <c r="B52" s="11"/>
      <c r="C52" s="12"/>
      <c r="D52" s="708"/>
      <c r="E52" s="708"/>
      <c r="F52" s="708"/>
      <c r="G52" s="11"/>
      <c r="H52" s="12"/>
      <c r="I52" s="708"/>
      <c r="J52" s="708"/>
      <c r="K52" s="708"/>
      <c r="L52" s="11"/>
      <c r="M52" s="12"/>
      <c r="N52" s="708"/>
      <c r="O52" s="708"/>
      <c r="P52" s="708"/>
      <c r="Q52" s="708"/>
    </row>
    <row r="53" spans="1:17" s="507" customFormat="1" ht="16.5">
      <c r="A53" s="708"/>
      <c r="B53" s="11"/>
      <c r="C53" s="12"/>
      <c r="D53" s="708"/>
      <c r="E53" s="708"/>
      <c r="F53" s="708"/>
      <c r="G53" s="11"/>
      <c r="H53" s="12"/>
      <c r="I53" s="708"/>
      <c r="J53" s="708"/>
      <c r="K53" s="708"/>
      <c r="L53" s="11"/>
      <c r="M53" s="12"/>
      <c r="N53" s="708"/>
      <c r="O53" s="708"/>
      <c r="P53" s="708"/>
      <c r="Q53" s="708"/>
    </row>
    <row r="54" spans="1:17" s="507" customFormat="1" ht="16.5">
      <c r="A54" s="708"/>
      <c r="B54" s="11"/>
      <c r="C54" s="12"/>
      <c r="D54" s="708"/>
      <c r="E54" s="708"/>
      <c r="F54" s="708"/>
      <c r="G54" s="11"/>
      <c r="H54" s="12"/>
      <c r="I54" s="708"/>
      <c r="J54" s="708"/>
      <c r="K54" s="708"/>
      <c r="L54" s="11"/>
      <c r="M54" s="12"/>
      <c r="N54" s="708"/>
      <c r="O54" s="708"/>
      <c r="P54" s="708"/>
      <c r="Q54" s="708"/>
    </row>
    <row r="55" spans="1:17" s="507" customFormat="1" ht="16.5">
      <c r="A55" s="708"/>
      <c r="B55" s="11"/>
      <c r="C55" s="12"/>
      <c r="D55" s="708"/>
      <c r="E55" s="708"/>
      <c r="F55" s="708"/>
      <c r="G55" s="11"/>
      <c r="H55" s="12"/>
      <c r="I55" s="708"/>
      <c r="J55" s="708"/>
      <c r="K55" s="708"/>
      <c r="L55" s="11"/>
      <c r="M55" s="12"/>
      <c r="N55" s="708"/>
      <c r="O55" s="708"/>
      <c r="P55" s="708"/>
      <c r="Q55" s="708"/>
    </row>
    <row r="56" spans="1:17" s="507" customFormat="1" ht="16.5">
      <c r="A56" s="708"/>
      <c r="B56" s="11"/>
      <c r="C56" s="12"/>
      <c r="D56" s="708"/>
      <c r="E56" s="708"/>
      <c r="F56" s="708"/>
      <c r="G56" s="11"/>
      <c r="H56" s="12"/>
      <c r="I56" s="708"/>
      <c r="J56" s="708"/>
      <c r="K56" s="708"/>
      <c r="L56" s="11"/>
      <c r="M56" s="12"/>
      <c r="N56" s="708"/>
      <c r="O56" s="708"/>
      <c r="P56" s="708"/>
      <c r="Q56" s="708"/>
    </row>
    <row r="57" spans="1:17" s="507" customFormat="1" ht="16.5">
      <c r="A57" s="708"/>
      <c r="B57" s="11"/>
      <c r="C57" s="12"/>
      <c r="D57" s="708"/>
      <c r="E57" s="708"/>
      <c r="F57" s="708"/>
      <c r="G57" s="11"/>
      <c r="H57" s="12"/>
      <c r="I57" s="708"/>
      <c r="J57" s="708"/>
      <c r="K57" s="708"/>
      <c r="L57" s="11"/>
      <c r="M57" s="12"/>
      <c r="N57" s="708"/>
      <c r="O57" s="708"/>
      <c r="P57" s="708"/>
      <c r="Q57" s="708"/>
    </row>
    <row r="58" spans="1:17" s="507" customFormat="1" ht="16.5">
      <c r="A58" s="708"/>
      <c r="B58" s="11"/>
      <c r="C58" s="12"/>
      <c r="D58" s="708"/>
      <c r="E58" s="708"/>
      <c r="F58" s="708"/>
      <c r="G58" s="11"/>
      <c r="H58" s="12"/>
      <c r="I58" s="708"/>
      <c r="J58" s="708"/>
      <c r="K58" s="708"/>
      <c r="L58" s="11"/>
      <c r="M58" s="12"/>
      <c r="N58" s="708"/>
      <c r="O58" s="708"/>
      <c r="P58" s="708"/>
      <c r="Q58" s="708"/>
    </row>
    <row r="59" spans="1:17" s="507" customFormat="1" ht="16.5">
      <c r="A59" s="708"/>
      <c r="B59" s="11"/>
      <c r="C59" s="12"/>
      <c r="D59" s="708"/>
      <c r="E59" s="708"/>
      <c r="F59" s="708"/>
      <c r="G59" s="11"/>
      <c r="H59" s="12"/>
      <c r="I59" s="708"/>
      <c r="J59" s="708"/>
      <c r="K59" s="708"/>
      <c r="L59" s="11"/>
      <c r="M59" s="12"/>
      <c r="N59" s="708"/>
      <c r="O59" s="708"/>
      <c r="P59" s="708"/>
      <c r="Q59" s="708"/>
    </row>
    <row r="60" spans="1:17" s="507" customFormat="1" ht="16.5">
      <c r="A60" s="708"/>
      <c r="B60" s="11"/>
      <c r="C60" s="12"/>
      <c r="D60" s="708"/>
      <c r="E60" s="708"/>
      <c r="F60" s="708"/>
      <c r="G60" s="11"/>
      <c r="H60" s="12"/>
      <c r="I60" s="708"/>
      <c r="J60" s="708"/>
      <c r="K60" s="708"/>
      <c r="L60" s="11"/>
      <c r="M60" s="12"/>
      <c r="N60" s="708"/>
      <c r="O60" s="708"/>
      <c r="P60" s="708"/>
      <c r="Q60" s="708"/>
    </row>
    <row r="61" spans="1:17" s="507" customFormat="1" ht="16.5">
      <c r="A61" s="708"/>
      <c r="B61" s="11"/>
      <c r="C61" s="12"/>
      <c r="D61" s="708"/>
      <c r="E61" s="708"/>
      <c r="F61" s="708"/>
      <c r="G61" s="11"/>
      <c r="H61" s="12"/>
      <c r="I61" s="708"/>
      <c r="J61" s="708"/>
      <c r="K61" s="708"/>
      <c r="L61" s="11"/>
      <c r="M61" s="12"/>
      <c r="N61" s="708"/>
      <c r="O61" s="708"/>
      <c r="P61" s="708"/>
      <c r="Q61" s="708"/>
    </row>
    <row r="62" spans="1:17" s="507" customFormat="1" ht="16.5">
      <c r="A62" s="708"/>
      <c r="B62" s="11"/>
      <c r="C62" s="12"/>
      <c r="D62" s="708"/>
      <c r="E62" s="708"/>
      <c r="F62" s="708"/>
      <c r="G62" s="11"/>
      <c r="H62" s="12"/>
      <c r="I62" s="708"/>
      <c r="J62" s="708"/>
      <c r="K62" s="708"/>
      <c r="L62" s="11"/>
      <c r="M62" s="12"/>
      <c r="N62" s="708"/>
      <c r="O62" s="708"/>
      <c r="P62" s="708"/>
      <c r="Q62" s="708"/>
    </row>
    <row r="63" spans="1:17" s="507" customFormat="1" ht="16.5">
      <c r="A63" s="708"/>
      <c r="B63" s="11"/>
      <c r="C63" s="12"/>
      <c r="D63" s="708"/>
      <c r="E63" s="708"/>
      <c r="F63" s="708"/>
      <c r="G63" s="11"/>
      <c r="H63" s="12"/>
      <c r="I63" s="708"/>
      <c r="J63" s="708"/>
      <c r="K63" s="708"/>
      <c r="L63" s="11"/>
      <c r="M63" s="12"/>
      <c r="N63" s="708"/>
      <c r="O63" s="708"/>
      <c r="P63" s="708"/>
      <c r="Q63" s="708"/>
    </row>
    <row r="64" spans="1:17" s="507" customFormat="1" ht="16.5">
      <c r="A64" s="708"/>
      <c r="B64" s="11"/>
      <c r="C64" s="12"/>
      <c r="D64" s="708"/>
      <c r="E64" s="708"/>
      <c r="F64" s="708"/>
      <c r="G64" s="11"/>
      <c r="H64" s="12"/>
      <c r="I64" s="708"/>
      <c r="J64" s="708"/>
      <c r="K64" s="708"/>
      <c r="L64" s="11"/>
      <c r="M64" s="12"/>
      <c r="N64" s="708"/>
      <c r="O64" s="708"/>
      <c r="P64" s="708"/>
      <c r="Q64" s="708"/>
    </row>
    <row r="65" spans="1:17" s="507" customFormat="1" ht="16.5">
      <c r="A65" s="708"/>
      <c r="B65" s="11"/>
      <c r="C65" s="12"/>
      <c r="D65" s="708"/>
      <c r="E65" s="708"/>
      <c r="F65" s="708"/>
      <c r="G65" s="11"/>
      <c r="H65" s="12"/>
      <c r="I65" s="708"/>
      <c r="J65" s="708"/>
      <c r="K65" s="708"/>
      <c r="L65" s="11"/>
      <c r="M65" s="12"/>
      <c r="N65" s="708"/>
      <c r="O65" s="708"/>
      <c r="P65" s="708"/>
      <c r="Q65" s="708"/>
    </row>
    <row r="66" spans="1:17" s="507" customFormat="1" ht="16.5">
      <c r="A66" s="708"/>
      <c r="B66" s="11"/>
      <c r="C66" s="12"/>
      <c r="D66" s="708"/>
      <c r="E66" s="708"/>
      <c r="F66" s="708"/>
      <c r="G66" s="11"/>
      <c r="H66" s="12"/>
      <c r="I66" s="708"/>
      <c r="J66" s="708"/>
      <c r="K66" s="708"/>
      <c r="L66" s="11"/>
      <c r="M66" s="12"/>
      <c r="N66" s="708"/>
      <c r="O66" s="708"/>
      <c r="P66" s="708"/>
      <c r="Q66" s="708"/>
    </row>
    <row r="67" spans="1:17" s="507" customFormat="1" ht="16.5">
      <c r="A67" s="708"/>
      <c r="B67" s="11"/>
      <c r="C67" s="12"/>
      <c r="D67" s="708"/>
      <c r="E67" s="708"/>
      <c r="F67" s="708"/>
      <c r="G67" s="11"/>
      <c r="H67" s="12"/>
      <c r="I67" s="708"/>
      <c r="J67" s="708"/>
      <c r="K67" s="708"/>
      <c r="L67" s="11"/>
      <c r="M67" s="12"/>
      <c r="N67" s="708"/>
      <c r="O67" s="708"/>
      <c r="P67" s="708"/>
      <c r="Q67" s="708"/>
    </row>
    <row r="68" spans="1:17" s="507" customFormat="1" ht="16.5">
      <c r="A68" s="708"/>
      <c r="B68" s="11"/>
      <c r="C68" s="12"/>
      <c r="D68" s="708"/>
      <c r="E68" s="708"/>
      <c r="F68" s="708"/>
      <c r="G68" s="11"/>
      <c r="H68" s="12"/>
      <c r="I68" s="708"/>
      <c r="J68" s="708"/>
      <c r="K68" s="708"/>
      <c r="L68" s="11"/>
      <c r="M68" s="12"/>
      <c r="N68" s="708"/>
      <c r="O68" s="708"/>
      <c r="P68" s="708"/>
      <c r="Q68" s="708"/>
    </row>
    <row r="69" spans="1:17" s="507" customFormat="1" ht="16.5">
      <c r="A69" s="708"/>
      <c r="B69" s="11"/>
      <c r="C69" s="12"/>
      <c r="D69" s="708"/>
      <c r="E69" s="708"/>
      <c r="F69" s="708"/>
      <c r="G69" s="11"/>
      <c r="H69" s="12"/>
      <c r="I69" s="708"/>
      <c r="J69" s="708"/>
      <c r="K69" s="708"/>
      <c r="L69" s="11"/>
      <c r="M69" s="12"/>
      <c r="N69" s="708"/>
      <c r="O69" s="708"/>
      <c r="P69" s="708"/>
      <c r="Q69" s="708"/>
    </row>
    <row r="70" spans="1:17" s="507" customFormat="1" ht="16.5">
      <c r="A70" s="708"/>
      <c r="B70" s="11"/>
      <c r="C70" s="12"/>
      <c r="D70" s="708"/>
      <c r="E70" s="708"/>
      <c r="F70" s="708"/>
      <c r="G70" s="11"/>
      <c r="H70" s="12"/>
      <c r="I70" s="708"/>
      <c r="J70" s="708"/>
      <c r="K70" s="708"/>
      <c r="L70" s="11"/>
      <c r="M70" s="12"/>
      <c r="N70" s="708"/>
      <c r="O70" s="708"/>
      <c r="P70" s="708"/>
      <c r="Q70" s="708"/>
    </row>
    <row r="71" spans="1:17" s="507" customFormat="1" ht="16.5">
      <c r="A71" s="708"/>
      <c r="B71" s="11"/>
      <c r="C71" s="12"/>
      <c r="D71" s="708"/>
      <c r="E71" s="708"/>
      <c r="F71" s="708"/>
      <c r="G71" s="11"/>
      <c r="H71" s="12"/>
      <c r="I71" s="708"/>
      <c r="J71" s="708"/>
      <c r="K71" s="708"/>
      <c r="L71" s="11"/>
      <c r="M71" s="12"/>
      <c r="N71" s="708"/>
      <c r="O71" s="708"/>
      <c r="P71" s="708"/>
      <c r="Q71" s="708"/>
    </row>
    <row r="72" spans="1:17" s="507" customFormat="1" ht="16.5">
      <c r="A72" s="708"/>
      <c r="B72" s="11"/>
      <c r="C72" s="12"/>
      <c r="D72" s="708"/>
      <c r="E72" s="708"/>
      <c r="F72" s="708"/>
      <c r="G72" s="11"/>
      <c r="H72" s="12"/>
      <c r="I72" s="708"/>
      <c r="J72" s="708"/>
      <c r="K72" s="708"/>
      <c r="L72" s="11"/>
      <c r="M72" s="12"/>
      <c r="N72" s="708"/>
      <c r="O72" s="708"/>
      <c r="P72" s="708"/>
      <c r="Q72" s="708"/>
    </row>
    <row r="73" spans="1:17" s="507" customFormat="1" ht="16.5">
      <c r="A73" s="708"/>
      <c r="B73" s="11"/>
      <c r="C73" s="12"/>
      <c r="D73" s="708"/>
      <c r="E73" s="708"/>
      <c r="F73" s="708"/>
      <c r="G73" s="11"/>
      <c r="H73" s="12"/>
      <c r="I73" s="708"/>
      <c r="J73" s="708"/>
      <c r="K73" s="708"/>
      <c r="L73" s="11"/>
      <c r="M73" s="12"/>
      <c r="N73" s="708"/>
      <c r="O73" s="708"/>
      <c r="P73" s="708"/>
      <c r="Q73" s="708"/>
    </row>
    <row r="74" spans="1:17" s="507" customFormat="1" ht="16.5">
      <c r="A74" s="708"/>
      <c r="B74" s="11"/>
      <c r="C74" s="12"/>
      <c r="D74" s="708"/>
      <c r="E74" s="708"/>
      <c r="F74" s="708"/>
      <c r="G74" s="11"/>
      <c r="H74" s="12"/>
      <c r="I74" s="708"/>
      <c r="J74" s="708"/>
      <c r="K74" s="708"/>
      <c r="L74" s="11"/>
      <c r="M74" s="12"/>
      <c r="N74" s="708"/>
      <c r="O74" s="708"/>
      <c r="P74" s="708"/>
      <c r="Q74" s="708"/>
    </row>
    <row r="75" spans="1:17" s="507" customFormat="1" ht="16.5">
      <c r="A75" s="708"/>
      <c r="B75" s="11"/>
      <c r="C75" s="12"/>
      <c r="D75" s="708"/>
      <c r="E75" s="708"/>
      <c r="F75" s="708"/>
      <c r="G75" s="11"/>
      <c r="H75" s="12"/>
      <c r="I75" s="708"/>
      <c r="J75" s="708"/>
      <c r="K75" s="708"/>
      <c r="L75" s="11"/>
      <c r="M75" s="12"/>
      <c r="N75" s="708"/>
      <c r="O75" s="708"/>
      <c r="P75" s="708"/>
      <c r="Q75" s="708"/>
    </row>
    <row r="76" spans="1:17" s="507" customFormat="1" ht="16.5">
      <c r="A76" s="708"/>
      <c r="B76" s="11"/>
      <c r="C76" s="12"/>
      <c r="D76" s="708"/>
      <c r="E76" s="708"/>
      <c r="F76" s="708"/>
      <c r="G76" s="11"/>
      <c r="H76" s="12"/>
      <c r="I76" s="708"/>
      <c r="J76" s="708"/>
      <c r="K76" s="708"/>
      <c r="L76" s="11"/>
      <c r="M76" s="12"/>
      <c r="N76" s="708"/>
      <c r="O76" s="708"/>
      <c r="P76" s="708"/>
      <c r="Q76" s="708"/>
    </row>
    <row r="77" spans="1:17" s="507" customFormat="1" ht="16.5">
      <c r="A77" s="708"/>
      <c r="B77" s="11"/>
      <c r="C77" s="12"/>
      <c r="D77" s="708"/>
      <c r="E77" s="708"/>
      <c r="F77" s="708"/>
      <c r="G77" s="11"/>
      <c r="H77" s="12"/>
      <c r="I77" s="708"/>
      <c r="J77" s="708"/>
      <c r="K77" s="708"/>
      <c r="L77" s="11"/>
      <c r="M77" s="12"/>
      <c r="N77" s="708"/>
      <c r="O77" s="708"/>
      <c r="P77" s="708"/>
      <c r="Q77" s="708"/>
    </row>
    <row r="78" spans="1:17" s="507" customFormat="1" ht="16.5">
      <c r="A78" s="708"/>
      <c r="B78" s="11"/>
      <c r="C78" s="12"/>
      <c r="D78" s="708"/>
      <c r="E78" s="708"/>
      <c r="F78" s="708"/>
      <c r="G78" s="11"/>
      <c r="H78" s="12"/>
      <c r="I78" s="708"/>
      <c r="J78" s="708"/>
      <c r="K78" s="708"/>
      <c r="L78" s="11"/>
      <c r="M78" s="12"/>
      <c r="N78" s="708"/>
      <c r="O78" s="708"/>
      <c r="P78" s="708"/>
      <c r="Q78" s="708"/>
    </row>
    <row r="79" spans="1:17" s="507" customFormat="1" ht="16.5">
      <c r="A79" s="708"/>
      <c r="B79" s="11"/>
      <c r="C79" s="12"/>
      <c r="D79" s="708"/>
      <c r="E79" s="708"/>
      <c r="F79" s="708"/>
      <c r="G79" s="11"/>
      <c r="H79" s="12"/>
      <c r="I79" s="708"/>
      <c r="J79" s="708"/>
      <c r="K79" s="708"/>
      <c r="L79" s="11"/>
      <c r="M79" s="12"/>
      <c r="N79" s="708"/>
      <c r="O79" s="708"/>
      <c r="P79" s="708"/>
      <c r="Q79" s="708"/>
    </row>
    <row r="80" spans="1:17" s="507" customFormat="1" ht="16.5">
      <c r="A80" s="708"/>
      <c r="B80" s="11"/>
      <c r="C80" s="12"/>
      <c r="D80" s="708"/>
      <c r="E80" s="708"/>
      <c r="F80" s="708"/>
      <c r="G80" s="11"/>
      <c r="H80" s="12"/>
      <c r="I80" s="708"/>
      <c r="J80" s="708"/>
      <c r="K80" s="708"/>
      <c r="L80" s="11"/>
      <c r="M80" s="12"/>
      <c r="N80" s="708"/>
      <c r="O80" s="708"/>
      <c r="P80" s="708"/>
      <c r="Q80" s="708"/>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P27"/>
  <sheetViews>
    <sheetView view="pageBreakPreview" zoomScale="85" zoomScaleNormal="85" zoomScaleSheetLayoutView="85" zoomScalePageLayoutView="0" workbookViewId="0" topLeftCell="A1">
      <selection activeCell="F4" sqref="F4"/>
    </sheetView>
  </sheetViews>
  <sheetFormatPr defaultColWidth="9.00390625" defaultRowHeight="16.5"/>
  <cols>
    <col min="1" max="1" width="3.00390625" style="708" customWidth="1"/>
    <col min="2" max="2" width="13.125" style="9" customWidth="1"/>
    <col min="3" max="3" width="20.75390625" style="10" customWidth="1"/>
    <col min="4" max="4" width="5.00390625" style="708" bestFit="1" customWidth="1"/>
    <col min="5" max="5" width="6.75390625" style="708" bestFit="1" customWidth="1"/>
    <col min="6" max="6" width="7.875" style="708" customWidth="1"/>
    <col min="7" max="7" width="13.125" style="11" customWidth="1"/>
    <col min="8" max="8" width="19.875" style="12" customWidth="1"/>
    <col min="9" max="9" width="5.00390625" style="708" bestFit="1" customWidth="1"/>
    <col min="10" max="10" width="6.75390625" style="708" bestFit="1" customWidth="1"/>
    <col min="11" max="11" width="7.875" style="708" customWidth="1"/>
    <col min="12" max="12" width="13.125" style="11" customWidth="1"/>
    <col min="13" max="13" width="21.625" style="12" customWidth="1"/>
    <col min="14" max="14" width="5.00390625" style="708" bestFit="1" customWidth="1"/>
    <col min="15" max="15" width="6.75390625" style="708" bestFit="1" customWidth="1"/>
    <col min="16" max="16" width="7.875" style="708" customWidth="1"/>
    <col min="17" max="16384" width="9.00390625" style="708" customWidth="1"/>
  </cols>
  <sheetData>
    <row r="1" spans="1:16" s="70" customFormat="1" ht="25.5" customHeight="1">
      <c r="A1" s="1187" t="s">
        <v>1245</v>
      </c>
      <c r="B1" s="1187"/>
      <c r="C1" s="1187"/>
      <c r="D1" s="1187"/>
      <c r="E1" s="1187"/>
      <c r="F1" s="1187"/>
      <c r="G1" s="1187"/>
      <c r="H1" s="1187"/>
      <c r="I1" s="1187"/>
      <c r="J1" s="1187"/>
      <c r="K1" s="1187"/>
      <c r="L1" s="1187"/>
      <c r="M1" s="1187"/>
      <c r="N1" s="1187"/>
      <c r="O1" s="1187"/>
      <c r="P1" s="1187"/>
    </row>
    <row r="2" spans="1:16" s="70" customFormat="1" ht="10.5" customHeight="1">
      <c r="A2" s="1187"/>
      <c r="B2" s="1187"/>
      <c r="C2" s="1187"/>
      <c r="D2" s="1187"/>
      <c r="E2" s="1187"/>
      <c r="F2" s="1187"/>
      <c r="G2" s="1187"/>
      <c r="H2" s="1187"/>
      <c r="I2" s="1187"/>
      <c r="J2" s="1187"/>
      <c r="K2" s="1187"/>
      <c r="L2" s="1187"/>
      <c r="M2" s="1187"/>
      <c r="N2" s="1187"/>
      <c r="O2" s="1187"/>
      <c r="P2" s="1187"/>
    </row>
    <row r="3" spans="1:16" s="70" customFormat="1" ht="16.5">
      <c r="A3" s="828" t="s">
        <v>1325</v>
      </c>
      <c r="B3" s="6"/>
      <c r="C3" s="7"/>
      <c r="D3" s="4"/>
      <c r="E3" s="4"/>
      <c r="F3" s="4"/>
      <c r="G3" s="6"/>
      <c r="H3" s="3"/>
      <c r="I3" s="4"/>
      <c r="J3" s="4"/>
      <c r="K3" s="4"/>
      <c r="L3" s="6"/>
      <c r="M3" s="3"/>
      <c r="N3" s="4"/>
      <c r="O3" s="4"/>
      <c r="P3" s="8"/>
    </row>
    <row r="4" ht="16.5">
      <c r="P4" s="402" t="s">
        <v>293</v>
      </c>
    </row>
    <row r="5" spans="1:16" s="22" customFormat="1" ht="14.25">
      <c r="A5" s="13" t="s">
        <v>0</v>
      </c>
      <c r="B5" s="14"/>
      <c r="C5" s="922" t="s">
        <v>1</v>
      </c>
      <c r="D5" s="14"/>
      <c r="E5" s="15"/>
      <c r="F5" s="16"/>
      <c r="G5" s="14"/>
      <c r="H5" s="922" t="s">
        <v>2</v>
      </c>
      <c r="I5" s="14"/>
      <c r="J5" s="17"/>
      <c r="K5" s="18"/>
      <c r="L5" s="19"/>
      <c r="M5" s="922" t="s">
        <v>3</v>
      </c>
      <c r="N5" s="14"/>
      <c r="O5" s="17"/>
      <c r="P5" s="1096"/>
    </row>
    <row r="6" spans="1:16" s="22" customFormat="1" ht="14.25">
      <c r="A6" s="23"/>
      <c r="B6" s="24" t="s">
        <v>5</v>
      </c>
      <c r="C6" s="25"/>
      <c r="D6" s="13" t="s">
        <v>6</v>
      </c>
      <c r="E6" s="1097" t="s">
        <v>179</v>
      </c>
      <c r="F6" s="13" t="s">
        <v>320</v>
      </c>
      <c r="G6" s="24" t="s">
        <v>5</v>
      </c>
      <c r="H6" s="25"/>
      <c r="I6" s="13" t="s">
        <v>6</v>
      </c>
      <c r="J6" s="1097" t="s">
        <v>179</v>
      </c>
      <c r="K6" s="13" t="s">
        <v>320</v>
      </c>
      <c r="L6" s="24" t="s">
        <v>5</v>
      </c>
      <c r="M6" s="25"/>
      <c r="N6" s="13" t="s">
        <v>6</v>
      </c>
      <c r="O6" s="1025" t="s">
        <v>179</v>
      </c>
      <c r="P6" s="1024" t="s">
        <v>320</v>
      </c>
    </row>
    <row r="7" spans="1:16" s="22" customFormat="1" ht="14.25">
      <c r="A7" s="23"/>
      <c r="B7" s="27" t="s">
        <v>283</v>
      </c>
      <c r="C7" s="28" t="s">
        <v>8</v>
      </c>
      <c r="D7" s="29"/>
      <c r="E7" s="30" t="s">
        <v>12</v>
      </c>
      <c r="F7" s="29" t="s">
        <v>280</v>
      </c>
      <c r="G7" s="27" t="s">
        <v>283</v>
      </c>
      <c r="H7" s="28" t="s">
        <v>8</v>
      </c>
      <c r="I7" s="29"/>
      <c r="J7" s="30" t="s">
        <v>12</v>
      </c>
      <c r="K7" s="29" t="s">
        <v>280</v>
      </c>
      <c r="L7" s="27" t="s">
        <v>283</v>
      </c>
      <c r="M7" s="28" t="s">
        <v>8</v>
      </c>
      <c r="N7" s="29"/>
      <c r="O7" s="30" t="s">
        <v>12</v>
      </c>
      <c r="P7" s="31" t="s">
        <v>280</v>
      </c>
    </row>
    <row r="8" spans="1:16" s="22" customFormat="1" ht="14.25">
      <c r="A8" s="32" t="s">
        <v>9</v>
      </c>
      <c r="B8" s="33" t="s">
        <v>10</v>
      </c>
      <c r="C8" s="34"/>
      <c r="D8" s="32" t="s">
        <v>11</v>
      </c>
      <c r="E8" s="1098" t="s">
        <v>179</v>
      </c>
      <c r="F8" s="32" t="s">
        <v>13</v>
      </c>
      <c r="G8" s="33" t="s">
        <v>10</v>
      </c>
      <c r="H8" s="34"/>
      <c r="I8" s="32" t="s">
        <v>11</v>
      </c>
      <c r="J8" s="1098" t="s">
        <v>179</v>
      </c>
      <c r="K8" s="32" t="s">
        <v>13</v>
      </c>
      <c r="L8" s="33" t="s">
        <v>10</v>
      </c>
      <c r="M8" s="34"/>
      <c r="N8" s="32" t="s">
        <v>11</v>
      </c>
      <c r="O8" s="1098" t="s">
        <v>179</v>
      </c>
      <c r="P8" s="33" t="s">
        <v>13</v>
      </c>
    </row>
    <row r="9" spans="1:16" s="75" customFormat="1" ht="28.5" customHeight="1">
      <c r="A9" s="38"/>
      <c r="B9" s="1172" t="s">
        <v>20</v>
      </c>
      <c r="C9" s="39" t="s">
        <v>21</v>
      </c>
      <c r="D9" s="40">
        <v>120</v>
      </c>
      <c r="E9" s="425">
        <v>9.590080021226044</v>
      </c>
      <c r="F9" s="895">
        <v>100</v>
      </c>
      <c r="G9" s="1172" t="s">
        <v>20</v>
      </c>
      <c r="H9" s="39" t="s">
        <v>21</v>
      </c>
      <c r="I9" s="40">
        <v>74</v>
      </c>
      <c r="J9" s="425">
        <v>11.312649529531367</v>
      </c>
      <c r="K9" s="895">
        <v>100</v>
      </c>
      <c r="L9" s="1172" t="s">
        <v>20</v>
      </c>
      <c r="M9" s="39" t="s">
        <v>21</v>
      </c>
      <c r="N9" s="40">
        <v>46</v>
      </c>
      <c r="O9" s="425">
        <v>7.703141039488645</v>
      </c>
      <c r="P9" s="425">
        <v>100</v>
      </c>
    </row>
    <row r="10" spans="1:16" s="76" customFormat="1" ht="28.5" customHeight="1">
      <c r="A10" s="44">
        <v>1</v>
      </c>
      <c r="B10" s="46" t="s">
        <v>22</v>
      </c>
      <c r="C10" s="39" t="s">
        <v>23</v>
      </c>
      <c r="D10" s="40">
        <v>26</v>
      </c>
      <c r="E10" s="425">
        <v>2.077850671265643</v>
      </c>
      <c r="F10" s="895">
        <v>21.666666666666668</v>
      </c>
      <c r="G10" s="46" t="s">
        <v>22</v>
      </c>
      <c r="H10" s="39" t="s">
        <v>23</v>
      </c>
      <c r="I10" s="40">
        <v>15</v>
      </c>
      <c r="J10" s="425">
        <v>2.2931046343644663</v>
      </c>
      <c r="K10" s="895">
        <v>20.27027027027027</v>
      </c>
      <c r="L10" s="46" t="s">
        <v>22</v>
      </c>
      <c r="M10" s="39" t="s">
        <v>23</v>
      </c>
      <c r="N10" s="40">
        <v>11</v>
      </c>
      <c r="O10" s="425">
        <v>1.8420554659646762</v>
      </c>
      <c r="P10" s="425">
        <v>23.91304347826087</v>
      </c>
    </row>
    <row r="11" spans="1:16" s="76" customFormat="1" ht="28.5" customHeight="1">
      <c r="A11" s="44">
        <v>2</v>
      </c>
      <c r="B11" s="46" t="s">
        <v>32</v>
      </c>
      <c r="C11" s="39" t="s">
        <v>33</v>
      </c>
      <c r="D11" s="40">
        <v>13</v>
      </c>
      <c r="E11" s="425">
        <v>1.0389253356328214</v>
      </c>
      <c r="F11" s="895">
        <v>10.833333333333334</v>
      </c>
      <c r="G11" s="46" t="s">
        <v>1227</v>
      </c>
      <c r="H11" s="39" t="s">
        <v>1212</v>
      </c>
      <c r="I11" s="40">
        <v>9</v>
      </c>
      <c r="J11" s="425">
        <v>1.3758627806186796</v>
      </c>
      <c r="K11" s="895">
        <v>12.162162162162163</v>
      </c>
      <c r="L11" s="46" t="s">
        <v>32</v>
      </c>
      <c r="M11" s="39" t="s">
        <v>33</v>
      </c>
      <c r="N11" s="40">
        <v>5</v>
      </c>
      <c r="O11" s="425">
        <v>0.8372979390748528</v>
      </c>
      <c r="P11" s="425">
        <v>10.869565217391305</v>
      </c>
    </row>
    <row r="12" spans="1:16" s="76" customFormat="1" ht="28.5" customHeight="1">
      <c r="A12" s="44">
        <v>3</v>
      </c>
      <c r="B12" s="46" t="s">
        <v>24</v>
      </c>
      <c r="C12" s="39" t="s">
        <v>25</v>
      </c>
      <c r="D12" s="40">
        <v>11</v>
      </c>
      <c r="E12" s="425">
        <v>0.8790906686123874</v>
      </c>
      <c r="F12" s="895">
        <v>9.166666666666666</v>
      </c>
      <c r="G12" s="46" t="s">
        <v>32</v>
      </c>
      <c r="H12" s="39" t="s">
        <v>33</v>
      </c>
      <c r="I12" s="40">
        <v>8</v>
      </c>
      <c r="J12" s="425">
        <v>1.2229891383277152</v>
      </c>
      <c r="K12" s="895">
        <v>10.81081081081081</v>
      </c>
      <c r="L12" s="46" t="s">
        <v>24</v>
      </c>
      <c r="M12" s="39" t="s">
        <v>25</v>
      </c>
      <c r="N12" s="40">
        <v>4</v>
      </c>
      <c r="O12" s="425">
        <v>0.6698383512598822</v>
      </c>
      <c r="P12" s="425">
        <v>8.695652173913043</v>
      </c>
    </row>
    <row r="13" spans="1:16" s="76" customFormat="1" ht="28.5" customHeight="1">
      <c r="A13" s="44">
        <v>4</v>
      </c>
      <c r="B13" s="46" t="s">
        <v>1227</v>
      </c>
      <c r="C13" s="39" t="s">
        <v>1212</v>
      </c>
      <c r="D13" s="40">
        <v>11</v>
      </c>
      <c r="E13" s="425">
        <v>0.8790906686123874</v>
      </c>
      <c r="F13" s="895">
        <v>9.166666666666666</v>
      </c>
      <c r="G13" s="46" t="s">
        <v>24</v>
      </c>
      <c r="H13" s="39" t="s">
        <v>25</v>
      </c>
      <c r="I13" s="40">
        <v>7</v>
      </c>
      <c r="J13" s="425">
        <v>1.070115496036751</v>
      </c>
      <c r="K13" s="895">
        <v>9.45945945945946</v>
      </c>
      <c r="L13" s="46" t="s">
        <v>1229</v>
      </c>
      <c r="M13" s="39" t="s">
        <v>1214</v>
      </c>
      <c r="N13" s="40">
        <v>4</v>
      </c>
      <c r="O13" s="425">
        <v>0.6698383512598822</v>
      </c>
      <c r="P13" s="425">
        <v>8.695652173913043</v>
      </c>
    </row>
    <row r="14" spans="1:16" s="76" customFormat="1" ht="28.5" customHeight="1">
      <c r="A14" s="44">
        <v>5</v>
      </c>
      <c r="B14" s="46" t="s">
        <v>1229</v>
      </c>
      <c r="C14" s="39" t="s">
        <v>1214</v>
      </c>
      <c r="D14" s="40">
        <v>8</v>
      </c>
      <c r="E14" s="425">
        <v>0.6393386680817362</v>
      </c>
      <c r="F14" s="895">
        <v>6.666666666666667</v>
      </c>
      <c r="G14" s="46" t="s">
        <v>1229</v>
      </c>
      <c r="H14" s="39" t="s">
        <v>1214</v>
      </c>
      <c r="I14" s="40">
        <v>4</v>
      </c>
      <c r="J14" s="425">
        <v>0.6114945691638576</v>
      </c>
      <c r="K14" s="895">
        <v>5.405405405405405</v>
      </c>
      <c r="L14" s="46" t="s">
        <v>336</v>
      </c>
      <c r="M14" s="39" t="s">
        <v>1215</v>
      </c>
      <c r="N14" s="40">
        <v>2</v>
      </c>
      <c r="O14" s="425">
        <v>0.3349191756299411</v>
      </c>
      <c r="P14" s="425">
        <v>4.3478260869565215</v>
      </c>
    </row>
    <row r="15" spans="1:16" s="76" customFormat="1" ht="28.5" customHeight="1">
      <c r="A15" s="910">
        <v>6</v>
      </c>
      <c r="B15" s="1173" t="s">
        <v>28</v>
      </c>
      <c r="C15" s="39" t="s">
        <v>29</v>
      </c>
      <c r="D15" s="40">
        <v>5</v>
      </c>
      <c r="E15" s="425">
        <v>0.3995866675510852</v>
      </c>
      <c r="F15" s="895">
        <v>4.166666666666666</v>
      </c>
      <c r="G15" s="46" t="s">
        <v>28</v>
      </c>
      <c r="H15" s="39" t="s">
        <v>29</v>
      </c>
      <c r="I15" s="40">
        <v>3</v>
      </c>
      <c r="J15" s="425">
        <v>0.45862092687289324</v>
      </c>
      <c r="K15" s="895">
        <v>4.054054054054054</v>
      </c>
      <c r="L15" s="46" t="s">
        <v>28</v>
      </c>
      <c r="M15" s="39" t="s">
        <v>29</v>
      </c>
      <c r="N15" s="40">
        <v>2</v>
      </c>
      <c r="O15" s="425">
        <v>0.3349191756299411</v>
      </c>
      <c r="P15" s="425">
        <v>4.3478260869565215</v>
      </c>
    </row>
    <row r="16" spans="1:16" s="76" customFormat="1" ht="28.5" customHeight="1">
      <c r="A16" s="910">
        <v>7</v>
      </c>
      <c r="B16" s="1173" t="s">
        <v>336</v>
      </c>
      <c r="C16" s="39" t="s">
        <v>1215</v>
      </c>
      <c r="D16" s="40">
        <v>2</v>
      </c>
      <c r="E16" s="425">
        <v>0.15983466702043406</v>
      </c>
      <c r="F16" s="895">
        <v>1.6666666666666667</v>
      </c>
      <c r="G16" s="46" t="s">
        <v>26</v>
      </c>
      <c r="H16" s="39" t="s">
        <v>27</v>
      </c>
      <c r="I16" s="40">
        <v>2</v>
      </c>
      <c r="J16" s="425">
        <v>0.3057472845819288</v>
      </c>
      <c r="K16" s="895">
        <v>2.7027027027027026</v>
      </c>
      <c r="L16" s="46" t="s">
        <v>1227</v>
      </c>
      <c r="M16" s="39" t="s">
        <v>1212</v>
      </c>
      <c r="N16" s="40">
        <v>2</v>
      </c>
      <c r="O16" s="425">
        <v>0.3349191756299411</v>
      </c>
      <c r="P16" s="425">
        <v>4.3478260869565215</v>
      </c>
    </row>
    <row r="17" spans="1:16" s="76" customFormat="1" ht="28.5" customHeight="1">
      <c r="A17" s="910">
        <v>8</v>
      </c>
      <c r="B17" s="1173" t="s">
        <v>26</v>
      </c>
      <c r="C17" s="39" t="s">
        <v>27</v>
      </c>
      <c r="D17" s="40">
        <v>2</v>
      </c>
      <c r="E17" s="425">
        <v>0.15983466702043406</v>
      </c>
      <c r="F17" s="895">
        <v>1.6666666666666667</v>
      </c>
      <c r="G17" s="46" t="s">
        <v>330</v>
      </c>
      <c r="H17" s="39" t="s">
        <v>331</v>
      </c>
      <c r="I17" s="40">
        <v>1</v>
      </c>
      <c r="J17" s="425">
        <v>0.1528736422909644</v>
      </c>
      <c r="K17" s="895">
        <v>1.3513513513513513</v>
      </c>
      <c r="L17" s="46" t="s">
        <v>1218</v>
      </c>
      <c r="M17" s="39" t="s">
        <v>1216</v>
      </c>
      <c r="N17" s="40">
        <v>1</v>
      </c>
      <c r="O17" s="425">
        <v>0.16745958781497056</v>
      </c>
      <c r="P17" s="425">
        <v>2.1739130434782608</v>
      </c>
    </row>
    <row r="18" spans="1:16" s="76" customFormat="1" ht="28.5" customHeight="1">
      <c r="A18" s="910">
        <v>9</v>
      </c>
      <c r="B18" s="1173" t="s">
        <v>330</v>
      </c>
      <c r="C18" s="47" t="s">
        <v>331</v>
      </c>
      <c r="D18" s="40">
        <v>1</v>
      </c>
      <c r="E18" s="425">
        <v>0.07991733351021703</v>
      </c>
      <c r="F18" s="895">
        <v>0.8333333333333334</v>
      </c>
      <c r="G18" s="46" t="s">
        <v>1219</v>
      </c>
      <c r="H18" s="39" t="s">
        <v>1217</v>
      </c>
      <c r="I18" s="40">
        <v>1</v>
      </c>
      <c r="J18" s="425">
        <v>0.1528736422909644</v>
      </c>
      <c r="K18" s="895">
        <v>1.3513513513513513</v>
      </c>
      <c r="L18" s="46" t="s">
        <v>1220</v>
      </c>
      <c r="M18" s="39" t="s">
        <v>1231</v>
      </c>
      <c r="N18" s="40">
        <v>1</v>
      </c>
      <c r="O18" s="425">
        <v>0.16745958781497056</v>
      </c>
      <c r="P18" s="425">
        <v>2.1739130434782608</v>
      </c>
    </row>
    <row r="19" spans="1:16" s="76" customFormat="1" ht="28.5" customHeight="1">
      <c r="A19" s="44">
        <v>10</v>
      </c>
      <c r="B19" s="46" t="s">
        <v>1218</v>
      </c>
      <c r="C19" s="39" t="s">
        <v>1216</v>
      </c>
      <c r="D19" s="40">
        <v>1</v>
      </c>
      <c r="E19" s="425">
        <v>0.07991733351021703</v>
      </c>
      <c r="F19" s="895">
        <v>0.8333333333333334</v>
      </c>
      <c r="G19" s="46" t="s">
        <v>36</v>
      </c>
      <c r="H19" s="47" t="s">
        <v>37</v>
      </c>
      <c r="I19" s="40">
        <v>1</v>
      </c>
      <c r="J19" s="425">
        <v>0.1528736422909644</v>
      </c>
      <c r="K19" s="895">
        <v>1.3513513513513513</v>
      </c>
      <c r="L19" s="46" t="s">
        <v>1223</v>
      </c>
      <c r="M19" s="39" t="s">
        <v>1230</v>
      </c>
      <c r="N19" s="40">
        <v>1</v>
      </c>
      <c r="O19" s="425">
        <v>0.16745958781497056</v>
      </c>
      <c r="P19" s="425">
        <v>2.1739130434782608</v>
      </c>
    </row>
    <row r="20" spans="1:16" s="76" customFormat="1" ht="28.5" customHeight="1">
      <c r="A20" s="44"/>
      <c r="B20" s="912"/>
      <c r="C20" s="913" t="s">
        <v>414</v>
      </c>
      <c r="D20" s="1174">
        <v>40</v>
      </c>
      <c r="E20" s="427">
        <v>3.1966933404086815</v>
      </c>
      <c r="F20" s="896">
        <v>33.33333333333333</v>
      </c>
      <c r="G20" s="1175"/>
      <c r="H20" s="913" t="s">
        <v>414</v>
      </c>
      <c r="I20" s="1174">
        <v>23</v>
      </c>
      <c r="J20" s="427">
        <v>3.516093772692181</v>
      </c>
      <c r="K20" s="896">
        <v>31.08108108108108</v>
      </c>
      <c r="L20" s="1175"/>
      <c r="M20" s="47" t="s">
        <v>414</v>
      </c>
      <c r="N20" s="48">
        <v>13</v>
      </c>
      <c r="O20" s="427">
        <v>2.1769746415946174</v>
      </c>
      <c r="P20" s="427">
        <v>28.26086956521739</v>
      </c>
    </row>
    <row r="21" spans="1:16" s="76" customFormat="1" ht="28.5" customHeight="1">
      <c r="A21" s="50">
        <v>11</v>
      </c>
      <c r="B21" s="46" t="s">
        <v>1219</v>
      </c>
      <c r="C21" s="39" t="s">
        <v>1217</v>
      </c>
      <c r="D21" s="48">
        <v>1</v>
      </c>
      <c r="E21" s="425">
        <v>0.07991733351021703</v>
      </c>
      <c r="F21" s="895">
        <v>0.8333333333333334</v>
      </c>
      <c r="G21" s="46" t="s">
        <v>40</v>
      </c>
      <c r="H21" s="39" t="s">
        <v>41</v>
      </c>
      <c r="I21" s="48">
        <v>1</v>
      </c>
      <c r="J21" s="425">
        <v>0.1528736422909644</v>
      </c>
      <c r="K21" s="895">
        <v>1.3513513513513513</v>
      </c>
      <c r="L21" s="919" t="s">
        <v>1224</v>
      </c>
      <c r="M21" s="917" t="s">
        <v>1234</v>
      </c>
      <c r="N21" s="53">
        <v>1</v>
      </c>
      <c r="O21" s="425">
        <v>0.16745958781497056</v>
      </c>
      <c r="P21" s="425">
        <v>2.1739130434782608</v>
      </c>
    </row>
    <row r="22" spans="1:16" s="76" customFormat="1" ht="28.5" customHeight="1">
      <c r="A22" s="44">
        <v>12</v>
      </c>
      <c r="B22" s="46" t="s">
        <v>1220</v>
      </c>
      <c r="C22" s="39" t="s">
        <v>1231</v>
      </c>
      <c r="D22" s="40">
        <v>1</v>
      </c>
      <c r="E22" s="425">
        <v>0.07991733351021703</v>
      </c>
      <c r="F22" s="895">
        <v>0.8333333333333334</v>
      </c>
      <c r="G22" s="46" t="s">
        <v>328</v>
      </c>
      <c r="H22" s="39" t="s">
        <v>329</v>
      </c>
      <c r="I22" s="40">
        <v>1</v>
      </c>
      <c r="J22" s="425">
        <v>0.1528736422909644</v>
      </c>
      <c r="K22" s="895">
        <v>1.3513513513513513</v>
      </c>
      <c r="L22" s="919" t="s">
        <v>332</v>
      </c>
      <c r="M22" s="39" t="s">
        <v>333</v>
      </c>
      <c r="N22" s="40">
        <v>1</v>
      </c>
      <c r="O22" s="425">
        <v>0.16745958781497056</v>
      </c>
      <c r="P22" s="425">
        <v>2.1739130434782608</v>
      </c>
    </row>
    <row r="23" spans="1:16" s="76" customFormat="1" ht="28.5" customHeight="1">
      <c r="A23" s="44">
        <v>13</v>
      </c>
      <c r="B23" s="46" t="s">
        <v>1223</v>
      </c>
      <c r="C23" s="39" t="s">
        <v>1230</v>
      </c>
      <c r="D23" s="40">
        <v>1</v>
      </c>
      <c r="E23" s="425">
        <v>0.07991733351021703</v>
      </c>
      <c r="F23" s="895">
        <v>0.8333333333333334</v>
      </c>
      <c r="G23" s="45"/>
      <c r="H23" s="39"/>
      <c r="I23" s="40"/>
      <c r="J23" s="425"/>
      <c r="K23" s="895"/>
      <c r="L23" s="911"/>
      <c r="M23" s="39"/>
      <c r="N23" s="40"/>
      <c r="O23" s="425"/>
      <c r="P23" s="425"/>
    </row>
    <row r="24" spans="1:16" s="76" customFormat="1" ht="28.5" customHeight="1">
      <c r="A24" s="44">
        <v>14</v>
      </c>
      <c r="B24" s="46" t="s">
        <v>1224</v>
      </c>
      <c r="C24" s="39" t="s">
        <v>1234</v>
      </c>
      <c r="D24" s="40">
        <v>1</v>
      </c>
      <c r="E24" s="425">
        <v>0.07991733351021703</v>
      </c>
      <c r="F24" s="895">
        <v>0.8333333333333334</v>
      </c>
      <c r="G24" s="804"/>
      <c r="H24" s="39"/>
      <c r="I24" s="40"/>
      <c r="J24" s="425"/>
      <c r="K24" s="895"/>
      <c r="L24" s="911"/>
      <c r="M24" s="39"/>
      <c r="N24" s="40"/>
      <c r="O24" s="425"/>
      <c r="P24" s="425"/>
    </row>
    <row r="25" spans="1:16" s="77" customFormat="1" ht="28.5" customHeight="1">
      <c r="A25" s="56">
        <v>15</v>
      </c>
      <c r="B25" s="912" t="s">
        <v>36</v>
      </c>
      <c r="C25" s="58" t="s">
        <v>37</v>
      </c>
      <c r="D25" s="59">
        <v>1</v>
      </c>
      <c r="E25" s="427">
        <v>0.07991733351021703</v>
      </c>
      <c r="F25" s="896">
        <v>0.8333333333333334</v>
      </c>
      <c r="G25" s="57"/>
      <c r="H25" s="58"/>
      <c r="I25" s="61"/>
      <c r="J25" s="427"/>
      <c r="K25" s="896"/>
      <c r="L25" s="57"/>
      <c r="M25" s="58"/>
      <c r="N25" s="61"/>
      <c r="O25" s="427"/>
      <c r="P25" s="427"/>
    </row>
    <row r="26" spans="1:12" s="65" customFormat="1" ht="15.75" customHeight="1">
      <c r="A26" s="22" t="s">
        <v>1235</v>
      </c>
      <c r="B26" s="22"/>
      <c r="G26" s="64"/>
      <c r="L26" s="64"/>
    </row>
    <row r="27" spans="1:16" s="507" customFormat="1" ht="16.5">
      <c r="A27" s="708"/>
      <c r="B27" s="11"/>
      <c r="C27" s="12"/>
      <c r="D27" s="708"/>
      <c r="E27" s="708"/>
      <c r="F27" s="708"/>
      <c r="G27" s="11"/>
      <c r="H27" s="12"/>
      <c r="I27" s="708"/>
      <c r="J27" s="708"/>
      <c r="K27" s="708"/>
      <c r="L27" s="11"/>
      <c r="M27" s="12"/>
      <c r="N27" s="708"/>
      <c r="O27" s="708"/>
      <c r="P27" s="708"/>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P26"/>
  <sheetViews>
    <sheetView view="pageBreakPreview" zoomScale="85" zoomScaleSheetLayoutView="85" zoomScalePageLayoutView="0" workbookViewId="0" topLeftCell="A1">
      <selection activeCell="F4" sqref="F4"/>
    </sheetView>
  </sheetViews>
  <sheetFormatPr defaultColWidth="9.00390625" defaultRowHeight="16.5"/>
  <cols>
    <col min="1" max="1" width="3.00390625" style="708" customWidth="1"/>
    <col min="2" max="2" width="13.125" style="9" customWidth="1"/>
    <col min="3" max="3" width="19.875" style="10" customWidth="1"/>
    <col min="4" max="4" width="5.00390625" style="708" bestFit="1" customWidth="1"/>
    <col min="5" max="5" width="6.75390625" style="708" bestFit="1" customWidth="1"/>
    <col min="6" max="6" width="7.875" style="708" customWidth="1"/>
    <col min="7" max="7" width="13.125" style="11" customWidth="1"/>
    <col min="8" max="8" width="19.875" style="12" customWidth="1"/>
    <col min="9" max="9" width="5.00390625" style="708" bestFit="1" customWidth="1"/>
    <col min="10" max="10" width="6.75390625" style="708" bestFit="1" customWidth="1"/>
    <col min="11" max="11" width="7.875" style="708" customWidth="1"/>
    <col min="12" max="12" width="13.125" style="11" customWidth="1"/>
    <col min="13" max="13" width="19.875" style="12" customWidth="1"/>
    <col min="14" max="14" width="5.00390625" style="708" bestFit="1" customWidth="1"/>
    <col min="15" max="15" width="6.75390625" style="708" bestFit="1" customWidth="1"/>
    <col min="16" max="16" width="7.875" style="708" customWidth="1"/>
    <col min="17" max="16384" width="9.00390625" style="708" customWidth="1"/>
  </cols>
  <sheetData>
    <row r="1" spans="1:16" s="70" customFormat="1" ht="25.5" customHeight="1">
      <c r="A1" s="1187" t="s">
        <v>1246</v>
      </c>
      <c r="B1" s="1187"/>
      <c r="C1" s="1187"/>
      <c r="D1" s="1187"/>
      <c r="E1" s="1187"/>
      <c r="F1" s="1187"/>
      <c r="G1" s="1187"/>
      <c r="H1" s="1187"/>
      <c r="I1" s="1187"/>
      <c r="J1" s="1187"/>
      <c r="K1" s="1187"/>
      <c r="L1" s="1187"/>
      <c r="M1" s="1187"/>
      <c r="N1" s="1187"/>
      <c r="O1" s="1187"/>
      <c r="P1" s="1187"/>
    </row>
    <row r="2" spans="1:16" s="70" customFormat="1" ht="10.5" customHeight="1">
      <c r="A2" s="1187"/>
      <c r="B2" s="1187"/>
      <c r="C2" s="1187"/>
      <c r="D2" s="1187"/>
      <c r="E2" s="1187"/>
      <c r="F2" s="1187"/>
      <c r="G2" s="1187"/>
      <c r="H2" s="1187"/>
      <c r="I2" s="1187"/>
      <c r="J2" s="1187"/>
      <c r="K2" s="1187"/>
      <c r="L2" s="1187"/>
      <c r="M2" s="1187"/>
      <c r="N2" s="1187"/>
      <c r="O2" s="1187"/>
      <c r="P2" s="1187"/>
    </row>
    <row r="3" spans="1:16" s="70" customFormat="1" ht="16.5">
      <c r="A3" s="828" t="s">
        <v>1325</v>
      </c>
      <c r="B3" s="6"/>
      <c r="C3" s="7"/>
      <c r="D3" s="4"/>
      <c r="E3" s="4"/>
      <c r="F3" s="4"/>
      <c r="G3" s="6"/>
      <c r="H3" s="3"/>
      <c r="I3" s="4"/>
      <c r="J3" s="4"/>
      <c r="K3" s="4"/>
      <c r="L3" s="6"/>
      <c r="M3" s="3"/>
      <c r="N3" s="4"/>
      <c r="O3" s="4"/>
      <c r="P3" s="8"/>
    </row>
    <row r="4" ht="16.5">
      <c r="P4" s="402" t="s">
        <v>293</v>
      </c>
    </row>
    <row r="5" spans="1:16" s="22" customFormat="1" ht="14.25">
      <c r="A5" s="13" t="s">
        <v>0</v>
      </c>
      <c r="B5" s="14"/>
      <c r="C5" s="922" t="s">
        <v>1</v>
      </c>
      <c r="D5" s="14"/>
      <c r="E5" s="15"/>
      <c r="F5" s="16"/>
      <c r="G5" s="14"/>
      <c r="H5" s="922" t="s">
        <v>2</v>
      </c>
      <c r="I5" s="14"/>
      <c r="J5" s="17"/>
      <c r="K5" s="18"/>
      <c r="L5" s="19"/>
      <c r="M5" s="922" t="s">
        <v>3</v>
      </c>
      <c r="N5" s="14"/>
      <c r="O5" s="17"/>
      <c r="P5" s="1096"/>
    </row>
    <row r="6" spans="1:16" s="22" customFormat="1" ht="14.25">
      <c r="A6" s="23"/>
      <c r="B6" s="24" t="s">
        <v>5</v>
      </c>
      <c r="C6" s="25"/>
      <c r="D6" s="13" t="s">
        <v>6</v>
      </c>
      <c r="E6" s="1097" t="s">
        <v>179</v>
      </c>
      <c r="F6" s="13" t="s">
        <v>320</v>
      </c>
      <c r="G6" s="24" t="s">
        <v>5</v>
      </c>
      <c r="H6" s="25"/>
      <c r="I6" s="13" t="s">
        <v>6</v>
      </c>
      <c r="J6" s="1097" t="s">
        <v>179</v>
      </c>
      <c r="K6" s="13" t="s">
        <v>320</v>
      </c>
      <c r="L6" s="24" t="s">
        <v>5</v>
      </c>
      <c r="M6" s="25"/>
      <c r="N6" s="13" t="s">
        <v>6</v>
      </c>
      <c r="O6" s="1025" t="s">
        <v>179</v>
      </c>
      <c r="P6" s="1024" t="s">
        <v>320</v>
      </c>
    </row>
    <row r="7" spans="1:16" s="22" customFormat="1" ht="14.25">
      <c r="A7" s="23"/>
      <c r="B7" s="27" t="s">
        <v>283</v>
      </c>
      <c r="C7" s="28" t="s">
        <v>8</v>
      </c>
      <c r="D7" s="29"/>
      <c r="E7" s="30" t="s">
        <v>12</v>
      </c>
      <c r="F7" s="29" t="s">
        <v>280</v>
      </c>
      <c r="G7" s="27" t="s">
        <v>283</v>
      </c>
      <c r="H7" s="28" t="s">
        <v>8</v>
      </c>
      <c r="I7" s="29"/>
      <c r="J7" s="30" t="s">
        <v>12</v>
      </c>
      <c r="K7" s="29" t="s">
        <v>280</v>
      </c>
      <c r="L7" s="27" t="s">
        <v>283</v>
      </c>
      <c r="M7" s="28" t="s">
        <v>8</v>
      </c>
      <c r="N7" s="29"/>
      <c r="O7" s="30" t="s">
        <v>12</v>
      </c>
      <c r="P7" s="31" t="s">
        <v>280</v>
      </c>
    </row>
    <row r="8" spans="1:16" s="22" customFormat="1" ht="14.25">
      <c r="A8" s="32" t="s">
        <v>9</v>
      </c>
      <c r="B8" s="33" t="s">
        <v>10</v>
      </c>
      <c r="C8" s="34"/>
      <c r="D8" s="32" t="s">
        <v>11</v>
      </c>
      <c r="E8" s="1098" t="s">
        <v>179</v>
      </c>
      <c r="F8" s="32" t="s">
        <v>13</v>
      </c>
      <c r="G8" s="33" t="s">
        <v>10</v>
      </c>
      <c r="H8" s="34"/>
      <c r="I8" s="32" t="s">
        <v>11</v>
      </c>
      <c r="J8" s="1098" t="s">
        <v>179</v>
      </c>
      <c r="K8" s="32" t="s">
        <v>13</v>
      </c>
      <c r="L8" s="33" t="s">
        <v>10</v>
      </c>
      <c r="M8" s="34"/>
      <c r="N8" s="32" t="s">
        <v>11</v>
      </c>
      <c r="O8" s="1098" t="s">
        <v>179</v>
      </c>
      <c r="P8" s="33" t="s">
        <v>13</v>
      </c>
    </row>
    <row r="9" spans="1:16" s="75" customFormat="1" ht="28.5" customHeight="1">
      <c r="A9" s="38"/>
      <c r="B9" s="1172" t="s">
        <v>20</v>
      </c>
      <c r="C9" s="39" t="s">
        <v>21</v>
      </c>
      <c r="D9" s="40">
        <v>287</v>
      </c>
      <c r="E9" s="425">
        <v>17.564216489066123</v>
      </c>
      <c r="F9" s="895">
        <v>100</v>
      </c>
      <c r="G9" s="1172" t="s">
        <v>20</v>
      </c>
      <c r="H9" s="39" t="s">
        <v>21</v>
      </c>
      <c r="I9" s="40">
        <v>199</v>
      </c>
      <c r="J9" s="425">
        <v>23.350147786488126</v>
      </c>
      <c r="K9" s="895">
        <v>100</v>
      </c>
      <c r="L9" s="1172" t="s">
        <v>20</v>
      </c>
      <c r="M9" s="39" t="s">
        <v>21</v>
      </c>
      <c r="N9" s="40">
        <v>88</v>
      </c>
      <c r="O9" s="425">
        <v>11.256637258701828</v>
      </c>
      <c r="P9" s="425">
        <v>100</v>
      </c>
    </row>
    <row r="10" spans="1:16" s="76" customFormat="1" ht="28.5" customHeight="1">
      <c r="A10" s="44">
        <v>1</v>
      </c>
      <c r="B10" s="46" t="s">
        <v>32</v>
      </c>
      <c r="C10" s="39" t="s">
        <v>33</v>
      </c>
      <c r="D10" s="40">
        <v>104</v>
      </c>
      <c r="E10" s="425">
        <v>6.364733501264379</v>
      </c>
      <c r="F10" s="895">
        <v>36.23693379790941</v>
      </c>
      <c r="G10" s="46" t="s">
        <v>32</v>
      </c>
      <c r="H10" s="39" t="s">
        <v>33</v>
      </c>
      <c r="I10" s="40">
        <v>79</v>
      </c>
      <c r="J10" s="425">
        <v>9.269656658957597</v>
      </c>
      <c r="K10" s="895">
        <v>39.698492462311556</v>
      </c>
      <c r="L10" s="46" t="s">
        <v>32</v>
      </c>
      <c r="M10" s="39" t="s">
        <v>33</v>
      </c>
      <c r="N10" s="40">
        <v>25</v>
      </c>
      <c r="O10" s="425">
        <v>3.1979083121312013</v>
      </c>
      <c r="P10" s="425">
        <v>28.40909090909091</v>
      </c>
    </row>
    <row r="11" spans="1:16" s="76" customFormat="1" ht="28.5" customHeight="1">
      <c r="A11" s="44">
        <v>2</v>
      </c>
      <c r="B11" s="46" t="s">
        <v>22</v>
      </c>
      <c r="C11" s="39" t="s">
        <v>23</v>
      </c>
      <c r="D11" s="40">
        <v>56</v>
      </c>
      <c r="E11" s="425">
        <v>3.4271641929885113</v>
      </c>
      <c r="F11" s="895">
        <v>19.51219512195122</v>
      </c>
      <c r="G11" s="46" t="s">
        <v>22</v>
      </c>
      <c r="H11" s="39" t="s">
        <v>23</v>
      </c>
      <c r="I11" s="40">
        <v>35</v>
      </c>
      <c r="J11" s="425">
        <v>4.106809912196404</v>
      </c>
      <c r="K11" s="895">
        <v>17.587939698492463</v>
      </c>
      <c r="L11" s="46" t="s">
        <v>22</v>
      </c>
      <c r="M11" s="39" t="s">
        <v>23</v>
      </c>
      <c r="N11" s="40">
        <v>21</v>
      </c>
      <c r="O11" s="425">
        <v>2.686242982190209</v>
      </c>
      <c r="P11" s="425">
        <v>23.863636363636363</v>
      </c>
    </row>
    <row r="12" spans="1:16" s="76" customFormat="1" ht="28.5" customHeight="1">
      <c r="A12" s="44">
        <v>3</v>
      </c>
      <c r="B12" s="46" t="s">
        <v>328</v>
      </c>
      <c r="C12" s="39" t="s">
        <v>329</v>
      </c>
      <c r="D12" s="40">
        <v>22</v>
      </c>
      <c r="E12" s="425">
        <v>1.3463859329597725</v>
      </c>
      <c r="F12" s="895">
        <v>7.665505226480835</v>
      </c>
      <c r="G12" s="46" t="s">
        <v>328</v>
      </c>
      <c r="H12" s="39" t="s">
        <v>329</v>
      </c>
      <c r="I12" s="40">
        <v>18</v>
      </c>
      <c r="J12" s="425">
        <v>2.1120736691295794</v>
      </c>
      <c r="K12" s="895">
        <v>9.045226130653267</v>
      </c>
      <c r="L12" s="46" t="s">
        <v>24</v>
      </c>
      <c r="M12" s="39" t="s">
        <v>25</v>
      </c>
      <c r="N12" s="40">
        <v>5</v>
      </c>
      <c r="O12" s="425">
        <v>0.6395816624262403</v>
      </c>
      <c r="P12" s="425">
        <v>5.681818181818182</v>
      </c>
    </row>
    <row r="13" spans="1:16" s="76" customFormat="1" ht="28.5" customHeight="1">
      <c r="A13" s="44">
        <v>4</v>
      </c>
      <c r="B13" s="46" t="s">
        <v>24</v>
      </c>
      <c r="C13" s="39" t="s">
        <v>25</v>
      </c>
      <c r="D13" s="40">
        <v>11</v>
      </c>
      <c r="E13" s="425">
        <v>0.6731929664798862</v>
      </c>
      <c r="F13" s="895">
        <v>3.8327526132404177</v>
      </c>
      <c r="G13" s="46" t="s">
        <v>24</v>
      </c>
      <c r="H13" s="39" t="s">
        <v>25</v>
      </c>
      <c r="I13" s="40">
        <v>6</v>
      </c>
      <c r="J13" s="425">
        <v>0.7040245563765264</v>
      </c>
      <c r="K13" s="895">
        <v>3.015075376884422</v>
      </c>
      <c r="L13" s="46" t="s">
        <v>332</v>
      </c>
      <c r="M13" s="39" t="s">
        <v>333</v>
      </c>
      <c r="N13" s="40">
        <v>5</v>
      </c>
      <c r="O13" s="425">
        <v>0.6395816624262403</v>
      </c>
      <c r="P13" s="425">
        <v>5.681818181818182</v>
      </c>
    </row>
    <row r="14" spans="1:16" s="76" customFormat="1" ht="28.5" customHeight="1">
      <c r="A14" s="44">
        <v>5</v>
      </c>
      <c r="B14" s="46" t="s">
        <v>1227</v>
      </c>
      <c r="C14" s="39" t="s">
        <v>1212</v>
      </c>
      <c r="D14" s="40">
        <v>8</v>
      </c>
      <c r="E14" s="425">
        <v>0.4895948847126445</v>
      </c>
      <c r="F14" s="895">
        <v>2.7874564459930316</v>
      </c>
      <c r="G14" s="46" t="s">
        <v>1227</v>
      </c>
      <c r="H14" s="39" t="s">
        <v>1212</v>
      </c>
      <c r="I14" s="40">
        <v>5</v>
      </c>
      <c r="J14" s="425">
        <v>0.5866871303137721</v>
      </c>
      <c r="K14" s="895">
        <v>2.512562814070352</v>
      </c>
      <c r="L14" s="46" t="s">
        <v>328</v>
      </c>
      <c r="M14" s="39" t="s">
        <v>329</v>
      </c>
      <c r="N14" s="40">
        <v>4</v>
      </c>
      <c r="O14" s="425">
        <v>0.5116653299409922</v>
      </c>
      <c r="P14" s="425">
        <v>4.545454545454546</v>
      </c>
    </row>
    <row r="15" spans="1:16" s="76" customFormat="1" ht="28.5" customHeight="1">
      <c r="A15" s="910">
        <v>6</v>
      </c>
      <c r="B15" s="1173" t="s">
        <v>1229</v>
      </c>
      <c r="C15" s="39" t="s">
        <v>1214</v>
      </c>
      <c r="D15" s="40">
        <v>7</v>
      </c>
      <c r="E15" s="425">
        <v>0.4283955241235639</v>
      </c>
      <c r="F15" s="895">
        <v>2.4390243902439024</v>
      </c>
      <c r="G15" s="46" t="s">
        <v>1229</v>
      </c>
      <c r="H15" s="39" t="s">
        <v>1214</v>
      </c>
      <c r="I15" s="40">
        <v>5</v>
      </c>
      <c r="J15" s="425">
        <v>0.5866871303137721</v>
      </c>
      <c r="K15" s="895">
        <v>2.512562814070352</v>
      </c>
      <c r="L15" s="46" t="s">
        <v>1227</v>
      </c>
      <c r="M15" s="39" t="s">
        <v>1212</v>
      </c>
      <c r="N15" s="40">
        <v>3</v>
      </c>
      <c r="O15" s="425">
        <v>0.38374899745574415</v>
      </c>
      <c r="P15" s="425">
        <v>3.4090909090909087</v>
      </c>
    </row>
    <row r="16" spans="1:16" s="76" customFormat="1" ht="28.5" customHeight="1">
      <c r="A16" s="910">
        <v>7</v>
      </c>
      <c r="B16" s="1173" t="s">
        <v>332</v>
      </c>
      <c r="C16" s="39" t="s">
        <v>333</v>
      </c>
      <c r="D16" s="40">
        <v>6</v>
      </c>
      <c r="E16" s="425">
        <v>0.36719616353448337</v>
      </c>
      <c r="F16" s="895">
        <v>2.0905923344947737</v>
      </c>
      <c r="G16" s="46" t="s">
        <v>330</v>
      </c>
      <c r="H16" s="39" t="s">
        <v>331</v>
      </c>
      <c r="I16" s="40">
        <v>3</v>
      </c>
      <c r="J16" s="425">
        <v>0.3520122781882632</v>
      </c>
      <c r="K16" s="895">
        <v>1.507537688442211</v>
      </c>
      <c r="L16" s="46" t="s">
        <v>26</v>
      </c>
      <c r="M16" s="39" t="s">
        <v>27</v>
      </c>
      <c r="N16" s="40">
        <v>2</v>
      </c>
      <c r="O16" s="425">
        <v>0.2558326649704961</v>
      </c>
      <c r="P16" s="425">
        <v>2.272727272727273</v>
      </c>
    </row>
    <row r="17" spans="1:16" s="76" customFormat="1" ht="28.5" customHeight="1">
      <c r="A17" s="910">
        <v>8</v>
      </c>
      <c r="B17" s="1173" t="s">
        <v>26</v>
      </c>
      <c r="C17" s="39" t="s">
        <v>27</v>
      </c>
      <c r="D17" s="40">
        <v>5</v>
      </c>
      <c r="E17" s="425">
        <v>0.3059968029454028</v>
      </c>
      <c r="F17" s="895">
        <v>1.7421602787456445</v>
      </c>
      <c r="G17" s="46" t="s">
        <v>26</v>
      </c>
      <c r="H17" s="39" t="s">
        <v>27</v>
      </c>
      <c r="I17" s="40">
        <v>3</v>
      </c>
      <c r="J17" s="425">
        <v>0.3520122781882632</v>
      </c>
      <c r="K17" s="895">
        <v>1.507537688442211</v>
      </c>
      <c r="L17" s="46" t="s">
        <v>1229</v>
      </c>
      <c r="M17" s="39" t="s">
        <v>1214</v>
      </c>
      <c r="N17" s="40">
        <v>2</v>
      </c>
      <c r="O17" s="425">
        <v>0.2558326649704961</v>
      </c>
      <c r="P17" s="425">
        <v>2.272727272727273</v>
      </c>
    </row>
    <row r="18" spans="1:16" s="76" customFormat="1" ht="28.5" customHeight="1">
      <c r="A18" s="910">
        <v>9</v>
      </c>
      <c r="B18" s="1173" t="s">
        <v>330</v>
      </c>
      <c r="C18" s="47" t="s">
        <v>331</v>
      </c>
      <c r="D18" s="40">
        <v>4</v>
      </c>
      <c r="E18" s="425">
        <v>0.24479744235632225</v>
      </c>
      <c r="F18" s="895">
        <v>1.3937282229965158</v>
      </c>
      <c r="G18" s="46" t="s">
        <v>336</v>
      </c>
      <c r="H18" s="39" t="s">
        <v>1215</v>
      </c>
      <c r="I18" s="40">
        <v>2</v>
      </c>
      <c r="J18" s="425">
        <v>0.2346748521255088</v>
      </c>
      <c r="K18" s="895">
        <v>1.0050251256281406</v>
      </c>
      <c r="L18" s="46" t="s">
        <v>330</v>
      </c>
      <c r="M18" s="39" t="s">
        <v>331</v>
      </c>
      <c r="N18" s="40">
        <v>1</v>
      </c>
      <c r="O18" s="425">
        <v>0.12791633248524806</v>
      </c>
      <c r="P18" s="425">
        <v>1.1363636363636365</v>
      </c>
    </row>
    <row r="19" spans="1:16" s="76" customFormat="1" ht="28.5" customHeight="1">
      <c r="A19" s="44">
        <v>10</v>
      </c>
      <c r="B19" s="46" t="s">
        <v>336</v>
      </c>
      <c r="C19" s="39" t="s">
        <v>1215</v>
      </c>
      <c r="D19" s="40">
        <v>3</v>
      </c>
      <c r="E19" s="425">
        <v>0.18359808176724168</v>
      </c>
      <c r="F19" s="895">
        <v>1.0452961672473868</v>
      </c>
      <c r="G19" s="46" t="s">
        <v>30</v>
      </c>
      <c r="H19" s="47" t="s">
        <v>31</v>
      </c>
      <c r="I19" s="40">
        <v>1</v>
      </c>
      <c r="J19" s="425">
        <v>0.1173374260627544</v>
      </c>
      <c r="K19" s="895">
        <v>0.5025125628140703</v>
      </c>
      <c r="L19" s="46" t="s">
        <v>336</v>
      </c>
      <c r="M19" s="39" t="s">
        <v>1215</v>
      </c>
      <c r="N19" s="40">
        <v>1</v>
      </c>
      <c r="O19" s="425">
        <v>0.12791633248524806</v>
      </c>
      <c r="P19" s="425">
        <v>1.1363636363636365</v>
      </c>
    </row>
    <row r="20" spans="1:16" s="76" customFormat="1" ht="28.5" customHeight="1">
      <c r="A20" s="44"/>
      <c r="B20" s="912"/>
      <c r="C20" s="913" t="s">
        <v>414</v>
      </c>
      <c r="D20" s="48">
        <v>61</v>
      </c>
      <c r="E20" s="427">
        <v>3.7331609959339147</v>
      </c>
      <c r="F20" s="896">
        <v>21.254355400696863</v>
      </c>
      <c r="G20" s="1173"/>
      <c r="H20" s="47" t="s">
        <v>414</v>
      </c>
      <c r="I20" s="48">
        <v>42</v>
      </c>
      <c r="J20" s="427">
        <v>4.9281718946356845</v>
      </c>
      <c r="K20" s="896">
        <v>21.105527638190953</v>
      </c>
      <c r="L20" s="912"/>
      <c r="M20" s="47" t="s">
        <v>414</v>
      </c>
      <c r="N20" s="48">
        <v>19</v>
      </c>
      <c r="O20" s="427">
        <v>2.430410317219713</v>
      </c>
      <c r="P20" s="427">
        <v>21.59090909090909</v>
      </c>
    </row>
    <row r="21" spans="1:16" s="76" customFormat="1" ht="28.5" customHeight="1">
      <c r="A21" s="50">
        <v>11</v>
      </c>
      <c r="B21" s="1008" t="s">
        <v>30</v>
      </c>
      <c r="C21" s="39" t="s">
        <v>31</v>
      </c>
      <c r="D21" s="53">
        <v>2</v>
      </c>
      <c r="E21" s="425">
        <v>0.12239872117816113</v>
      </c>
      <c r="F21" s="889">
        <v>0.6968641114982579</v>
      </c>
      <c r="G21" s="1008" t="s">
        <v>1221</v>
      </c>
      <c r="H21" s="917" t="s">
        <v>1236</v>
      </c>
      <c r="I21" s="53">
        <v>1</v>
      </c>
      <c r="J21" s="425">
        <v>0.1173374260627544</v>
      </c>
      <c r="K21" s="895">
        <v>0.5025125628140703</v>
      </c>
      <c r="L21" s="1008" t="s">
        <v>1218</v>
      </c>
      <c r="M21" s="917" t="s">
        <v>1216</v>
      </c>
      <c r="N21" s="53">
        <v>1</v>
      </c>
      <c r="O21" s="425">
        <v>0.12791633248524806</v>
      </c>
      <c r="P21" s="425">
        <v>1.1363636363636365</v>
      </c>
    </row>
    <row r="22" spans="1:16" s="76" customFormat="1" ht="28.5" customHeight="1">
      <c r="A22" s="44">
        <v>12</v>
      </c>
      <c r="B22" s="1173" t="s">
        <v>1218</v>
      </c>
      <c r="C22" s="39" t="s">
        <v>1216</v>
      </c>
      <c r="D22" s="40">
        <v>1</v>
      </c>
      <c r="E22" s="425">
        <v>0.06119936058908056</v>
      </c>
      <c r="F22" s="889">
        <v>0.34843205574912894</v>
      </c>
      <c r="G22" s="1173" t="s">
        <v>38</v>
      </c>
      <c r="H22" s="39" t="s">
        <v>39</v>
      </c>
      <c r="I22" s="40">
        <v>1</v>
      </c>
      <c r="J22" s="425">
        <v>0.1173374260627544</v>
      </c>
      <c r="K22" s="895">
        <v>0.5025125628140703</v>
      </c>
      <c r="L22" s="1173" t="s">
        <v>30</v>
      </c>
      <c r="M22" s="39" t="s">
        <v>31</v>
      </c>
      <c r="N22" s="40">
        <v>1</v>
      </c>
      <c r="O22" s="425">
        <v>0.12791633248524806</v>
      </c>
      <c r="P22" s="425">
        <v>1.1363636363636365</v>
      </c>
    </row>
    <row r="23" spans="1:16" s="76" customFormat="1" ht="28.5" customHeight="1">
      <c r="A23" s="44">
        <v>13</v>
      </c>
      <c r="B23" s="1173" t="s">
        <v>1219</v>
      </c>
      <c r="C23" s="39" t="s">
        <v>1217</v>
      </c>
      <c r="D23" s="40">
        <v>1</v>
      </c>
      <c r="E23" s="425">
        <v>0.06119936058908056</v>
      </c>
      <c r="F23" s="889">
        <v>0.34843205574912894</v>
      </c>
      <c r="G23" s="1173" t="s">
        <v>1222</v>
      </c>
      <c r="H23" s="39" t="s">
        <v>1237</v>
      </c>
      <c r="I23" s="40">
        <v>1</v>
      </c>
      <c r="J23" s="425">
        <v>0.1173374260627544</v>
      </c>
      <c r="K23" s="895">
        <v>0.5025125628140703</v>
      </c>
      <c r="L23" s="1173" t="s">
        <v>1219</v>
      </c>
      <c r="M23" s="39" t="s">
        <v>1217</v>
      </c>
      <c r="N23" s="40">
        <v>1</v>
      </c>
      <c r="O23" s="425">
        <v>0.12791633248524806</v>
      </c>
      <c r="P23" s="425">
        <v>1.1363636363636365</v>
      </c>
    </row>
    <row r="24" spans="1:16" s="76" customFormat="1" ht="28.5" customHeight="1">
      <c r="A24" s="44">
        <v>14</v>
      </c>
      <c r="B24" s="1173" t="s">
        <v>1221</v>
      </c>
      <c r="C24" s="39" t="s">
        <v>1236</v>
      </c>
      <c r="D24" s="40">
        <v>1</v>
      </c>
      <c r="E24" s="425">
        <v>0.06119936058908056</v>
      </c>
      <c r="F24" s="889">
        <v>0.34843205574912894</v>
      </c>
      <c r="G24" s="1173" t="s">
        <v>1223</v>
      </c>
      <c r="H24" s="39" t="s">
        <v>1230</v>
      </c>
      <c r="I24" s="40">
        <v>1</v>
      </c>
      <c r="J24" s="425">
        <v>0.1173374260627544</v>
      </c>
      <c r="K24" s="895">
        <v>0.5025125628140703</v>
      </c>
      <c r="L24" s="1173" t="s">
        <v>28</v>
      </c>
      <c r="M24" s="39" t="s">
        <v>29</v>
      </c>
      <c r="N24" s="40">
        <v>1</v>
      </c>
      <c r="O24" s="425">
        <v>0.12791633248524806</v>
      </c>
      <c r="P24" s="425">
        <v>1.1363636363636365</v>
      </c>
    </row>
    <row r="25" spans="1:16" s="77" customFormat="1" ht="28.5" customHeight="1">
      <c r="A25" s="56">
        <v>15</v>
      </c>
      <c r="B25" s="912" t="s">
        <v>38</v>
      </c>
      <c r="C25" s="58" t="s">
        <v>39</v>
      </c>
      <c r="D25" s="59">
        <v>1</v>
      </c>
      <c r="E25" s="427">
        <v>0.06119936058908056</v>
      </c>
      <c r="F25" s="894">
        <v>0.34843205574912894</v>
      </c>
      <c r="G25" s="912" t="s">
        <v>332</v>
      </c>
      <c r="H25" s="58" t="s">
        <v>333</v>
      </c>
      <c r="I25" s="61">
        <v>1</v>
      </c>
      <c r="J25" s="427">
        <v>0.1173374260627544</v>
      </c>
      <c r="K25" s="896">
        <v>0.5025125628140703</v>
      </c>
      <c r="L25" s="912"/>
      <c r="M25" s="58"/>
      <c r="N25" s="61"/>
      <c r="O25" s="427"/>
      <c r="P25" s="427"/>
    </row>
    <row r="26" spans="1:12" s="65" customFormat="1" ht="15.75" customHeight="1">
      <c r="A26" s="22" t="s">
        <v>1238</v>
      </c>
      <c r="B26" s="22"/>
      <c r="G26" s="64"/>
      <c r="L26" s="64"/>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W38"/>
  <sheetViews>
    <sheetView showZeros="0" view="pageBreakPreview" zoomScale="85" zoomScaleNormal="90" zoomScaleSheetLayoutView="85" zoomScalePageLayoutView="0" workbookViewId="0" topLeftCell="A1">
      <selection activeCell="A1" sqref="A1:T1"/>
    </sheetView>
  </sheetViews>
  <sheetFormatPr defaultColWidth="9.00390625" defaultRowHeight="16.5"/>
  <cols>
    <col min="1" max="1" width="3.375" style="510" customWidth="1"/>
    <col min="2" max="2" width="9.375" style="9" customWidth="1"/>
    <col min="3" max="3" width="18.00390625" style="510" customWidth="1"/>
    <col min="4" max="4" width="7.25390625" style="510" customWidth="1"/>
    <col min="5" max="5" width="6.25390625" style="510" customWidth="1"/>
    <col min="6" max="6" width="6.625" style="510" customWidth="1"/>
    <col min="7" max="7" width="2.375" style="635" customWidth="1"/>
    <col min="8" max="8" width="7.75390625" style="81" customWidth="1"/>
    <col min="9" max="9" width="9.375" style="9" customWidth="1"/>
    <col min="10" max="10" width="18.00390625" style="510" customWidth="1"/>
    <col min="11" max="11" width="7.125" style="76" customWidth="1"/>
    <col min="12" max="12" width="6.375" style="76" customWidth="1"/>
    <col min="13" max="13" width="6.75390625" style="76" customWidth="1"/>
    <col min="14" max="14" width="7.375" style="183" customWidth="1"/>
    <col min="15" max="15" width="9.375" style="9" customWidth="1"/>
    <col min="16" max="16" width="18.00390625" style="510" customWidth="1"/>
    <col min="17" max="17" width="7.125" style="76" customWidth="1"/>
    <col min="18" max="18" width="6.625" style="76" customWidth="1"/>
    <col min="19" max="19" width="6.375" style="76" customWidth="1"/>
    <col min="20" max="20" width="7.625" style="183" customWidth="1"/>
    <col min="21" max="21" width="9.00390625" style="510" customWidth="1"/>
    <col min="22" max="23" width="9.375" style="510" bestFit="1" customWidth="1"/>
    <col min="24" max="24" width="9.375" style="507" bestFit="1" customWidth="1"/>
    <col min="25" max="16384" width="9.00390625" style="507" customWidth="1"/>
  </cols>
  <sheetData>
    <row r="1" spans="1:23" s="5" customFormat="1" ht="25.5">
      <c r="A1" s="1187" t="s">
        <v>1247</v>
      </c>
      <c r="B1" s="1187"/>
      <c r="C1" s="1187"/>
      <c r="D1" s="1187"/>
      <c r="E1" s="1187"/>
      <c r="F1" s="1187"/>
      <c r="G1" s="1187"/>
      <c r="H1" s="1187"/>
      <c r="I1" s="1187"/>
      <c r="J1" s="1187"/>
      <c r="K1" s="1187"/>
      <c r="L1" s="1187"/>
      <c r="M1" s="1187"/>
      <c r="N1" s="1187"/>
      <c r="O1" s="1187"/>
      <c r="P1" s="1187"/>
      <c r="Q1" s="1187"/>
      <c r="R1" s="1187"/>
      <c r="S1" s="1187"/>
      <c r="T1" s="1187"/>
      <c r="U1" s="70"/>
      <c r="V1" s="70"/>
      <c r="W1" s="70"/>
    </row>
    <row r="2" spans="1:23" s="5" customFormat="1" ht="10.5" customHeight="1">
      <c r="A2" s="2"/>
      <c r="B2" s="6"/>
      <c r="C2" s="535"/>
      <c r="D2" s="535"/>
      <c r="E2" s="535"/>
      <c r="F2" s="4"/>
      <c r="G2" s="69"/>
      <c r="H2" s="79"/>
      <c r="I2" s="6"/>
      <c r="J2" s="4"/>
      <c r="K2" s="4"/>
      <c r="L2" s="4"/>
      <c r="M2" s="4"/>
      <c r="N2" s="79"/>
      <c r="O2" s="6"/>
      <c r="P2" s="4"/>
      <c r="Q2" s="4"/>
      <c r="R2" s="4"/>
      <c r="S2" s="4"/>
      <c r="T2" s="79"/>
      <c r="U2" s="70"/>
      <c r="V2" s="70"/>
      <c r="W2" s="70"/>
    </row>
    <row r="3" spans="1:19" s="70" customFormat="1" ht="16.5">
      <c r="A3" s="848" t="s">
        <v>1141</v>
      </c>
      <c r="B3" s="6"/>
      <c r="C3" s="7"/>
      <c r="D3" s="4"/>
      <c r="E3" s="4"/>
      <c r="F3" s="4"/>
      <c r="G3" s="4"/>
      <c r="H3" s="4"/>
      <c r="I3" s="417"/>
      <c r="J3" s="1188" t="s">
        <v>1141</v>
      </c>
      <c r="K3" s="1188"/>
      <c r="L3" s="1188"/>
      <c r="M3" s="4"/>
      <c r="N3" s="4"/>
      <c r="O3" s="418"/>
      <c r="P3" s="4"/>
      <c r="Q3" s="4"/>
      <c r="R3" s="4"/>
      <c r="S3" s="8"/>
    </row>
    <row r="4" spans="1:23" s="5" customFormat="1" ht="19.5" customHeight="1">
      <c r="A4" s="3"/>
      <c r="B4" s="6"/>
      <c r="C4" s="535"/>
      <c r="D4" s="4"/>
      <c r="E4" s="4"/>
      <c r="F4" s="4"/>
      <c r="G4" s="69"/>
      <c r="H4" s="79"/>
      <c r="I4" s="419"/>
      <c r="J4" s="535"/>
      <c r="K4" s="4"/>
      <c r="L4" s="4"/>
      <c r="M4" s="4"/>
      <c r="N4" s="79"/>
      <c r="O4" s="6"/>
      <c r="P4" s="4"/>
      <c r="Q4" s="4"/>
      <c r="R4" s="4"/>
      <c r="S4" s="4"/>
      <c r="T4" s="402" t="s">
        <v>293</v>
      </c>
      <c r="U4" s="70"/>
      <c r="V4" s="70"/>
      <c r="W4" s="70"/>
    </row>
    <row r="5" spans="1:23" s="420" customFormat="1" ht="15" customHeight="1">
      <c r="A5" s="71" t="s">
        <v>0</v>
      </c>
      <c r="B5" s="14"/>
      <c r="C5" s="14" t="s">
        <v>14</v>
      </c>
      <c r="D5" s="14"/>
      <c r="E5" s="14"/>
      <c r="F5" s="14"/>
      <c r="G5" s="72"/>
      <c r="H5" s="80"/>
      <c r="I5" s="14"/>
      <c r="J5" s="14" t="s">
        <v>15</v>
      </c>
      <c r="K5" s="14"/>
      <c r="L5" s="14"/>
      <c r="M5" s="14"/>
      <c r="N5" s="80"/>
      <c r="O5" s="14"/>
      <c r="P5" s="14" t="s">
        <v>16</v>
      </c>
      <c r="Q5" s="14"/>
      <c r="R5" s="14"/>
      <c r="S5" s="14"/>
      <c r="T5" s="646"/>
      <c r="U5" s="10"/>
      <c r="V5" s="10"/>
      <c r="W5" s="10"/>
    </row>
    <row r="6" spans="1:23" s="420" customFormat="1" ht="15" customHeight="1">
      <c r="A6" s="23"/>
      <c r="B6" s="24" t="s">
        <v>5</v>
      </c>
      <c r="C6" s="25"/>
      <c r="D6" s="13" t="s">
        <v>17</v>
      </c>
      <c r="E6" s="1196" t="s">
        <v>197</v>
      </c>
      <c r="F6" s="1197"/>
      <c r="G6" s="647"/>
      <c r="H6" s="13" t="s">
        <v>324</v>
      </c>
      <c r="I6" s="20" t="s">
        <v>5</v>
      </c>
      <c r="J6" s="25"/>
      <c r="K6" s="13" t="s">
        <v>17</v>
      </c>
      <c r="L6" s="1182" t="s">
        <v>197</v>
      </c>
      <c r="M6" s="1183"/>
      <c r="N6" s="13" t="s">
        <v>324</v>
      </c>
      <c r="O6" s="20" t="s">
        <v>5</v>
      </c>
      <c r="P6" s="25"/>
      <c r="Q6" s="13" t="s">
        <v>17</v>
      </c>
      <c r="R6" s="1182" t="s">
        <v>197</v>
      </c>
      <c r="S6" s="1183"/>
      <c r="T6" s="13" t="s">
        <v>324</v>
      </c>
      <c r="U6" s="10"/>
      <c r="V6" s="10"/>
      <c r="W6" s="10"/>
    </row>
    <row r="7" spans="1:23" s="420" customFormat="1" ht="15" customHeight="1">
      <c r="A7" s="73"/>
      <c r="B7" s="27" t="s">
        <v>7</v>
      </c>
      <c r="C7" s="28" t="s">
        <v>18</v>
      </c>
      <c r="D7" s="74"/>
      <c r="E7" s="1184" t="s">
        <v>184</v>
      </c>
      <c r="F7" s="477" t="s">
        <v>183</v>
      </c>
      <c r="G7" s="648"/>
      <c r="H7" s="649" t="s">
        <v>280</v>
      </c>
      <c r="I7" s="27" t="s">
        <v>7</v>
      </c>
      <c r="J7" s="28" t="s">
        <v>18</v>
      </c>
      <c r="K7" s="74"/>
      <c r="L7" s="1184" t="s">
        <v>184</v>
      </c>
      <c r="M7" s="30" t="s">
        <v>183</v>
      </c>
      <c r="N7" s="649" t="s">
        <v>280</v>
      </c>
      <c r="O7" s="27" t="s">
        <v>7</v>
      </c>
      <c r="P7" s="28" t="s">
        <v>18</v>
      </c>
      <c r="Q7" s="74"/>
      <c r="R7" s="1184" t="s">
        <v>184</v>
      </c>
      <c r="S7" s="30" t="s">
        <v>183</v>
      </c>
      <c r="T7" s="650" t="s">
        <v>280</v>
      </c>
      <c r="U7" s="10"/>
      <c r="V7" s="10"/>
      <c r="W7" s="10"/>
    </row>
    <row r="8" spans="1:23" s="420" customFormat="1" ht="15" customHeight="1">
      <c r="A8" s="651" t="s">
        <v>9</v>
      </c>
      <c r="B8" s="33" t="s">
        <v>10</v>
      </c>
      <c r="C8" s="34"/>
      <c r="D8" s="32" t="s">
        <v>19</v>
      </c>
      <c r="E8" s="1185"/>
      <c r="F8" s="478" t="s">
        <v>184</v>
      </c>
      <c r="G8" s="652"/>
      <c r="H8" s="653" t="s">
        <v>13</v>
      </c>
      <c r="I8" s="33" t="s">
        <v>10</v>
      </c>
      <c r="J8" s="34"/>
      <c r="K8" s="32" t="s">
        <v>19</v>
      </c>
      <c r="L8" s="1185"/>
      <c r="M8" s="35" t="s">
        <v>184</v>
      </c>
      <c r="N8" s="653" t="s">
        <v>13</v>
      </c>
      <c r="O8" s="33" t="s">
        <v>10</v>
      </c>
      <c r="P8" s="34"/>
      <c r="Q8" s="32" t="s">
        <v>19</v>
      </c>
      <c r="R8" s="1185"/>
      <c r="S8" s="35" t="s">
        <v>184</v>
      </c>
      <c r="T8" s="654" t="s">
        <v>13</v>
      </c>
      <c r="U8" s="10"/>
      <c r="V8" s="10"/>
      <c r="W8" s="10"/>
    </row>
    <row r="9" spans="1:20" s="76" customFormat="1" ht="24" customHeight="1">
      <c r="A9" s="38"/>
      <c r="B9" s="799" t="s">
        <v>678</v>
      </c>
      <c r="C9" s="612" t="s">
        <v>679</v>
      </c>
      <c r="D9" s="613">
        <v>46829</v>
      </c>
      <c r="E9" s="614">
        <v>199.5873</v>
      </c>
      <c r="F9" s="615">
        <v>128.0039</v>
      </c>
      <c r="G9" s="616" t="s">
        <v>340</v>
      </c>
      <c r="H9" s="617">
        <v>100</v>
      </c>
      <c r="I9" s="799" t="s">
        <v>680</v>
      </c>
      <c r="J9" s="612" t="s">
        <v>679</v>
      </c>
      <c r="K9" s="613">
        <v>28776</v>
      </c>
      <c r="L9" s="614">
        <v>245.8435</v>
      </c>
      <c r="M9" s="615">
        <v>166.3212</v>
      </c>
      <c r="N9" s="618">
        <v>100</v>
      </c>
      <c r="O9" s="799" t="s">
        <v>680</v>
      </c>
      <c r="P9" s="612" t="s">
        <v>679</v>
      </c>
      <c r="Q9" s="613">
        <v>18053</v>
      </c>
      <c r="R9" s="614">
        <v>153.5393</v>
      </c>
      <c r="S9" s="615">
        <v>93.39919</v>
      </c>
      <c r="T9" s="618">
        <v>100</v>
      </c>
    </row>
    <row r="10" spans="1:20" s="76" customFormat="1" ht="24" customHeight="1">
      <c r="A10" s="44">
        <v>1</v>
      </c>
      <c r="B10" s="799" t="s">
        <v>433</v>
      </c>
      <c r="C10" s="612" t="s">
        <v>434</v>
      </c>
      <c r="D10" s="613">
        <v>9232</v>
      </c>
      <c r="E10" s="614">
        <v>39.3472</v>
      </c>
      <c r="F10" s="615">
        <v>24.68854</v>
      </c>
      <c r="G10" s="616" t="s">
        <v>340</v>
      </c>
      <c r="H10" s="617">
        <v>19.71428</v>
      </c>
      <c r="I10" s="799" t="s">
        <v>681</v>
      </c>
      <c r="J10" s="612" t="s">
        <v>682</v>
      </c>
      <c r="K10" s="613">
        <v>5884</v>
      </c>
      <c r="L10" s="614">
        <v>50.26908</v>
      </c>
      <c r="M10" s="615">
        <v>33.48002</v>
      </c>
      <c r="N10" s="618">
        <v>20.4476</v>
      </c>
      <c r="O10" s="799" t="s">
        <v>681</v>
      </c>
      <c r="P10" s="612" t="s">
        <v>682</v>
      </c>
      <c r="Q10" s="613">
        <v>3348</v>
      </c>
      <c r="R10" s="614">
        <v>28.47446</v>
      </c>
      <c r="S10" s="615">
        <v>17.00449</v>
      </c>
      <c r="T10" s="618">
        <v>18.54539</v>
      </c>
    </row>
    <row r="11" spans="1:20" s="76" customFormat="1" ht="24" customHeight="1">
      <c r="A11" s="44">
        <v>2</v>
      </c>
      <c r="B11" s="799" t="s">
        <v>435</v>
      </c>
      <c r="C11" s="612" t="s">
        <v>436</v>
      </c>
      <c r="D11" s="613">
        <v>8258</v>
      </c>
      <c r="E11" s="614">
        <v>35.19597</v>
      </c>
      <c r="F11" s="615">
        <v>22.78204</v>
      </c>
      <c r="G11" s="616" t="s">
        <v>340</v>
      </c>
      <c r="H11" s="617">
        <v>17.63437</v>
      </c>
      <c r="I11" s="799" t="s">
        <v>683</v>
      </c>
      <c r="J11" s="612" t="s">
        <v>684</v>
      </c>
      <c r="K11" s="613">
        <v>5586</v>
      </c>
      <c r="L11" s="614">
        <v>47.72316</v>
      </c>
      <c r="M11" s="615">
        <v>32.89172</v>
      </c>
      <c r="N11" s="618">
        <v>19.41201</v>
      </c>
      <c r="O11" s="799" t="s">
        <v>683</v>
      </c>
      <c r="P11" s="612" t="s">
        <v>684</v>
      </c>
      <c r="Q11" s="613">
        <v>2672</v>
      </c>
      <c r="R11" s="614">
        <v>22.72514</v>
      </c>
      <c r="S11" s="615">
        <v>13.44004</v>
      </c>
      <c r="T11" s="618">
        <v>14.80086</v>
      </c>
    </row>
    <row r="12" spans="1:20" s="76" customFormat="1" ht="24" customHeight="1">
      <c r="A12" s="44">
        <v>3</v>
      </c>
      <c r="B12" s="800" t="s">
        <v>437</v>
      </c>
      <c r="C12" s="612" t="s">
        <v>438</v>
      </c>
      <c r="D12" s="613">
        <v>5687</v>
      </c>
      <c r="E12" s="614">
        <v>24.23825</v>
      </c>
      <c r="F12" s="615">
        <v>14.94831</v>
      </c>
      <c r="G12" s="616" t="s">
        <v>340</v>
      </c>
      <c r="H12" s="617">
        <v>12.14418</v>
      </c>
      <c r="I12" s="800" t="s">
        <v>685</v>
      </c>
      <c r="J12" s="612" t="s">
        <v>686</v>
      </c>
      <c r="K12" s="613">
        <v>3212</v>
      </c>
      <c r="L12" s="614">
        <v>27.44124</v>
      </c>
      <c r="M12" s="615">
        <v>18.06038</v>
      </c>
      <c r="N12" s="618">
        <v>11.16208</v>
      </c>
      <c r="O12" s="800" t="s">
        <v>685</v>
      </c>
      <c r="P12" s="612" t="s">
        <v>686</v>
      </c>
      <c r="Q12" s="613">
        <v>2475</v>
      </c>
      <c r="R12" s="614">
        <v>21.04967</v>
      </c>
      <c r="S12" s="615">
        <v>12.21982</v>
      </c>
      <c r="T12" s="618">
        <v>13.70963</v>
      </c>
    </row>
    <row r="13" spans="1:22" s="76" customFormat="1" ht="36" customHeight="1">
      <c r="A13" s="44">
        <v>4</v>
      </c>
      <c r="B13" s="800" t="s">
        <v>439</v>
      </c>
      <c r="C13" s="612" t="s">
        <v>440</v>
      </c>
      <c r="D13" s="613">
        <v>2141</v>
      </c>
      <c r="E13" s="614">
        <v>18.20903</v>
      </c>
      <c r="F13" s="615">
        <v>12.00953</v>
      </c>
      <c r="G13" s="616" t="s">
        <v>214</v>
      </c>
      <c r="H13" s="617">
        <v>4.571953</v>
      </c>
      <c r="I13" s="800" t="s">
        <v>687</v>
      </c>
      <c r="J13" s="612" t="s">
        <v>688</v>
      </c>
      <c r="K13" s="613">
        <v>2445</v>
      </c>
      <c r="L13" s="614">
        <v>20.88849</v>
      </c>
      <c r="M13" s="615">
        <v>14.79733</v>
      </c>
      <c r="N13" s="618">
        <v>8.496664</v>
      </c>
      <c r="O13" s="800" t="s">
        <v>711</v>
      </c>
      <c r="P13" s="612" t="s">
        <v>712</v>
      </c>
      <c r="Q13" s="613">
        <v>2141</v>
      </c>
      <c r="R13" s="614">
        <v>18.20903</v>
      </c>
      <c r="S13" s="615">
        <v>12.00953</v>
      </c>
      <c r="T13" s="618">
        <v>11.85952</v>
      </c>
      <c r="U13" s="510"/>
      <c r="V13" s="507"/>
    </row>
    <row r="14" spans="1:20" s="76" customFormat="1" ht="36" customHeight="1">
      <c r="A14" s="44">
        <v>5</v>
      </c>
      <c r="B14" s="800" t="s">
        <v>441</v>
      </c>
      <c r="C14" s="612" t="s">
        <v>442</v>
      </c>
      <c r="D14" s="613">
        <v>2667</v>
      </c>
      <c r="E14" s="614">
        <v>11.36687</v>
      </c>
      <c r="F14" s="615">
        <v>7.761405</v>
      </c>
      <c r="G14" s="616" t="s">
        <v>340</v>
      </c>
      <c r="H14" s="617">
        <v>5.695189</v>
      </c>
      <c r="I14" s="800" t="s">
        <v>689</v>
      </c>
      <c r="J14" s="612" t="s">
        <v>690</v>
      </c>
      <c r="K14" s="613">
        <v>1680</v>
      </c>
      <c r="L14" s="614">
        <v>14.35283</v>
      </c>
      <c r="M14" s="615">
        <v>9.925549</v>
      </c>
      <c r="N14" s="618">
        <v>5.838199</v>
      </c>
      <c r="O14" s="800" t="s">
        <v>691</v>
      </c>
      <c r="P14" s="612" t="s">
        <v>692</v>
      </c>
      <c r="Q14" s="613">
        <v>868</v>
      </c>
      <c r="R14" s="614">
        <v>7.382268</v>
      </c>
      <c r="S14" s="615">
        <v>4.31747</v>
      </c>
      <c r="T14" s="618">
        <v>4.808065</v>
      </c>
    </row>
    <row r="15" spans="1:20" s="76" customFormat="1" ht="24" customHeight="1">
      <c r="A15" s="44">
        <v>6</v>
      </c>
      <c r="B15" s="800" t="s">
        <v>443</v>
      </c>
      <c r="C15" s="612" t="s">
        <v>444</v>
      </c>
      <c r="D15" s="613">
        <v>1231</v>
      </c>
      <c r="E15" s="614">
        <v>10.51686</v>
      </c>
      <c r="F15" s="615">
        <v>6.393905</v>
      </c>
      <c r="G15" s="616" t="s">
        <v>212</v>
      </c>
      <c r="H15" s="617">
        <v>2.628713</v>
      </c>
      <c r="I15" s="800" t="s">
        <v>691</v>
      </c>
      <c r="J15" s="612" t="s">
        <v>692</v>
      </c>
      <c r="K15" s="613">
        <v>1458</v>
      </c>
      <c r="L15" s="614">
        <v>12.45621</v>
      </c>
      <c r="M15" s="615">
        <v>8.019877</v>
      </c>
      <c r="N15" s="618">
        <v>5.066722</v>
      </c>
      <c r="O15" s="800" t="s">
        <v>695</v>
      </c>
      <c r="P15" s="612" t="s">
        <v>696</v>
      </c>
      <c r="Q15" s="613">
        <v>862</v>
      </c>
      <c r="R15" s="614">
        <v>7.331238</v>
      </c>
      <c r="S15" s="615">
        <v>4.356888</v>
      </c>
      <c r="T15" s="618">
        <v>4.77483</v>
      </c>
    </row>
    <row r="16" spans="1:20" s="76" customFormat="1" ht="24" customHeight="1">
      <c r="A16" s="44">
        <v>7</v>
      </c>
      <c r="B16" s="800" t="s">
        <v>445</v>
      </c>
      <c r="C16" s="612" t="s">
        <v>446</v>
      </c>
      <c r="D16" s="613">
        <v>2326</v>
      </c>
      <c r="E16" s="614">
        <v>9.913517</v>
      </c>
      <c r="F16" s="615">
        <v>6.052999</v>
      </c>
      <c r="G16" s="616" t="s">
        <v>340</v>
      </c>
      <c r="H16" s="617">
        <v>4.967008</v>
      </c>
      <c r="I16" s="800" t="s">
        <v>693</v>
      </c>
      <c r="J16" s="612" t="s">
        <v>694</v>
      </c>
      <c r="K16" s="613">
        <v>1231</v>
      </c>
      <c r="L16" s="614">
        <v>10.51686</v>
      </c>
      <c r="M16" s="615">
        <v>6.393905</v>
      </c>
      <c r="N16" s="618">
        <v>4.277871</v>
      </c>
      <c r="O16" s="800" t="s">
        <v>713</v>
      </c>
      <c r="P16" s="612" t="s">
        <v>714</v>
      </c>
      <c r="Q16" s="613">
        <v>661</v>
      </c>
      <c r="R16" s="614">
        <v>5.62175</v>
      </c>
      <c r="S16" s="615">
        <v>3.488729</v>
      </c>
      <c r="T16" s="618">
        <v>3.661441</v>
      </c>
    </row>
    <row r="17" spans="1:20" s="76" customFormat="1" ht="24" customHeight="1">
      <c r="A17" s="44">
        <v>8</v>
      </c>
      <c r="B17" s="800" t="s">
        <v>447</v>
      </c>
      <c r="C17" s="612" t="s">
        <v>448</v>
      </c>
      <c r="D17" s="613">
        <v>1948</v>
      </c>
      <c r="E17" s="614">
        <v>8.302464</v>
      </c>
      <c r="F17" s="615">
        <v>5.304257</v>
      </c>
      <c r="G17" s="616" t="s">
        <v>340</v>
      </c>
      <c r="H17" s="617">
        <v>4.159815</v>
      </c>
      <c r="I17" s="800" t="s">
        <v>695</v>
      </c>
      <c r="J17" s="612" t="s">
        <v>696</v>
      </c>
      <c r="K17" s="613">
        <v>1086</v>
      </c>
      <c r="L17" s="614">
        <v>9.278079</v>
      </c>
      <c r="M17" s="615">
        <v>6.325789</v>
      </c>
      <c r="N17" s="618">
        <v>3.773978</v>
      </c>
      <c r="O17" s="800" t="s">
        <v>715</v>
      </c>
      <c r="P17" s="612" t="s">
        <v>716</v>
      </c>
      <c r="Q17" s="613">
        <v>529</v>
      </c>
      <c r="R17" s="614">
        <v>4.499101</v>
      </c>
      <c r="S17" s="615">
        <v>2.956638</v>
      </c>
      <c r="T17" s="618">
        <v>2.930261</v>
      </c>
    </row>
    <row r="18" spans="1:21" s="76" customFormat="1" ht="24" customHeight="1">
      <c r="A18" s="44">
        <v>9</v>
      </c>
      <c r="B18" s="800" t="s">
        <v>449</v>
      </c>
      <c r="C18" s="612" t="s">
        <v>450</v>
      </c>
      <c r="D18" s="613">
        <v>1807</v>
      </c>
      <c r="E18" s="614">
        <v>7.701516</v>
      </c>
      <c r="F18" s="615">
        <v>5.130326</v>
      </c>
      <c r="G18" s="616" t="s">
        <v>340</v>
      </c>
      <c r="H18" s="617">
        <v>3.85872</v>
      </c>
      <c r="I18" s="800" t="s">
        <v>697</v>
      </c>
      <c r="J18" s="612" t="s">
        <v>698</v>
      </c>
      <c r="K18" s="613">
        <v>716</v>
      </c>
      <c r="L18" s="614">
        <v>6.117039</v>
      </c>
      <c r="M18" s="615">
        <v>4.105447</v>
      </c>
      <c r="N18" s="618">
        <v>2.488185</v>
      </c>
      <c r="O18" s="800" t="s">
        <v>697</v>
      </c>
      <c r="P18" s="612" t="s">
        <v>698</v>
      </c>
      <c r="Q18" s="613">
        <v>473</v>
      </c>
      <c r="R18" s="614">
        <v>4.022826</v>
      </c>
      <c r="S18" s="615">
        <v>2.454441</v>
      </c>
      <c r="T18" s="618">
        <v>2.620063</v>
      </c>
      <c r="U18" s="510"/>
    </row>
    <row r="19" spans="1:20" s="76" customFormat="1" ht="24" customHeight="1">
      <c r="A19" s="44">
        <v>10</v>
      </c>
      <c r="B19" s="800" t="s">
        <v>451</v>
      </c>
      <c r="C19" s="612" t="s">
        <v>452</v>
      </c>
      <c r="D19" s="613">
        <v>661</v>
      </c>
      <c r="E19" s="614">
        <v>5.62175</v>
      </c>
      <c r="F19" s="615">
        <v>3.488729</v>
      </c>
      <c r="G19" s="616" t="s">
        <v>214</v>
      </c>
      <c r="H19" s="617">
        <v>1.411518</v>
      </c>
      <c r="I19" s="800" t="s">
        <v>699</v>
      </c>
      <c r="J19" s="612" t="s">
        <v>700</v>
      </c>
      <c r="K19" s="613">
        <v>620</v>
      </c>
      <c r="L19" s="614">
        <v>5.296877</v>
      </c>
      <c r="M19" s="615">
        <v>3.898516</v>
      </c>
      <c r="N19" s="618">
        <v>2.154573</v>
      </c>
      <c r="O19" s="800" t="s">
        <v>699</v>
      </c>
      <c r="P19" s="612" t="s">
        <v>700</v>
      </c>
      <c r="Q19" s="613">
        <v>429</v>
      </c>
      <c r="R19" s="614">
        <v>3.648609</v>
      </c>
      <c r="S19" s="615">
        <v>2.43697</v>
      </c>
      <c r="T19" s="618">
        <v>2.376336</v>
      </c>
    </row>
    <row r="20" spans="1:20" s="76" customFormat="1" ht="24" customHeight="1">
      <c r="A20" s="44"/>
      <c r="B20" s="801"/>
      <c r="C20" s="913" t="s">
        <v>415</v>
      </c>
      <c r="D20" s="622">
        <v>10871</v>
      </c>
      <c r="E20" s="623">
        <v>46.33269436039987</v>
      </c>
      <c r="F20" s="624">
        <v>30.3525691568733</v>
      </c>
      <c r="G20" s="625"/>
      <c r="H20" s="626">
        <v>23.21424758162677</v>
      </c>
      <c r="I20" s="801"/>
      <c r="J20" s="913" t="s">
        <v>415</v>
      </c>
      <c r="K20" s="622">
        <v>4858</v>
      </c>
      <c r="L20" s="623">
        <v>41.50359901474659</v>
      </c>
      <c r="M20" s="624">
        <v>28.4226869617291</v>
      </c>
      <c r="N20" s="627">
        <v>16.882123992215735</v>
      </c>
      <c r="O20" s="801"/>
      <c r="P20" s="913" t="s">
        <v>415</v>
      </c>
      <c r="Q20" s="622">
        <v>3595</v>
      </c>
      <c r="R20" s="623">
        <v>30.57517604433681</v>
      </c>
      <c r="S20" s="624">
        <v>18.71417718684</v>
      </c>
      <c r="T20" s="627">
        <v>19.913587769345813</v>
      </c>
    </row>
    <row r="21" spans="1:21" s="76" customFormat="1" ht="24" customHeight="1">
      <c r="A21" s="50">
        <v>11</v>
      </c>
      <c r="B21" s="800" t="s">
        <v>453</v>
      </c>
      <c r="C21" s="628" t="s">
        <v>454</v>
      </c>
      <c r="D21" s="613">
        <v>1189</v>
      </c>
      <c r="E21" s="614">
        <v>5.067572</v>
      </c>
      <c r="F21" s="615">
        <v>3.236834</v>
      </c>
      <c r="G21" s="616" t="s">
        <v>340</v>
      </c>
      <c r="H21" s="617">
        <v>2.539025</v>
      </c>
      <c r="I21" s="800" t="s">
        <v>701</v>
      </c>
      <c r="J21" s="628" t="s">
        <v>702</v>
      </c>
      <c r="K21" s="613">
        <v>606</v>
      </c>
      <c r="L21" s="614">
        <v>5.177271</v>
      </c>
      <c r="M21" s="615">
        <v>3.716748</v>
      </c>
      <c r="N21" s="618">
        <v>2.105922</v>
      </c>
      <c r="O21" s="800" t="s">
        <v>703</v>
      </c>
      <c r="P21" s="628" t="s">
        <v>704</v>
      </c>
      <c r="Q21" s="613">
        <v>298</v>
      </c>
      <c r="R21" s="614">
        <v>2.534465</v>
      </c>
      <c r="S21" s="615">
        <v>1.364021</v>
      </c>
      <c r="T21" s="618">
        <v>1.650695</v>
      </c>
      <c r="U21" s="510"/>
    </row>
    <row r="22" spans="1:20" s="76" customFormat="1" ht="24" customHeight="1">
      <c r="A22" s="44">
        <v>12</v>
      </c>
      <c r="B22" s="800" t="s">
        <v>455</v>
      </c>
      <c r="C22" s="612" t="s">
        <v>456</v>
      </c>
      <c r="D22" s="613">
        <v>529</v>
      </c>
      <c r="E22" s="614">
        <v>4.499101</v>
      </c>
      <c r="F22" s="615">
        <v>2.956638</v>
      </c>
      <c r="G22" s="616" t="s">
        <v>214</v>
      </c>
      <c r="H22" s="617">
        <v>1.129642</v>
      </c>
      <c r="I22" s="800" t="s">
        <v>703</v>
      </c>
      <c r="J22" s="612" t="s">
        <v>704</v>
      </c>
      <c r="K22" s="613">
        <v>604</v>
      </c>
      <c r="L22" s="614">
        <v>5.160184</v>
      </c>
      <c r="M22" s="615">
        <v>3.18631</v>
      </c>
      <c r="N22" s="618">
        <v>2.098971</v>
      </c>
      <c r="O22" s="800" t="s">
        <v>705</v>
      </c>
      <c r="P22" s="612" t="s">
        <v>706</v>
      </c>
      <c r="Q22" s="613">
        <v>292</v>
      </c>
      <c r="R22" s="614">
        <v>2.483436</v>
      </c>
      <c r="S22" s="615">
        <v>1.44079</v>
      </c>
      <c r="T22" s="618">
        <v>1.61746</v>
      </c>
    </row>
    <row r="23" spans="1:21" s="76" customFormat="1" ht="24" customHeight="1">
      <c r="A23" s="44">
        <v>13</v>
      </c>
      <c r="B23" s="800" t="s">
        <v>457</v>
      </c>
      <c r="C23" s="612" t="s">
        <v>458</v>
      </c>
      <c r="D23" s="613">
        <v>1049</v>
      </c>
      <c r="E23" s="614">
        <v>4.470885</v>
      </c>
      <c r="F23" s="615">
        <v>3.137861</v>
      </c>
      <c r="G23" s="616" t="s">
        <v>340</v>
      </c>
      <c r="H23" s="617">
        <v>2.240065</v>
      </c>
      <c r="I23" s="800" t="s">
        <v>705</v>
      </c>
      <c r="J23" s="612" t="s">
        <v>706</v>
      </c>
      <c r="K23" s="613">
        <v>328</v>
      </c>
      <c r="L23" s="614">
        <v>2.802219</v>
      </c>
      <c r="M23" s="615">
        <v>1.860339</v>
      </c>
      <c r="N23" s="618">
        <v>1.139839</v>
      </c>
      <c r="O23" s="800" t="s">
        <v>717</v>
      </c>
      <c r="P23" s="612" t="s">
        <v>718</v>
      </c>
      <c r="Q23" s="613">
        <v>259</v>
      </c>
      <c r="R23" s="614">
        <v>2.202774</v>
      </c>
      <c r="S23" s="615">
        <v>1.413696</v>
      </c>
      <c r="T23" s="618">
        <v>1.434665</v>
      </c>
      <c r="U23" s="510"/>
    </row>
    <row r="24" spans="1:20" s="76" customFormat="1" ht="24" customHeight="1">
      <c r="A24" s="44">
        <v>14</v>
      </c>
      <c r="B24" s="800" t="s">
        <v>459</v>
      </c>
      <c r="C24" s="612" t="s">
        <v>460</v>
      </c>
      <c r="D24" s="613">
        <v>902</v>
      </c>
      <c r="E24" s="614">
        <v>3.844365</v>
      </c>
      <c r="F24" s="615">
        <v>2.217419</v>
      </c>
      <c r="G24" s="616" t="s">
        <v>340</v>
      </c>
      <c r="H24" s="617">
        <v>1.926157</v>
      </c>
      <c r="I24" s="800" t="s">
        <v>707</v>
      </c>
      <c r="J24" s="612" t="s">
        <v>708</v>
      </c>
      <c r="K24" s="613">
        <v>307</v>
      </c>
      <c r="L24" s="614">
        <v>2.622809</v>
      </c>
      <c r="M24" s="615">
        <v>2.067695</v>
      </c>
      <c r="N24" s="618">
        <v>1.066861</v>
      </c>
      <c r="O24" s="800" t="s">
        <v>707</v>
      </c>
      <c r="P24" s="612" t="s">
        <v>708</v>
      </c>
      <c r="Q24" s="613">
        <v>245</v>
      </c>
      <c r="R24" s="614">
        <v>2.083705</v>
      </c>
      <c r="S24" s="615">
        <v>1.503695</v>
      </c>
      <c r="T24" s="618">
        <v>1.357115</v>
      </c>
    </row>
    <row r="25" spans="1:20" s="77" customFormat="1" ht="24" customHeight="1">
      <c r="A25" s="56">
        <v>15</v>
      </c>
      <c r="B25" s="802" t="s">
        <v>461</v>
      </c>
      <c r="C25" s="621" t="s">
        <v>462</v>
      </c>
      <c r="D25" s="622">
        <v>747</v>
      </c>
      <c r="E25" s="623">
        <v>3.183748</v>
      </c>
      <c r="F25" s="624">
        <v>2.220783</v>
      </c>
      <c r="G25" s="625" t="s">
        <v>340</v>
      </c>
      <c r="H25" s="630">
        <v>1.595165</v>
      </c>
      <c r="I25" s="802" t="s">
        <v>709</v>
      </c>
      <c r="J25" s="621" t="s">
        <v>710</v>
      </c>
      <c r="K25" s="622">
        <v>288</v>
      </c>
      <c r="L25" s="623">
        <v>2.460485</v>
      </c>
      <c r="M25" s="624">
        <v>1.664827</v>
      </c>
      <c r="N25" s="631">
        <v>1.000834</v>
      </c>
      <c r="O25" s="802" t="s">
        <v>709</v>
      </c>
      <c r="P25" s="621" t="s">
        <v>710</v>
      </c>
      <c r="Q25" s="622">
        <v>237</v>
      </c>
      <c r="R25" s="623">
        <v>2.015665</v>
      </c>
      <c r="S25" s="624">
        <v>1.190354</v>
      </c>
      <c r="T25" s="631">
        <v>1.312801</v>
      </c>
    </row>
    <row r="26" spans="1:20" s="64" customFormat="1" ht="12" customHeight="1">
      <c r="A26" s="632" t="s">
        <v>719</v>
      </c>
      <c r="B26" s="22"/>
      <c r="C26" s="421"/>
      <c r="D26" s="421"/>
      <c r="E26" s="421"/>
      <c r="F26" s="421"/>
      <c r="G26" s="422"/>
      <c r="H26" s="423"/>
      <c r="I26" s="421"/>
      <c r="J26" s="421"/>
      <c r="K26" s="421"/>
      <c r="L26" s="421"/>
      <c r="N26" s="633"/>
      <c r="T26" s="634" t="s">
        <v>4</v>
      </c>
    </row>
    <row r="27" spans="1:20" s="64" customFormat="1" ht="12" customHeight="1">
      <c r="A27" s="632" t="s">
        <v>284</v>
      </c>
      <c r="B27" s="22"/>
      <c r="C27" s="421"/>
      <c r="D27" s="421"/>
      <c r="E27" s="421"/>
      <c r="F27" s="421"/>
      <c r="G27" s="422"/>
      <c r="H27" s="423"/>
      <c r="I27" s="421"/>
      <c r="J27" s="421"/>
      <c r="K27" s="421"/>
      <c r="L27" s="421"/>
      <c r="N27" s="633"/>
      <c r="T27" s="634"/>
    </row>
    <row r="28" spans="1:20" s="64" customFormat="1" ht="12" customHeight="1">
      <c r="A28" s="632" t="s">
        <v>285</v>
      </c>
      <c r="B28" s="22"/>
      <c r="C28" s="421"/>
      <c r="D28" s="421"/>
      <c r="E28" s="421"/>
      <c r="F28" s="421"/>
      <c r="G28" s="422"/>
      <c r="H28" s="423"/>
      <c r="I28" s="421"/>
      <c r="J28" s="421"/>
      <c r="K28" s="421"/>
      <c r="L28" s="421"/>
      <c r="N28" s="633"/>
      <c r="T28" s="634"/>
    </row>
    <row r="29" spans="1:20" s="64" customFormat="1" ht="12" customHeight="1">
      <c r="A29" s="1020" t="s">
        <v>286</v>
      </c>
      <c r="B29" s="22"/>
      <c r="C29" s="421"/>
      <c r="D29" s="421"/>
      <c r="E29" s="421"/>
      <c r="F29" s="421"/>
      <c r="G29" s="422"/>
      <c r="H29" s="423"/>
      <c r="I29" s="421"/>
      <c r="J29" s="421"/>
      <c r="K29" s="421"/>
      <c r="L29" s="421"/>
      <c r="N29" s="633"/>
      <c r="T29" s="634"/>
    </row>
    <row r="30" spans="1:23" s="78" customFormat="1" ht="16.5">
      <c r="A30" s="510"/>
      <c r="B30" s="68"/>
      <c r="C30" s="67"/>
      <c r="D30" s="67"/>
      <c r="E30" s="67"/>
      <c r="F30" s="67"/>
      <c r="G30" s="184"/>
      <c r="H30" s="185"/>
      <c r="I30" s="9"/>
      <c r="J30" s="510"/>
      <c r="K30" s="76"/>
      <c r="L30" s="76"/>
      <c r="M30" s="76"/>
      <c r="N30" s="183"/>
      <c r="O30" s="9"/>
      <c r="P30" s="510"/>
      <c r="Q30" s="67"/>
      <c r="R30" s="67"/>
      <c r="S30" s="67"/>
      <c r="T30" s="185"/>
      <c r="U30" s="67"/>
      <c r="V30" s="67"/>
      <c r="W30" s="67"/>
    </row>
    <row r="31" ht="16.5">
      <c r="B31" s="11"/>
    </row>
    <row r="33" spans="2:23" ht="16.5">
      <c r="B33" s="11"/>
      <c r="C33" s="76"/>
      <c r="D33" s="76"/>
      <c r="E33" s="76"/>
      <c r="F33" s="76"/>
      <c r="G33" s="186"/>
      <c r="J33" s="76"/>
      <c r="M33" s="510"/>
      <c r="N33" s="81"/>
      <c r="O33" s="11"/>
      <c r="P33" s="507"/>
      <c r="Q33" s="507"/>
      <c r="R33" s="507"/>
      <c r="S33" s="507"/>
      <c r="T33" s="187"/>
      <c r="U33" s="507"/>
      <c r="V33" s="507"/>
      <c r="W33" s="507"/>
    </row>
    <row r="38" spans="2:5" ht="16.5">
      <c r="B38" s="424"/>
      <c r="C38" s="188"/>
      <c r="D38" s="636"/>
      <c r="E38" s="636"/>
    </row>
  </sheetData>
  <sheetProtection/>
  <mergeCells count="8">
    <mergeCell ref="A1:T1"/>
    <mergeCell ref="J3:L3"/>
    <mergeCell ref="L6:M6"/>
    <mergeCell ref="L7:L8"/>
    <mergeCell ref="R6:S6"/>
    <mergeCell ref="R7:R8"/>
    <mergeCell ref="E6:F6"/>
    <mergeCell ref="E7:E8"/>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AM57"/>
  <sheetViews>
    <sheetView view="pageBreakPreview" zoomScale="85" zoomScaleNormal="90" zoomScaleSheetLayoutView="85" zoomScalePageLayoutView="0" workbookViewId="0" topLeftCell="A1">
      <selection activeCell="A1" sqref="A1:J1"/>
    </sheetView>
  </sheetViews>
  <sheetFormatPr defaultColWidth="10.00390625" defaultRowHeight="16.5"/>
  <cols>
    <col min="1" max="2" width="16.00390625" style="510" customWidth="1"/>
    <col min="3" max="4" width="16.00390625" style="511" customWidth="1"/>
    <col min="5" max="5" width="16.00390625" style="510" customWidth="1"/>
    <col min="6" max="6" width="16.00390625" style="512" customWidth="1"/>
    <col min="7" max="7" width="16.00390625" style="511" customWidth="1"/>
    <col min="8" max="8" width="16.00390625" style="510" customWidth="1"/>
    <col min="9" max="10" width="16.00390625" style="511" customWidth="1"/>
    <col min="11" max="16384" width="10.00390625" style="510" customWidth="1"/>
  </cols>
  <sheetData>
    <row r="1" spans="1:10" s="70" customFormat="1" ht="22.5" customHeight="1">
      <c r="A1" s="1200" t="s">
        <v>1248</v>
      </c>
      <c r="B1" s="1200"/>
      <c r="C1" s="1200"/>
      <c r="D1" s="1200"/>
      <c r="E1" s="1200"/>
      <c r="F1" s="1200"/>
      <c r="G1" s="1200"/>
      <c r="H1" s="1200"/>
      <c r="I1" s="1200"/>
      <c r="J1" s="1200"/>
    </row>
    <row r="2" spans="1:10" s="70" customFormat="1" ht="7.5" customHeight="1">
      <c r="A2" s="400"/>
      <c r="B2" s="4"/>
      <c r="C2" s="4"/>
      <c r="D2" s="4"/>
      <c r="E2" s="401"/>
      <c r="F2" s="4"/>
      <c r="G2" s="4"/>
      <c r="H2" s="4"/>
      <c r="I2" s="401"/>
      <c r="J2" s="401"/>
    </row>
    <row r="3" spans="1:39" s="36" customFormat="1" ht="18" customHeight="1">
      <c r="A3" s="758"/>
      <c r="B3" s="757"/>
      <c r="C3" s="757"/>
      <c r="D3" s="757"/>
      <c r="E3" s="1201" t="s">
        <v>1142</v>
      </c>
      <c r="F3" s="1201"/>
      <c r="G3" s="757"/>
      <c r="H3" s="75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s="62" customFormat="1" ht="15" customHeight="1">
      <c r="A4" s="403"/>
      <c r="B4" s="404"/>
      <c r="C4" s="404"/>
      <c r="D4" s="404"/>
      <c r="E4" s="404"/>
      <c r="F4" s="404"/>
      <c r="G4" s="404"/>
      <c r="H4" s="404"/>
      <c r="J4" s="402" t="s">
        <v>49</v>
      </c>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13" s="406" customFormat="1" ht="15.75" customHeight="1">
      <c r="A5" s="1198" t="s">
        <v>48</v>
      </c>
      <c r="B5" s="433" t="s">
        <v>47</v>
      </c>
      <c r="C5" s="509"/>
      <c r="D5" s="433"/>
      <c r="E5" s="433" t="s">
        <v>46</v>
      </c>
      <c r="F5" s="509"/>
      <c r="G5" s="433"/>
      <c r="H5" s="407" t="s">
        <v>45</v>
      </c>
      <c r="I5" s="434"/>
      <c r="J5" s="405"/>
      <c r="K5" s="12"/>
      <c r="L5" s="12"/>
      <c r="M5" s="12"/>
    </row>
    <row r="6" spans="1:13" s="406" customFormat="1" ht="34.5" customHeight="1">
      <c r="A6" s="1199"/>
      <c r="B6" s="438" t="s">
        <v>319</v>
      </c>
      <c r="C6" s="437" t="s">
        <v>43</v>
      </c>
      <c r="D6" s="479" t="s">
        <v>201</v>
      </c>
      <c r="E6" s="438" t="s">
        <v>319</v>
      </c>
      <c r="F6" s="437" t="s">
        <v>43</v>
      </c>
      <c r="G6" s="479" t="s">
        <v>201</v>
      </c>
      <c r="H6" s="438" t="s">
        <v>319</v>
      </c>
      <c r="I6" s="439" t="s">
        <v>43</v>
      </c>
      <c r="J6" s="480" t="s">
        <v>201</v>
      </c>
      <c r="K6" s="12"/>
      <c r="L6" s="12"/>
      <c r="M6" s="12"/>
    </row>
    <row r="7" spans="1:13" s="76" customFormat="1" ht="21" customHeight="1">
      <c r="A7" s="386" t="s">
        <v>176</v>
      </c>
      <c r="B7" s="408">
        <v>163574</v>
      </c>
      <c r="C7" s="409">
        <v>697.1597900390625</v>
      </c>
      <c r="D7" s="435">
        <v>431.4532165527344</v>
      </c>
      <c r="E7" s="408">
        <v>98230</v>
      </c>
      <c r="F7" s="409">
        <v>839.21337890625</v>
      </c>
      <c r="G7" s="435">
        <v>557.1796875</v>
      </c>
      <c r="H7" s="408">
        <v>65344</v>
      </c>
      <c r="I7" s="409">
        <v>555.7453002929688</v>
      </c>
      <c r="J7" s="409">
        <v>316.122314453125</v>
      </c>
      <c r="K7" s="708"/>
      <c r="L7" s="708"/>
      <c r="M7" s="708"/>
    </row>
    <row r="8" spans="1:13" s="76" customFormat="1" ht="21" customHeight="1">
      <c r="A8" s="386" t="s">
        <v>720</v>
      </c>
      <c r="B8" s="408">
        <v>22086</v>
      </c>
      <c r="C8" s="409">
        <v>556.5003019856977</v>
      </c>
      <c r="D8" s="435">
        <v>398.86984996321956</v>
      </c>
      <c r="E8" s="408">
        <v>13373</v>
      </c>
      <c r="F8" s="409">
        <v>685.25123914515</v>
      </c>
      <c r="G8" s="435">
        <v>511.35916402976045</v>
      </c>
      <c r="H8" s="408">
        <v>8713</v>
      </c>
      <c r="I8" s="409">
        <v>431.9387819851833</v>
      </c>
      <c r="J8" s="409">
        <v>299.3399050278394</v>
      </c>
      <c r="K8" s="708"/>
      <c r="L8" s="708"/>
      <c r="M8" s="708"/>
    </row>
    <row r="9" spans="1:13" s="76" customFormat="1" ht="21" customHeight="1">
      <c r="A9" s="386" t="s">
        <v>721</v>
      </c>
      <c r="B9" s="408">
        <v>17160</v>
      </c>
      <c r="C9" s="409">
        <v>634.7180803107011</v>
      </c>
      <c r="D9" s="435">
        <v>325.57319056403685</v>
      </c>
      <c r="E9" s="408">
        <v>9932</v>
      </c>
      <c r="F9" s="409">
        <v>766.6248053913823</v>
      </c>
      <c r="G9" s="435">
        <v>414.33323440618227</v>
      </c>
      <c r="H9" s="408">
        <v>7228</v>
      </c>
      <c r="I9" s="409">
        <v>513.347350717873</v>
      </c>
      <c r="J9" s="409">
        <v>250.23020996122966</v>
      </c>
      <c r="K9" s="510"/>
      <c r="L9" s="510"/>
      <c r="M9" s="510"/>
    </row>
    <row r="10" spans="1:13" s="76" customFormat="1" ht="21" customHeight="1">
      <c r="A10" s="386" t="s">
        <v>722</v>
      </c>
      <c r="B10" s="408">
        <v>11577</v>
      </c>
      <c r="C10" s="409">
        <v>556.0374514782037</v>
      </c>
      <c r="D10" s="435">
        <v>410.6017825828901</v>
      </c>
      <c r="E10" s="408">
        <v>7360</v>
      </c>
      <c r="F10" s="409">
        <v>705.7832995944623</v>
      </c>
      <c r="G10" s="435">
        <v>524.6338999674928</v>
      </c>
      <c r="H10" s="408">
        <v>4217</v>
      </c>
      <c r="I10" s="409">
        <v>405.7769083398365</v>
      </c>
      <c r="J10" s="409">
        <v>303.44351682677143</v>
      </c>
      <c r="K10" s="510"/>
      <c r="L10" s="510"/>
      <c r="M10" s="510"/>
    </row>
    <row r="11" spans="1:13" s="76" customFormat="1" ht="21" customHeight="1">
      <c r="A11" s="386" t="s">
        <v>723</v>
      </c>
      <c r="B11" s="408">
        <v>16072</v>
      </c>
      <c r="C11" s="409">
        <v>588.256824320862</v>
      </c>
      <c r="D11" s="435">
        <v>431.0554933502607</v>
      </c>
      <c r="E11" s="408">
        <v>9733</v>
      </c>
      <c r="F11" s="409">
        <v>719.8900601473952</v>
      </c>
      <c r="G11" s="435">
        <v>553.4816592840958</v>
      </c>
      <c r="H11" s="408">
        <v>6339</v>
      </c>
      <c r="I11" s="409">
        <v>459.30522386329386</v>
      </c>
      <c r="J11" s="409">
        <v>320.79985089507977</v>
      </c>
      <c r="K11" s="510"/>
      <c r="L11" s="510"/>
      <c r="M11" s="510"/>
    </row>
    <row r="12" spans="1:13" s="76" customFormat="1" ht="21" customHeight="1">
      <c r="A12" s="386" t="s">
        <v>724</v>
      </c>
      <c r="B12" s="408">
        <v>14312</v>
      </c>
      <c r="C12" s="409">
        <v>759.2925401046467</v>
      </c>
      <c r="D12" s="435">
        <v>445.8676253344341</v>
      </c>
      <c r="E12" s="408">
        <v>8388</v>
      </c>
      <c r="F12" s="409">
        <v>888.619096729494</v>
      </c>
      <c r="G12" s="435">
        <v>574.3053153112863</v>
      </c>
      <c r="H12" s="408">
        <v>5924</v>
      </c>
      <c r="I12" s="409">
        <v>629.5590960874666</v>
      </c>
      <c r="J12" s="409">
        <v>328.10193327423934</v>
      </c>
      <c r="K12" s="510"/>
      <c r="L12" s="510"/>
      <c r="M12" s="510"/>
    </row>
    <row r="13" spans="1:13" s="76" customFormat="1" ht="21" customHeight="1">
      <c r="A13" s="386" t="s">
        <v>725</v>
      </c>
      <c r="B13" s="408">
        <v>20522</v>
      </c>
      <c r="C13" s="409">
        <v>738.47903258599</v>
      </c>
      <c r="D13" s="435">
        <v>475.6761556207072</v>
      </c>
      <c r="E13" s="408">
        <v>12376</v>
      </c>
      <c r="F13" s="409">
        <v>895.51796010618</v>
      </c>
      <c r="G13" s="435">
        <v>604.131661458408</v>
      </c>
      <c r="H13" s="408">
        <v>8146</v>
      </c>
      <c r="I13" s="409">
        <v>583.1227274337912</v>
      </c>
      <c r="J13" s="409">
        <v>357.73182310463585</v>
      </c>
      <c r="K13" s="510"/>
      <c r="L13" s="510"/>
      <c r="M13" s="510"/>
    </row>
    <row r="14" spans="1:13" s="76" customFormat="1" ht="21" customHeight="1">
      <c r="A14" s="386" t="s">
        <v>726</v>
      </c>
      <c r="B14" s="408">
        <v>3721</v>
      </c>
      <c r="C14" s="409">
        <v>811.6532554471945</v>
      </c>
      <c r="D14" s="435">
        <v>447.71190270476086</v>
      </c>
      <c r="E14" s="408">
        <v>2233</v>
      </c>
      <c r="F14" s="409">
        <v>960.3660831213404</v>
      </c>
      <c r="G14" s="435">
        <v>584.877750918848</v>
      </c>
      <c r="H14" s="408">
        <v>1488</v>
      </c>
      <c r="I14" s="409">
        <v>658.6067015887559</v>
      </c>
      <c r="J14" s="409">
        <v>316.05928776178956</v>
      </c>
      <c r="K14" s="510"/>
      <c r="L14" s="510"/>
      <c r="M14" s="510"/>
    </row>
    <row r="15" spans="1:13" s="76" customFormat="1" ht="21" customHeight="1">
      <c r="A15" s="386" t="s">
        <v>727</v>
      </c>
      <c r="B15" s="408">
        <v>3509</v>
      </c>
      <c r="C15" s="409">
        <v>650.012225935284</v>
      </c>
      <c r="D15" s="435">
        <v>420.5801729895109</v>
      </c>
      <c r="E15" s="408">
        <v>2159</v>
      </c>
      <c r="F15" s="409">
        <v>781.3107854543744</v>
      </c>
      <c r="G15" s="435">
        <v>542.9109613129044</v>
      </c>
      <c r="H15" s="408">
        <v>1350</v>
      </c>
      <c r="I15" s="409">
        <v>512.3232721897646</v>
      </c>
      <c r="J15" s="409">
        <v>297.75954913813734</v>
      </c>
      <c r="K15" s="510"/>
      <c r="L15" s="510"/>
      <c r="M15" s="510"/>
    </row>
    <row r="16" spans="1:13" s="76" customFormat="1" ht="21" customHeight="1">
      <c r="A16" s="386" t="s">
        <v>728</v>
      </c>
      <c r="B16" s="408">
        <v>4710</v>
      </c>
      <c r="C16" s="409">
        <v>832.8588454560565</v>
      </c>
      <c r="D16" s="435">
        <v>456.2106852219394</v>
      </c>
      <c r="E16" s="408">
        <v>2773</v>
      </c>
      <c r="F16" s="409">
        <v>951.3468264709767</v>
      </c>
      <c r="G16" s="435">
        <v>582.828690497453</v>
      </c>
      <c r="H16" s="408">
        <v>1937</v>
      </c>
      <c r="I16" s="409">
        <v>706.8298298974057</v>
      </c>
      <c r="J16" s="409">
        <v>327.472259122601</v>
      </c>
      <c r="K16" s="510"/>
      <c r="L16" s="510"/>
      <c r="M16" s="510"/>
    </row>
    <row r="17" spans="1:13" s="76" customFormat="1" ht="21" customHeight="1">
      <c r="A17" s="386" t="s">
        <v>729</v>
      </c>
      <c r="B17" s="408">
        <v>10019</v>
      </c>
      <c r="C17" s="409">
        <v>776.5023371023032</v>
      </c>
      <c r="D17" s="435">
        <v>442.66632721989095</v>
      </c>
      <c r="E17" s="408">
        <v>5921</v>
      </c>
      <c r="F17" s="409">
        <v>897.5958499267036</v>
      </c>
      <c r="G17" s="435">
        <v>587.4441396996837</v>
      </c>
      <c r="H17" s="408">
        <v>4098</v>
      </c>
      <c r="I17" s="409">
        <v>649.8346077364887</v>
      </c>
      <c r="J17" s="409">
        <v>308.5515782227971</v>
      </c>
      <c r="K17" s="510"/>
      <c r="L17" s="510"/>
      <c r="M17" s="510"/>
    </row>
    <row r="18" spans="1:13" s="76" customFormat="1" ht="21" customHeight="1">
      <c r="A18" s="386" t="s">
        <v>730</v>
      </c>
      <c r="B18" s="408">
        <v>4746</v>
      </c>
      <c r="C18" s="409">
        <v>927.1296780148564</v>
      </c>
      <c r="D18" s="435">
        <v>495.9307235497585</v>
      </c>
      <c r="E18" s="408">
        <v>2860</v>
      </c>
      <c r="F18" s="409">
        <v>1088.947186061476</v>
      </c>
      <c r="G18" s="435">
        <v>651.1952261894338</v>
      </c>
      <c r="H18" s="408">
        <v>1886</v>
      </c>
      <c r="I18" s="409">
        <v>756.6290291197869</v>
      </c>
      <c r="J18" s="409">
        <v>341.11085504059434</v>
      </c>
      <c r="K18" s="510"/>
      <c r="L18" s="510"/>
      <c r="M18" s="510"/>
    </row>
    <row r="19" spans="1:13" s="76" customFormat="1" ht="21" customHeight="1">
      <c r="A19" s="386" t="s">
        <v>731</v>
      </c>
      <c r="B19" s="408">
        <v>6857</v>
      </c>
      <c r="C19" s="409">
        <v>976.093051262323</v>
      </c>
      <c r="D19" s="435">
        <v>502.2932186990113</v>
      </c>
      <c r="E19" s="408">
        <v>4053</v>
      </c>
      <c r="F19" s="409">
        <v>1109.3062114852742</v>
      </c>
      <c r="G19" s="435">
        <v>662.2395736496723</v>
      </c>
      <c r="H19" s="408">
        <v>2804</v>
      </c>
      <c r="I19" s="409">
        <v>831.724166570265</v>
      </c>
      <c r="J19" s="409">
        <v>342.1996675613135</v>
      </c>
      <c r="K19" s="510"/>
      <c r="L19" s="510"/>
      <c r="M19" s="510"/>
    </row>
    <row r="20" spans="1:13" s="76" customFormat="1" ht="21" customHeight="1">
      <c r="A20" s="386" t="s">
        <v>732</v>
      </c>
      <c r="B20" s="408">
        <v>5418</v>
      </c>
      <c r="C20" s="409">
        <v>1037.3130184889844</v>
      </c>
      <c r="D20" s="435">
        <v>486.15236195502973</v>
      </c>
      <c r="E20" s="408">
        <v>3237</v>
      </c>
      <c r="F20" s="409">
        <v>1190.0625913364768</v>
      </c>
      <c r="G20" s="435">
        <v>644.5548431546129</v>
      </c>
      <c r="H20" s="408">
        <v>2181</v>
      </c>
      <c r="I20" s="409">
        <v>871.3247852150446</v>
      </c>
      <c r="J20" s="409">
        <v>329.40007233609526</v>
      </c>
      <c r="K20" s="510"/>
      <c r="L20" s="510"/>
      <c r="M20" s="510"/>
    </row>
    <row r="21" spans="1:13" s="76" customFormat="1" ht="21" customHeight="1">
      <c r="A21" s="386" t="s">
        <v>733</v>
      </c>
      <c r="B21" s="408">
        <v>8126</v>
      </c>
      <c r="C21" s="409">
        <v>962.1293297891864</v>
      </c>
      <c r="D21" s="435">
        <v>548.9812345677605</v>
      </c>
      <c r="E21" s="408">
        <v>4903</v>
      </c>
      <c r="F21" s="409">
        <v>1132.9710044459234</v>
      </c>
      <c r="G21" s="435">
        <v>703.7381864064047</v>
      </c>
      <c r="H21" s="408">
        <v>3223</v>
      </c>
      <c r="I21" s="409">
        <v>782.6063730334678</v>
      </c>
      <c r="J21" s="409">
        <v>394.0934560012302</v>
      </c>
      <c r="K21" s="510"/>
      <c r="L21" s="510"/>
      <c r="M21" s="510"/>
    </row>
    <row r="22" spans="1:13" s="76" customFormat="1" ht="21" customHeight="1">
      <c r="A22" s="386" t="s">
        <v>734</v>
      </c>
      <c r="B22" s="408">
        <v>2392</v>
      </c>
      <c r="C22" s="409">
        <v>1070.4328719552852</v>
      </c>
      <c r="D22" s="435">
        <v>604.1283388252424</v>
      </c>
      <c r="E22" s="408">
        <v>1508</v>
      </c>
      <c r="F22" s="409">
        <v>1302.4139569028803</v>
      </c>
      <c r="G22" s="435">
        <v>797.5690414668568</v>
      </c>
      <c r="H22" s="408">
        <v>884</v>
      </c>
      <c r="I22" s="409">
        <v>820.9814629072403</v>
      </c>
      <c r="J22" s="409">
        <v>408.6847916368664</v>
      </c>
      <c r="K22" s="510"/>
      <c r="L22" s="510"/>
      <c r="M22" s="510"/>
    </row>
    <row r="23" spans="1:13" s="76" customFormat="1" ht="21" customHeight="1">
      <c r="A23" s="386" t="s">
        <v>735</v>
      </c>
      <c r="B23" s="408">
        <v>3234</v>
      </c>
      <c r="C23" s="409">
        <v>972.1389310980751</v>
      </c>
      <c r="D23" s="435">
        <v>556.8129879950445</v>
      </c>
      <c r="E23" s="408">
        <v>2054</v>
      </c>
      <c r="F23" s="409">
        <v>1209.4482996181464</v>
      </c>
      <c r="G23" s="435">
        <v>732.2431869236384</v>
      </c>
      <c r="H23" s="408">
        <v>1180</v>
      </c>
      <c r="I23" s="409">
        <v>724.6421311847898</v>
      </c>
      <c r="J23" s="409">
        <v>386.3287090746401</v>
      </c>
      <c r="K23" s="510"/>
      <c r="L23" s="510"/>
      <c r="M23" s="510"/>
    </row>
    <row r="24" spans="1:13" s="76" customFormat="1" ht="21" customHeight="1">
      <c r="A24" s="386" t="s">
        <v>736</v>
      </c>
      <c r="B24" s="408">
        <v>918</v>
      </c>
      <c r="C24" s="409">
        <v>899.7265536944655</v>
      </c>
      <c r="D24" s="435">
        <v>446.2854302113007</v>
      </c>
      <c r="E24" s="408">
        <v>545</v>
      </c>
      <c r="F24" s="409">
        <v>1036.5059290040986</v>
      </c>
      <c r="G24" s="435">
        <v>584.4803568160677</v>
      </c>
      <c r="H24" s="408">
        <v>373</v>
      </c>
      <c r="I24" s="409">
        <v>754.2896431785321</v>
      </c>
      <c r="J24" s="409">
        <v>309.98486894771474</v>
      </c>
      <c r="K24" s="510"/>
      <c r="L24" s="510"/>
      <c r="M24" s="510"/>
    </row>
    <row r="25" spans="1:13" s="76" customFormat="1" ht="21" customHeight="1">
      <c r="A25" s="386" t="s">
        <v>737</v>
      </c>
      <c r="B25" s="408">
        <v>2841</v>
      </c>
      <c r="C25" s="409">
        <v>762.4982890085912</v>
      </c>
      <c r="D25" s="435">
        <v>448.11128773668366</v>
      </c>
      <c r="E25" s="408">
        <v>1650</v>
      </c>
      <c r="F25" s="409">
        <v>881.0643257054522</v>
      </c>
      <c r="G25" s="435">
        <v>562.721730188715</v>
      </c>
      <c r="H25" s="408">
        <v>1191</v>
      </c>
      <c r="I25" s="409">
        <v>642.6808045651383</v>
      </c>
      <c r="J25" s="409">
        <v>344.14324538087203</v>
      </c>
      <c r="K25" s="510"/>
      <c r="L25" s="510"/>
      <c r="M25" s="510"/>
    </row>
    <row r="26" spans="1:13" s="76" customFormat="1" ht="21" customHeight="1">
      <c r="A26" s="386" t="s">
        <v>738</v>
      </c>
      <c r="B26" s="408">
        <v>2545</v>
      </c>
      <c r="C26" s="409">
        <v>587.7272391368608</v>
      </c>
      <c r="D26" s="435">
        <v>406.9486766978901</v>
      </c>
      <c r="E26" s="408">
        <v>1532</v>
      </c>
      <c r="F26" s="409">
        <v>714.8339714113072</v>
      </c>
      <c r="G26" s="435">
        <v>525.7296537925995</v>
      </c>
      <c r="H26" s="408">
        <v>1013</v>
      </c>
      <c r="I26" s="409">
        <v>463.1735849315413</v>
      </c>
      <c r="J26" s="409">
        <v>303.066216310531</v>
      </c>
      <c r="K26" s="510"/>
      <c r="L26" s="510"/>
      <c r="M26" s="510"/>
    </row>
    <row r="27" spans="1:13" s="76" customFormat="1" ht="21" customHeight="1">
      <c r="A27" s="386" t="s">
        <v>739</v>
      </c>
      <c r="B27" s="408">
        <v>2014</v>
      </c>
      <c r="C27" s="409">
        <v>744.204608230223</v>
      </c>
      <c r="D27" s="435">
        <v>455.8078344095466</v>
      </c>
      <c r="E27" s="408">
        <v>1156</v>
      </c>
      <c r="F27" s="409">
        <v>874.6973365617433</v>
      </c>
      <c r="G27" s="435">
        <v>584.5370531880585</v>
      </c>
      <c r="H27" s="408">
        <v>858</v>
      </c>
      <c r="I27" s="409">
        <v>619.6534129686671</v>
      </c>
      <c r="J27" s="409">
        <v>344.9122304112666</v>
      </c>
      <c r="K27" s="510"/>
      <c r="L27" s="510"/>
      <c r="M27" s="510"/>
    </row>
    <row r="28" spans="1:13" s="76" customFormat="1" ht="21" customHeight="1">
      <c r="A28" s="386" t="s">
        <v>740</v>
      </c>
      <c r="B28" s="408">
        <v>741</v>
      </c>
      <c r="C28" s="409">
        <v>568.8579083532293</v>
      </c>
      <c r="D28" s="435">
        <v>351.202238834786</v>
      </c>
      <c r="E28" s="408">
        <v>452</v>
      </c>
      <c r="F28" s="409">
        <v>692.0574162679426</v>
      </c>
      <c r="G28" s="435">
        <v>479.50413512622333</v>
      </c>
      <c r="H28" s="408">
        <v>289</v>
      </c>
      <c r="I28" s="409">
        <v>444.9679361340139</v>
      </c>
      <c r="J28" s="409">
        <v>235.63220135963462</v>
      </c>
      <c r="K28" s="510"/>
      <c r="L28" s="510"/>
      <c r="M28" s="510"/>
    </row>
    <row r="29" spans="1:13" s="76" customFormat="1" ht="21" customHeight="1">
      <c r="A29" s="492" t="s">
        <v>741</v>
      </c>
      <c r="B29" s="395">
        <v>54</v>
      </c>
      <c r="C29" s="399">
        <v>431.08609747335646</v>
      </c>
      <c r="D29" s="436">
        <v>302.9951442505118</v>
      </c>
      <c r="E29" s="396">
        <v>32</v>
      </c>
      <c r="F29" s="399">
        <v>446.8025691147724</v>
      </c>
      <c r="G29" s="436">
        <v>374.63084542438514</v>
      </c>
      <c r="H29" s="396">
        <v>22</v>
      </c>
      <c r="I29" s="399">
        <v>410.1034579177929</v>
      </c>
      <c r="J29" s="399">
        <v>224.9916388837654</v>
      </c>
      <c r="K29" s="510"/>
      <c r="L29" s="510"/>
      <c r="M29" s="510"/>
    </row>
    <row r="30" spans="1:10" s="413" customFormat="1" ht="14.25" customHeight="1">
      <c r="A30" s="22" t="s">
        <v>185</v>
      </c>
      <c r="C30" s="414"/>
      <c r="D30" s="414"/>
      <c r="F30" s="415"/>
      <c r="G30" s="414"/>
      <c r="H30" s="416"/>
      <c r="I30" s="414"/>
      <c r="J30" s="414"/>
    </row>
    <row r="32" spans="3:10" ht="16.5">
      <c r="C32" s="510"/>
      <c r="D32" s="510"/>
      <c r="F32" s="510"/>
      <c r="G32" s="510"/>
      <c r="I32" s="510"/>
      <c r="J32" s="510"/>
    </row>
    <row r="33" spans="3:10" ht="16.5">
      <c r="C33" s="510"/>
      <c r="D33" s="510"/>
      <c r="F33" s="510"/>
      <c r="G33" s="510"/>
      <c r="I33" s="510"/>
      <c r="J33" s="510"/>
    </row>
    <row r="34" spans="3:10" ht="16.5">
      <c r="C34" s="510"/>
      <c r="D34" s="510"/>
      <c r="F34" s="510"/>
      <c r="G34" s="510"/>
      <c r="I34" s="510"/>
      <c r="J34" s="510"/>
    </row>
    <row r="35" spans="3:10" ht="16.5">
      <c r="C35" s="510"/>
      <c r="D35" s="510"/>
      <c r="F35" s="510"/>
      <c r="G35" s="510"/>
      <c r="I35" s="510"/>
      <c r="J35" s="510"/>
    </row>
    <row r="36" spans="3:10" ht="16.5">
      <c r="C36" s="510"/>
      <c r="D36" s="510"/>
      <c r="F36" s="510"/>
      <c r="G36" s="510"/>
      <c r="I36" s="510"/>
      <c r="J36" s="510"/>
    </row>
    <row r="37" spans="3:10" ht="16.5">
      <c r="C37" s="510"/>
      <c r="D37" s="510"/>
      <c r="F37" s="510"/>
      <c r="G37" s="510"/>
      <c r="I37" s="510"/>
      <c r="J37" s="510"/>
    </row>
    <row r="38" spans="3:10" ht="16.5">
      <c r="C38" s="510"/>
      <c r="D38" s="510"/>
      <c r="F38" s="510"/>
      <c r="G38" s="510"/>
      <c r="I38" s="510"/>
      <c r="J38" s="510"/>
    </row>
    <row r="39" spans="3:10" ht="16.5">
      <c r="C39" s="510"/>
      <c r="D39" s="510"/>
      <c r="F39" s="510"/>
      <c r="G39" s="510"/>
      <c r="I39" s="510"/>
      <c r="J39" s="510"/>
    </row>
    <row r="40" spans="3:10" ht="16.5">
      <c r="C40" s="510"/>
      <c r="D40" s="510"/>
      <c r="F40" s="510"/>
      <c r="G40" s="510"/>
      <c r="I40" s="510"/>
      <c r="J40" s="510"/>
    </row>
    <row r="41" spans="3:10" ht="16.5">
      <c r="C41" s="510"/>
      <c r="D41" s="510"/>
      <c r="F41" s="510"/>
      <c r="G41" s="510"/>
      <c r="I41" s="510"/>
      <c r="J41" s="510"/>
    </row>
    <row r="42" spans="3:10" ht="16.5">
      <c r="C42" s="510"/>
      <c r="D42" s="510"/>
      <c r="F42" s="510"/>
      <c r="G42" s="510"/>
      <c r="I42" s="510"/>
      <c r="J42" s="510"/>
    </row>
    <row r="43" spans="3:10" ht="16.5">
      <c r="C43" s="510"/>
      <c r="D43" s="510"/>
      <c r="F43" s="510"/>
      <c r="G43" s="510"/>
      <c r="I43" s="510"/>
      <c r="J43" s="510"/>
    </row>
    <row r="44" spans="3:10" ht="16.5">
      <c r="C44" s="510"/>
      <c r="D44" s="510"/>
      <c r="F44" s="510"/>
      <c r="G44" s="510"/>
      <c r="I44" s="510"/>
      <c r="J44" s="510"/>
    </row>
    <row r="45" spans="3:10" ht="16.5">
      <c r="C45" s="510"/>
      <c r="D45" s="510"/>
      <c r="F45" s="510"/>
      <c r="G45" s="510"/>
      <c r="I45" s="510"/>
      <c r="J45" s="510"/>
    </row>
    <row r="46" spans="3:10" ht="16.5">
      <c r="C46" s="510"/>
      <c r="D46" s="510"/>
      <c r="F46" s="510"/>
      <c r="G46" s="510"/>
      <c r="I46" s="510"/>
      <c r="J46" s="510"/>
    </row>
    <row r="47" spans="3:10" ht="16.5">
      <c r="C47" s="510"/>
      <c r="D47" s="510"/>
      <c r="F47" s="510"/>
      <c r="G47" s="510"/>
      <c r="I47" s="510"/>
      <c r="J47" s="510"/>
    </row>
    <row r="48" spans="3:10" ht="16.5">
      <c r="C48" s="510"/>
      <c r="D48" s="510"/>
      <c r="F48" s="510"/>
      <c r="G48" s="510"/>
      <c r="I48" s="510"/>
      <c r="J48" s="510"/>
    </row>
    <row r="49" spans="3:10" ht="16.5">
      <c r="C49" s="510"/>
      <c r="D49" s="510"/>
      <c r="F49" s="510"/>
      <c r="G49" s="510"/>
      <c r="I49" s="510"/>
      <c r="J49" s="510"/>
    </row>
    <row r="50" spans="3:10" ht="16.5">
      <c r="C50" s="510"/>
      <c r="D50" s="510"/>
      <c r="F50" s="510"/>
      <c r="G50" s="510"/>
      <c r="I50" s="510"/>
      <c r="J50" s="510"/>
    </row>
    <row r="51" spans="3:10" ht="16.5">
      <c r="C51" s="510"/>
      <c r="D51" s="510"/>
      <c r="F51" s="510"/>
      <c r="G51" s="510"/>
      <c r="I51" s="510"/>
      <c r="J51" s="510"/>
    </row>
    <row r="52" spans="3:10" ht="16.5">
      <c r="C52" s="510"/>
      <c r="D52" s="510"/>
      <c r="F52" s="510"/>
      <c r="G52" s="510"/>
      <c r="I52" s="510"/>
      <c r="J52" s="510"/>
    </row>
    <row r="53" spans="3:10" ht="16.5">
      <c r="C53" s="510"/>
      <c r="D53" s="510"/>
      <c r="F53" s="510"/>
      <c r="G53" s="510"/>
      <c r="I53" s="510"/>
      <c r="J53" s="510"/>
    </row>
    <row r="54" spans="3:10" ht="16.5">
      <c r="C54" s="510"/>
      <c r="D54" s="510"/>
      <c r="F54" s="510"/>
      <c r="G54" s="510"/>
      <c r="I54" s="510"/>
      <c r="J54" s="510"/>
    </row>
    <row r="55" spans="3:10" ht="16.5">
      <c r="C55" s="510"/>
      <c r="D55" s="510"/>
      <c r="F55" s="510"/>
      <c r="G55" s="510"/>
      <c r="I55" s="510"/>
      <c r="J55" s="510"/>
    </row>
    <row r="56" spans="3:10" ht="16.5">
      <c r="C56" s="510"/>
      <c r="D56" s="510"/>
      <c r="F56" s="510"/>
      <c r="G56" s="510"/>
      <c r="I56" s="510"/>
      <c r="J56" s="510"/>
    </row>
    <row r="57" spans="3:10" ht="16.5">
      <c r="C57" s="510"/>
      <c r="D57" s="510"/>
      <c r="F57" s="510"/>
      <c r="G57" s="510"/>
      <c r="I57" s="510"/>
      <c r="J57" s="510"/>
    </row>
  </sheetData>
  <sheetProtection/>
  <mergeCells count="3">
    <mergeCell ref="A5:A6"/>
    <mergeCell ref="A1:J1"/>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AM58"/>
  <sheetViews>
    <sheetView view="pageBreakPreview" zoomScale="85" zoomScaleNormal="90" zoomScaleSheetLayoutView="85" zoomScalePageLayoutView="0" workbookViewId="0" topLeftCell="A1">
      <selection activeCell="A1" sqref="A1:J1"/>
    </sheetView>
  </sheetViews>
  <sheetFormatPr defaultColWidth="10.00390625" defaultRowHeight="16.5"/>
  <cols>
    <col min="1" max="2" width="16.00390625" style="510" customWidth="1"/>
    <col min="3" max="4" width="16.00390625" style="511" customWidth="1"/>
    <col min="5" max="5" width="16.00390625" style="510" customWidth="1"/>
    <col min="6" max="6" width="16.00390625" style="512" customWidth="1"/>
    <col min="7" max="7" width="16.00390625" style="511" customWidth="1"/>
    <col min="8" max="8" width="16.00390625" style="510" customWidth="1"/>
    <col min="9" max="10" width="16.00390625" style="511" customWidth="1"/>
    <col min="11" max="16384" width="10.00390625" style="510" customWidth="1"/>
  </cols>
  <sheetData>
    <row r="1" spans="1:10" s="70" customFormat="1" ht="22.5" customHeight="1">
      <c r="A1" s="1200" t="s">
        <v>1249</v>
      </c>
      <c r="B1" s="1200"/>
      <c r="C1" s="1200"/>
      <c r="D1" s="1200"/>
      <c r="E1" s="1200"/>
      <c r="F1" s="1200"/>
      <c r="G1" s="1200"/>
      <c r="H1" s="1200"/>
      <c r="I1" s="1200"/>
      <c r="J1" s="1200"/>
    </row>
    <row r="2" spans="1:10" s="70" customFormat="1" ht="7.5" customHeight="1">
      <c r="A2" s="400"/>
      <c r="B2" s="4"/>
      <c r="C2" s="4"/>
      <c r="D2" s="4"/>
      <c r="E2" s="401"/>
      <c r="F2" s="4"/>
      <c r="G2" s="4"/>
      <c r="H2" s="4"/>
      <c r="I2" s="401"/>
      <c r="J2" s="401"/>
    </row>
    <row r="3" spans="1:39" s="36" customFormat="1" ht="18" customHeight="1">
      <c r="A3" s="758"/>
      <c r="B3" s="758"/>
      <c r="C3" s="758"/>
      <c r="D3" s="758"/>
      <c r="E3" s="758"/>
      <c r="F3" s="759" t="s">
        <v>1141</v>
      </c>
      <c r="G3" s="758"/>
      <c r="H3" s="758"/>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s="62" customFormat="1" ht="15" customHeight="1">
      <c r="A4" s="403"/>
      <c r="B4" s="404"/>
      <c r="C4" s="404"/>
      <c r="D4" s="404"/>
      <c r="E4" s="404"/>
      <c r="F4" s="404"/>
      <c r="G4" s="404"/>
      <c r="H4" s="404"/>
      <c r="J4" s="402" t="s">
        <v>49</v>
      </c>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13" s="406" customFormat="1" ht="15.75" customHeight="1">
      <c r="A5" s="1198" t="s">
        <v>48</v>
      </c>
      <c r="B5" s="433" t="s">
        <v>47</v>
      </c>
      <c r="C5" s="509"/>
      <c r="D5" s="433"/>
      <c r="E5" s="433" t="s">
        <v>46</v>
      </c>
      <c r="F5" s="509"/>
      <c r="G5" s="433"/>
      <c r="H5" s="407" t="s">
        <v>45</v>
      </c>
      <c r="I5" s="434"/>
      <c r="J5" s="405"/>
      <c r="K5" s="12"/>
      <c r="L5" s="12"/>
      <c r="M5" s="12"/>
    </row>
    <row r="6" spans="1:13" s="406" customFormat="1" ht="34.5" customHeight="1">
      <c r="A6" s="1199"/>
      <c r="B6" s="438" t="s">
        <v>319</v>
      </c>
      <c r="C6" s="437" t="s">
        <v>43</v>
      </c>
      <c r="D6" s="479" t="s">
        <v>145</v>
      </c>
      <c r="E6" s="438" t="s">
        <v>319</v>
      </c>
      <c r="F6" s="437" t="s">
        <v>43</v>
      </c>
      <c r="G6" s="479" t="s">
        <v>145</v>
      </c>
      <c r="H6" s="438" t="s">
        <v>319</v>
      </c>
      <c r="I6" s="439" t="s">
        <v>43</v>
      </c>
      <c r="J6" s="480" t="s">
        <v>145</v>
      </c>
      <c r="K6" s="12"/>
      <c r="L6" s="12"/>
      <c r="M6" s="12"/>
    </row>
    <row r="7" spans="1:13" s="76" customFormat="1" ht="21" customHeight="1">
      <c r="A7" s="386" t="s">
        <v>176</v>
      </c>
      <c r="B7" s="408">
        <v>46829</v>
      </c>
      <c r="C7" s="409">
        <v>199.58700561523438</v>
      </c>
      <c r="D7" s="435">
        <v>128.00392150878906</v>
      </c>
      <c r="E7" s="408">
        <v>28776</v>
      </c>
      <c r="F7" s="409">
        <v>245.8434600830078</v>
      </c>
      <c r="G7" s="435">
        <v>166.3212127685547</v>
      </c>
      <c r="H7" s="408">
        <v>18053</v>
      </c>
      <c r="I7" s="409">
        <v>153.53900146484375</v>
      </c>
      <c r="J7" s="409">
        <v>93.3991928100586</v>
      </c>
      <c r="K7" s="708"/>
      <c r="L7" s="708"/>
      <c r="M7" s="708"/>
    </row>
    <row r="8" spans="1:13" s="76" customFormat="1" ht="21" customHeight="1">
      <c r="A8" s="386" t="s">
        <v>742</v>
      </c>
      <c r="B8" s="408">
        <v>6695</v>
      </c>
      <c r="C8" s="409">
        <v>168.6937209904123</v>
      </c>
      <c r="D8" s="435">
        <v>119.64061055790556</v>
      </c>
      <c r="E8" s="408">
        <v>4059</v>
      </c>
      <c r="F8" s="409">
        <v>207.98884167278575</v>
      </c>
      <c r="G8" s="435">
        <v>154.66397581578576</v>
      </c>
      <c r="H8" s="408">
        <v>2636</v>
      </c>
      <c r="I8" s="409">
        <v>130.6772213144661</v>
      </c>
      <c r="J8" s="409">
        <v>89.02866273458889</v>
      </c>
      <c r="K8" s="708"/>
      <c r="L8" s="708"/>
      <c r="M8" s="708"/>
    </row>
    <row r="9" spans="1:13" s="76" customFormat="1" ht="21" customHeight="1">
      <c r="A9" s="386" t="s">
        <v>743</v>
      </c>
      <c r="B9" s="408">
        <v>5025</v>
      </c>
      <c r="C9" s="409">
        <v>185.8658714196546</v>
      </c>
      <c r="D9" s="435">
        <v>102.8367165250968</v>
      </c>
      <c r="E9" s="408">
        <v>2855</v>
      </c>
      <c r="F9" s="409">
        <v>220.3698972404749</v>
      </c>
      <c r="G9" s="435">
        <v>127.12781264751791</v>
      </c>
      <c r="H9" s="408">
        <v>2170</v>
      </c>
      <c r="I9" s="409">
        <v>154.11784048945555</v>
      </c>
      <c r="J9" s="409">
        <v>82.56743544511116</v>
      </c>
      <c r="K9" s="510"/>
      <c r="L9" s="510"/>
      <c r="M9" s="510"/>
    </row>
    <row r="10" spans="1:13" s="76" customFormat="1" ht="21" customHeight="1">
      <c r="A10" s="386" t="s">
        <v>744</v>
      </c>
      <c r="B10" s="408">
        <v>3166</v>
      </c>
      <c r="C10" s="409">
        <v>152.06137785091067</v>
      </c>
      <c r="D10" s="435">
        <v>115.6696116365607</v>
      </c>
      <c r="E10" s="408">
        <v>1971</v>
      </c>
      <c r="F10" s="409">
        <v>189.00800047563658</v>
      </c>
      <c r="G10" s="435">
        <v>147.8558713968655</v>
      </c>
      <c r="H10" s="408">
        <v>1195</v>
      </c>
      <c r="I10" s="409">
        <v>114.98776510934422</v>
      </c>
      <c r="J10" s="409">
        <v>85.74542159169032</v>
      </c>
      <c r="K10" s="510"/>
      <c r="L10" s="510"/>
      <c r="M10" s="510"/>
    </row>
    <row r="11" spans="1:13" s="76" customFormat="1" ht="21" customHeight="1">
      <c r="A11" s="386" t="s">
        <v>745</v>
      </c>
      <c r="B11" s="408">
        <v>4833</v>
      </c>
      <c r="C11" s="409">
        <v>176.89430263456484</v>
      </c>
      <c r="D11" s="435">
        <v>131.75661379528967</v>
      </c>
      <c r="E11" s="408">
        <v>2945</v>
      </c>
      <c r="F11" s="409">
        <v>217.823510442215</v>
      </c>
      <c r="G11" s="435">
        <v>169.63034035727998</v>
      </c>
      <c r="H11" s="408">
        <v>1888</v>
      </c>
      <c r="I11" s="409">
        <v>136.79890560875512</v>
      </c>
      <c r="J11" s="409">
        <v>98.0498592940449</v>
      </c>
      <c r="K11" s="510"/>
      <c r="L11" s="510"/>
      <c r="M11" s="510"/>
    </row>
    <row r="12" spans="1:13" s="76" customFormat="1" ht="21" customHeight="1">
      <c r="A12" s="386" t="s">
        <v>746</v>
      </c>
      <c r="B12" s="408">
        <v>4242</v>
      </c>
      <c r="C12" s="409">
        <v>225.05023442732752</v>
      </c>
      <c r="D12" s="435">
        <v>137.63250320833689</v>
      </c>
      <c r="E12" s="408">
        <v>2582</v>
      </c>
      <c r="F12" s="409">
        <v>273.5353490409577</v>
      </c>
      <c r="G12" s="435">
        <v>178.64818977695697</v>
      </c>
      <c r="H12" s="408">
        <v>1660</v>
      </c>
      <c r="I12" s="409">
        <v>176.41257587866215</v>
      </c>
      <c r="J12" s="409">
        <v>100.62142328687464</v>
      </c>
      <c r="K12" s="510"/>
      <c r="L12" s="510"/>
      <c r="M12" s="510"/>
    </row>
    <row r="13" spans="1:13" s="76" customFormat="1" ht="21" customHeight="1">
      <c r="A13" s="386" t="s">
        <v>747</v>
      </c>
      <c r="B13" s="408">
        <v>6045</v>
      </c>
      <c r="C13" s="409">
        <v>217.52781171339586</v>
      </c>
      <c r="D13" s="435">
        <v>140.74658027465006</v>
      </c>
      <c r="E13" s="408">
        <v>3724</v>
      </c>
      <c r="F13" s="409">
        <v>269.46581152516274</v>
      </c>
      <c r="G13" s="435">
        <v>181.48546194374248</v>
      </c>
      <c r="H13" s="408">
        <v>2321</v>
      </c>
      <c r="I13" s="409">
        <v>166.14631111881036</v>
      </c>
      <c r="J13" s="409">
        <v>103.75520395438434</v>
      </c>
      <c r="K13" s="510"/>
      <c r="L13" s="510"/>
      <c r="M13" s="510"/>
    </row>
    <row r="14" spans="1:13" s="76" customFormat="1" ht="21" customHeight="1">
      <c r="A14" s="386" t="s">
        <v>748</v>
      </c>
      <c r="B14" s="408">
        <v>1074</v>
      </c>
      <c r="C14" s="409">
        <v>234.26917397212765</v>
      </c>
      <c r="D14" s="435">
        <v>134.02667154443785</v>
      </c>
      <c r="E14" s="408">
        <v>667</v>
      </c>
      <c r="F14" s="409">
        <v>286.8625962570237</v>
      </c>
      <c r="G14" s="435">
        <v>175.61126606070016</v>
      </c>
      <c r="H14" s="408">
        <v>407</v>
      </c>
      <c r="I14" s="409">
        <v>180.14309646950514</v>
      </c>
      <c r="J14" s="409">
        <v>95.13007630357252</v>
      </c>
      <c r="K14" s="510"/>
      <c r="L14" s="510"/>
      <c r="M14" s="510"/>
    </row>
    <row r="15" spans="1:13" s="76" customFormat="1" ht="21" customHeight="1">
      <c r="A15" s="386" t="s">
        <v>749</v>
      </c>
      <c r="B15" s="408">
        <v>805</v>
      </c>
      <c r="C15" s="409">
        <v>149.11936217666107</v>
      </c>
      <c r="D15" s="435">
        <v>103.6106267401644</v>
      </c>
      <c r="E15" s="408">
        <v>511</v>
      </c>
      <c r="F15" s="409">
        <v>184.92348835904832</v>
      </c>
      <c r="G15" s="435">
        <v>133.46331134840764</v>
      </c>
      <c r="H15" s="408">
        <v>294</v>
      </c>
      <c r="I15" s="409">
        <v>111.5726237213265</v>
      </c>
      <c r="J15" s="409">
        <v>73.91865107994415</v>
      </c>
      <c r="K15" s="510"/>
      <c r="L15" s="510"/>
      <c r="M15" s="510"/>
    </row>
    <row r="16" spans="1:13" s="76" customFormat="1" ht="21" customHeight="1">
      <c r="A16" s="386" t="s">
        <v>750</v>
      </c>
      <c r="B16" s="408">
        <v>1259</v>
      </c>
      <c r="C16" s="409">
        <v>222.6261754626699</v>
      </c>
      <c r="D16" s="435">
        <v>131.54001939109395</v>
      </c>
      <c r="E16" s="408">
        <v>778</v>
      </c>
      <c r="F16" s="409">
        <v>266.9123083283159</v>
      </c>
      <c r="G16" s="435">
        <v>168.91966055666683</v>
      </c>
      <c r="H16" s="408">
        <v>481</v>
      </c>
      <c r="I16" s="409">
        <v>175.52150138391954</v>
      </c>
      <c r="J16" s="409">
        <v>94.54421493578596</v>
      </c>
      <c r="K16" s="510"/>
      <c r="L16" s="510"/>
      <c r="M16" s="510"/>
    </row>
    <row r="17" spans="1:13" s="76" customFormat="1" ht="21" customHeight="1">
      <c r="A17" s="386" t="s">
        <v>751</v>
      </c>
      <c r="B17" s="408">
        <v>2875</v>
      </c>
      <c r="C17" s="409">
        <v>222.8210618993035</v>
      </c>
      <c r="D17" s="435">
        <v>135.21071412405874</v>
      </c>
      <c r="E17" s="408">
        <v>1863</v>
      </c>
      <c r="F17" s="409">
        <v>282.42206863932597</v>
      </c>
      <c r="G17" s="435">
        <v>187.00854411273207</v>
      </c>
      <c r="H17" s="408">
        <v>1012</v>
      </c>
      <c r="I17" s="409">
        <v>160.47648194956724</v>
      </c>
      <c r="J17" s="409">
        <v>87.92227709145483</v>
      </c>
      <c r="K17" s="510"/>
      <c r="L17" s="510"/>
      <c r="M17" s="510"/>
    </row>
    <row r="18" spans="1:13" s="76" customFormat="1" ht="21" customHeight="1">
      <c r="A18" s="386" t="s">
        <v>752</v>
      </c>
      <c r="B18" s="408">
        <v>1173</v>
      </c>
      <c r="C18" s="409">
        <v>229.14519854855172</v>
      </c>
      <c r="D18" s="435">
        <v>129.4166150704878</v>
      </c>
      <c r="E18" s="408">
        <v>745</v>
      </c>
      <c r="F18" s="409">
        <v>283.65931944608377</v>
      </c>
      <c r="G18" s="435">
        <v>171.94285505639616</v>
      </c>
      <c r="H18" s="408">
        <v>428</v>
      </c>
      <c r="I18" s="409">
        <v>171.7058454206091</v>
      </c>
      <c r="J18" s="409">
        <v>87.65053945075871</v>
      </c>
      <c r="K18" s="510"/>
      <c r="L18" s="510"/>
      <c r="M18" s="510"/>
    </row>
    <row r="19" spans="1:13" s="76" customFormat="1" ht="21" customHeight="1">
      <c r="A19" s="386" t="s">
        <v>753</v>
      </c>
      <c r="B19" s="408">
        <v>1975</v>
      </c>
      <c r="C19" s="409">
        <v>281.1409911394324</v>
      </c>
      <c r="D19" s="435">
        <v>154.30973848343487</v>
      </c>
      <c r="E19" s="408">
        <v>1306</v>
      </c>
      <c r="F19" s="409">
        <v>357.45223592394973</v>
      </c>
      <c r="G19" s="435">
        <v>213.69795732300113</v>
      </c>
      <c r="H19" s="408">
        <v>669</v>
      </c>
      <c r="I19" s="409">
        <v>198.43918239497407</v>
      </c>
      <c r="J19" s="409">
        <v>95.89660753726572</v>
      </c>
      <c r="K19" s="510"/>
      <c r="L19" s="510"/>
      <c r="M19" s="510"/>
    </row>
    <row r="20" spans="1:13" s="76" customFormat="1" ht="21" customHeight="1">
      <c r="A20" s="386" t="s">
        <v>754</v>
      </c>
      <c r="B20" s="408">
        <v>1548</v>
      </c>
      <c r="C20" s="409">
        <v>296.3751481397099</v>
      </c>
      <c r="D20" s="435">
        <v>148.8486949183294</v>
      </c>
      <c r="E20" s="408">
        <v>989</v>
      </c>
      <c r="F20" s="409">
        <v>363.59959926838906</v>
      </c>
      <c r="G20" s="435">
        <v>200.3948167801878</v>
      </c>
      <c r="H20" s="408">
        <v>559</v>
      </c>
      <c r="I20" s="409">
        <v>223.32441766859696</v>
      </c>
      <c r="J20" s="409">
        <v>97.37109596830044</v>
      </c>
      <c r="K20" s="510"/>
      <c r="L20" s="510"/>
      <c r="M20" s="510"/>
    </row>
    <row r="21" spans="1:13" s="76" customFormat="1" ht="21" customHeight="1">
      <c r="A21" s="386" t="s">
        <v>755</v>
      </c>
      <c r="B21" s="408">
        <v>2057</v>
      </c>
      <c r="C21" s="409">
        <v>243.55156674579823</v>
      </c>
      <c r="D21" s="435">
        <v>142.66198883060736</v>
      </c>
      <c r="E21" s="408">
        <v>1269</v>
      </c>
      <c r="F21" s="409">
        <v>293.2368355378088</v>
      </c>
      <c r="G21" s="435">
        <v>182.26777604592635</v>
      </c>
      <c r="H21" s="408">
        <v>788</v>
      </c>
      <c r="I21" s="409">
        <v>191.3415519548162</v>
      </c>
      <c r="J21" s="409">
        <v>103.74150392505553</v>
      </c>
      <c r="K21" s="510"/>
      <c r="L21" s="510"/>
      <c r="M21" s="510"/>
    </row>
    <row r="22" spans="1:13" s="76" customFormat="1" ht="21" customHeight="1">
      <c r="A22" s="386" t="s">
        <v>756</v>
      </c>
      <c r="B22" s="408">
        <v>627</v>
      </c>
      <c r="C22" s="409">
        <v>280.58587404513537</v>
      </c>
      <c r="D22" s="435">
        <v>163.32984546651733</v>
      </c>
      <c r="E22" s="408">
        <v>394</v>
      </c>
      <c r="F22" s="409">
        <v>340.28587468152176</v>
      </c>
      <c r="G22" s="435">
        <v>208.684199231453</v>
      </c>
      <c r="H22" s="408">
        <v>233</v>
      </c>
      <c r="I22" s="409">
        <v>216.38991047215723</v>
      </c>
      <c r="J22" s="409">
        <v>118.67661578423919</v>
      </c>
      <c r="K22" s="510"/>
      <c r="L22" s="510"/>
      <c r="M22" s="510"/>
    </row>
    <row r="23" spans="1:13" s="76" customFormat="1" ht="21" customHeight="1">
      <c r="A23" s="386" t="s">
        <v>757</v>
      </c>
      <c r="B23" s="408">
        <v>827</v>
      </c>
      <c r="C23" s="409">
        <v>248.59582437170937</v>
      </c>
      <c r="D23" s="435">
        <v>147.5336263883107</v>
      </c>
      <c r="E23" s="408">
        <v>558</v>
      </c>
      <c r="F23" s="409">
        <v>328.56482531009044</v>
      </c>
      <c r="G23" s="435">
        <v>206.02167854071277</v>
      </c>
      <c r="H23" s="408">
        <v>269</v>
      </c>
      <c r="I23" s="409">
        <v>165.19384177009192</v>
      </c>
      <c r="J23" s="409">
        <v>91.16821897294845</v>
      </c>
      <c r="K23" s="510"/>
      <c r="L23" s="510"/>
      <c r="M23" s="510"/>
    </row>
    <row r="24" spans="1:13" s="76" customFormat="1" ht="21" customHeight="1">
      <c r="A24" s="386" t="s">
        <v>758</v>
      </c>
      <c r="B24" s="408">
        <v>258</v>
      </c>
      <c r="C24" s="409">
        <v>252.86432554811773</v>
      </c>
      <c r="D24" s="435">
        <v>141.51011418325038</v>
      </c>
      <c r="E24" s="408">
        <v>166</v>
      </c>
      <c r="F24" s="409">
        <v>315.70639305445934</v>
      </c>
      <c r="G24" s="435">
        <v>188.34950371442304</v>
      </c>
      <c r="H24" s="408">
        <v>92</v>
      </c>
      <c r="I24" s="409">
        <v>186.04463048907493</v>
      </c>
      <c r="J24" s="409">
        <v>96.23412023855529</v>
      </c>
      <c r="K24" s="510"/>
      <c r="L24" s="510"/>
      <c r="M24" s="510"/>
    </row>
    <row r="25" spans="1:13" s="76" customFormat="1" ht="21" customHeight="1">
      <c r="A25" s="386" t="s">
        <v>759</v>
      </c>
      <c r="B25" s="408">
        <v>751</v>
      </c>
      <c r="C25" s="409">
        <v>201.5614977280718</v>
      </c>
      <c r="D25" s="435">
        <v>119.95290139692216</v>
      </c>
      <c r="E25" s="408">
        <v>442</v>
      </c>
      <c r="F25" s="409">
        <v>236.0184436132181</v>
      </c>
      <c r="G25" s="435">
        <v>150.06355569370987</v>
      </c>
      <c r="H25" s="408">
        <v>309</v>
      </c>
      <c r="I25" s="409">
        <v>166.74086365291998</v>
      </c>
      <c r="J25" s="409">
        <v>92.95901349734896</v>
      </c>
      <c r="K25" s="510"/>
      <c r="L25" s="510"/>
      <c r="M25" s="510"/>
    </row>
    <row r="26" spans="1:13" s="76" customFormat="1" ht="21" customHeight="1">
      <c r="A26" s="386" t="s">
        <v>760</v>
      </c>
      <c r="B26" s="408">
        <v>709</v>
      </c>
      <c r="C26" s="409">
        <v>163.7322642624889</v>
      </c>
      <c r="D26" s="435">
        <v>121.31247631364452</v>
      </c>
      <c r="E26" s="408">
        <v>425</v>
      </c>
      <c r="F26" s="409">
        <v>198.30576883146577</v>
      </c>
      <c r="G26" s="435">
        <v>156.7377025334559</v>
      </c>
      <c r="H26" s="408">
        <v>284</v>
      </c>
      <c r="I26" s="409">
        <v>129.8532064368783</v>
      </c>
      <c r="J26" s="409">
        <v>91.30103818646496</v>
      </c>
      <c r="K26" s="510"/>
      <c r="L26" s="510"/>
      <c r="M26" s="510"/>
    </row>
    <row r="27" spans="1:13" s="76" customFormat="1" ht="21" customHeight="1">
      <c r="A27" s="386" t="s">
        <v>761</v>
      </c>
      <c r="B27" s="408">
        <v>633</v>
      </c>
      <c r="C27" s="409">
        <v>233.90343446362024</v>
      </c>
      <c r="D27" s="435">
        <v>150.18039884003875</v>
      </c>
      <c r="E27" s="408">
        <v>363</v>
      </c>
      <c r="F27" s="409">
        <v>274.6670702179177</v>
      </c>
      <c r="G27" s="435">
        <v>189.3226556924557</v>
      </c>
      <c r="H27" s="408">
        <v>270</v>
      </c>
      <c r="I27" s="409">
        <v>194.99582925587424</v>
      </c>
      <c r="J27" s="409">
        <v>116.90771019989405</v>
      </c>
      <c r="K27" s="510"/>
      <c r="L27" s="510"/>
      <c r="M27" s="510"/>
    </row>
    <row r="28" spans="1:13" s="76" customFormat="1" ht="21" customHeight="1">
      <c r="A28" s="386" t="s">
        <v>762</v>
      </c>
      <c r="B28" s="408">
        <v>235</v>
      </c>
      <c r="C28" s="409">
        <v>180.40702896492428</v>
      </c>
      <c r="D28" s="435">
        <v>114.48444108075985</v>
      </c>
      <c r="E28" s="408">
        <v>155</v>
      </c>
      <c r="F28" s="409">
        <v>237.32057416267943</v>
      </c>
      <c r="G28" s="435">
        <v>163.75568495943423</v>
      </c>
      <c r="H28" s="408">
        <v>80</v>
      </c>
      <c r="I28" s="409">
        <v>123.17451519280661</v>
      </c>
      <c r="J28" s="409">
        <v>71.15742223271583</v>
      </c>
      <c r="K28" s="510"/>
      <c r="L28" s="510"/>
      <c r="M28" s="510"/>
    </row>
    <row r="29" spans="1:13" s="76" customFormat="1" ht="21" customHeight="1">
      <c r="A29" s="492" t="s">
        <v>763</v>
      </c>
      <c r="B29" s="395">
        <v>17</v>
      </c>
      <c r="C29" s="399">
        <v>135.71228994531592</v>
      </c>
      <c r="D29" s="436">
        <v>103.4296214830716</v>
      </c>
      <c r="E29" s="396">
        <v>9</v>
      </c>
      <c r="F29" s="399">
        <v>125.66322256352974</v>
      </c>
      <c r="G29" s="436">
        <v>106.77366259094035</v>
      </c>
      <c r="H29" s="396">
        <v>8</v>
      </c>
      <c r="I29" s="399">
        <v>149.12853015192468</v>
      </c>
      <c r="J29" s="399">
        <v>104.46627733323314</v>
      </c>
      <c r="K29" s="510"/>
      <c r="L29" s="510"/>
      <c r="M29" s="510"/>
    </row>
    <row r="30" spans="1:10" s="70" customFormat="1" ht="16.5">
      <c r="A30" s="22" t="s">
        <v>185</v>
      </c>
      <c r="C30" s="410"/>
      <c r="D30" s="410"/>
      <c r="F30" s="411"/>
      <c r="G30" s="410"/>
      <c r="H30" s="412"/>
      <c r="I30" s="410"/>
      <c r="J30" s="410"/>
    </row>
    <row r="32" spans="3:10" ht="16.5">
      <c r="C32" s="510"/>
      <c r="D32" s="510"/>
      <c r="F32" s="510"/>
      <c r="G32" s="510"/>
      <c r="I32" s="510"/>
      <c r="J32" s="510"/>
    </row>
    <row r="33" spans="3:10" ht="16.5">
      <c r="C33" s="510"/>
      <c r="D33" s="510"/>
      <c r="F33" s="510"/>
      <c r="G33" s="510"/>
      <c r="I33" s="510"/>
      <c r="J33" s="510"/>
    </row>
    <row r="34" spans="3:10" ht="16.5">
      <c r="C34" s="510"/>
      <c r="D34" s="510"/>
      <c r="F34" s="510"/>
      <c r="G34" s="510"/>
      <c r="I34" s="510"/>
      <c r="J34" s="510"/>
    </row>
    <row r="35" spans="3:10" ht="16.5">
      <c r="C35" s="510"/>
      <c r="D35" s="510"/>
      <c r="F35" s="510"/>
      <c r="G35" s="510"/>
      <c r="I35" s="510"/>
      <c r="J35" s="510"/>
    </row>
    <row r="36" spans="3:10" ht="16.5">
      <c r="C36" s="510"/>
      <c r="D36" s="510"/>
      <c r="F36" s="510"/>
      <c r="G36" s="510"/>
      <c r="I36" s="510"/>
      <c r="J36" s="510"/>
    </row>
    <row r="37" spans="3:10" ht="16.5">
      <c r="C37" s="510"/>
      <c r="D37" s="510"/>
      <c r="F37" s="510"/>
      <c r="G37" s="510"/>
      <c r="I37" s="510"/>
      <c r="J37" s="510"/>
    </row>
    <row r="38" spans="3:10" ht="16.5">
      <c r="C38" s="510"/>
      <c r="D38" s="510"/>
      <c r="F38" s="510"/>
      <c r="G38" s="510"/>
      <c r="I38" s="510"/>
      <c r="J38" s="510"/>
    </row>
    <row r="39" spans="3:10" ht="16.5">
      <c r="C39" s="510"/>
      <c r="D39" s="510"/>
      <c r="F39" s="510"/>
      <c r="G39" s="510"/>
      <c r="I39" s="510"/>
      <c r="J39" s="510"/>
    </row>
    <row r="40" spans="3:10" ht="16.5">
      <c r="C40" s="510"/>
      <c r="D40" s="510"/>
      <c r="F40" s="510"/>
      <c r="G40" s="510"/>
      <c r="I40" s="510"/>
      <c r="J40" s="510"/>
    </row>
    <row r="41" spans="3:10" ht="16.5">
      <c r="C41" s="510"/>
      <c r="D41" s="510"/>
      <c r="F41" s="510"/>
      <c r="G41" s="510"/>
      <c r="I41" s="510"/>
      <c r="J41" s="510"/>
    </row>
    <row r="42" spans="3:10" ht="16.5">
      <c r="C42" s="510"/>
      <c r="D42" s="510"/>
      <c r="F42" s="510"/>
      <c r="G42" s="510"/>
      <c r="I42" s="510"/>
      <c r="J42" s="510"/>
    </row>
    <row r="43" spans="3:10" ht="16.5">
      <c r="C43" s="510"/>
      <c r="D43" s="510"/>
      <c r="F43" s="510"/>
      <c r="G43" s="510"/>
      <c r="I43" s="510"/>
      <c r="J43" s="510"/>
    </row>
    <row r="44" spans="3:10" ht="16.5">
      <c r="C44" s="510"/>
      <c r="D44" s="510"/>
      <c r="F44" s="510"/>
      <c r="G44" s="510"/>
      <c r="I44" s="510"/>
      <c r="J44" s="510"/>
    </row>
    <row r="45" spans="3:10" ht="16.5">
      <c r="C45" s="510"/>
      <c r="D45" s="510"/>
      <c r="F45" s="510"/>
      <c r="G45" s="510"/>
      <c r="I45" s="510"/>
      <c r="J45" s="510"/>
    </row>
    <row r="46" spans="3:10" ht="16.5">
      <c r="C46" s="510"/>
      <c r="D46" s="510"/>
      <c r="F46" s="510"/>
      <c r="G46" s="510"/>
      <c r="I46" s="510"/>
      <c r="J46" s="510"/>
    </row>
    <row r="47" spans="3:10" ht="16.5">
      <c r="C47" s="510"/>
      <c r="D47" s="510"/>
      <c r="F47" s="510"/>
      <c r="G47" s="510"/>
      <c r="I47" s="510"/>
      <c r="J47" s="510"/>
    </row>
    <row r="48" spans="3:10" ht="16.5">
      <c r="C48" s="510"/>
      <c r="D48" s="510"/>
      <c r="F48" s="510"/>
      <c r="G48" s="510"/>
      <c r="I48" s="510"/>
      <c r="J48" s="510"/>
    </row>
    <row r="49" spans="3:10" ht="16.5">
      <c r="C49" s="510"/>
      <c r="D49" s="510"/>
      <c r="F49" s="510"/>
      <c r="G49" s="510"/>
      <c r="I49" s="510"/>
      <c r="J49" s="510"/>
    </row>
    <row r="50" spans="3:10" ht="16.5">
      <c r="C50" s="510"/>
      <c r="D50" s="510"/>
      <c r="F50" s="510"/>
      <c r="G50" s="510"/>
      <c r="I50" s="510"/>
      <c r="J50" s="510"/>
    </row>
    <row r="51" spans="3:10" ht="16.5">
      <c r="C51" s="510"/>
      <c r="D51" s="510"/>
      <c r="F51" s="510"/>
      <c r="G51" s="510"/>
      <c r="I51" s="510"/>
      <c r="J51" s="510"/>
    </row>
    <row r="52" spans="3:10" ht="16.5">
      <c r="C52" s="510"/>
      <c r="D52" s="510"/>
      <c r="F52" s="510"/>
      <c r="G52" s="510"/>
      <c r="I52" s="510"/>
      <c r="J52" s="510"/>
    </row>
    <row r="53" spans="3:10" ht="16.5">
      <c r="C53" s="510"/>
      <c r="D53" s="510"/>
      <c r="F53" s="510"/>
      <c r="G53" s="510"/>
      <c r="I53" s="510"/>
      <c r="J53" s="510"/>
    </row>
    <row r="54" spans="3:10" ht="16.5">
      <c r="C54" s="510"/>
      <c r="D54" s="510"/>
      <c r="F54" s="510"/>
      <c r="G54" s="510"/>
      <c r="I54" s="510"/>
      <c r="J54" s="510"/>
    </row>
    <row r="55" spans="3:10" ht="16.5">
      <c r="C55" s="510"/>
      <c r="D55" s="510"/>
      <c r="F55" s="510"/>
      <c r="G55" s="510"/>
      <c r="I55" s="510"/>
      <c r="J55" s="510"/>
    </row>
    <row r="56" spans="3:10" ht="16.5">
      <c r="C56" s="510"/>
      <c r="D56" s="510"/>
      <c r="F56" s="510"/>
      <c r="G56" s="510"/>
      <c r="I56" s="510"/>
      <c r="J56" s="510"/>
    </row>
    <row r="57" spans="3:10" ht="16.5">
      <c r="C57" s="510"/>
      <c r="D57" s="510"/>
      <c r="F57" s="510"/>
      <c r="G57" s="510"/>
      <c r="I57" s="510"/>
      <c r="J57" s="510"/>
    </row>
    <row r="58" spans="3:10" ht="16.5">
      <c r="C58" s="510"/>
      <c r="D58" s="510"/>
      <c r="F58" s="510"/>
      <c r="G58" s="510"/>
      <c r="I58" s="510"/>
      <c r="J58" s="510"/>
    </row>
  </sheetData>
  <sheetProtection/>
  <mergeCells count="2">
    <mergeCell ref="A5:A6"/>
    <mergeCell ref="A1:J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dimension ref="A1:AM30"/>
  <sheetViews>
    <sheetView view="pageBreakPreview" zoomScale="85" zoomScaleNormal="90" zoomScaleSheetLayoutView="85" zoomScalePageLayoutView="0" workbookViewId="0" topLeftCell="A1">
      <selection activeCell="A1" sqref="A1:J1"/>
    </sheetView>
  </sheetViews>
  <sheetFormatPr defaultColWidth="10.00390625" defaultRowHeight="16.5"/>
  <cols>
    <col min="1" max="2" width="16.00390625" style="510" customWidth="1"/>
    <col min="3" max="4" width="16.00390625" style="511" customWidth="1"/>
    <col min="5" max="5" width="16.00390625" style="510" customWidth="1"/>
    <col min="6" max="6" width="16.00390625" style="512" customWidth="1"/>
    <col min="7" max="7" width="16.00390625" style="511" customWidth="1"/>
    <col min="8" max="8" width="16.00390625" style="510" customWidth="1"/>
    <col min="9" max="10" width="16.00390625" style="511" customWidth="1"/>
    <col min="11" max="16384" width="10.00390625" style="510" customWidth="1"/>
  </cols>
  <sheetData>
    <row r="1" spans="1:10" s="70" customFormat="1" ht="22.5" customHeight="1">
      <c r="A1" s="1200" t="s">
        <v>1250</v>
      </c>
      <c r="B1" s="1200"/>
      <c r="C1" s="1200"/>
      <c r="D1" s="1200"/>
      <c r="E1" s="1200"/>
      <c r="F1" s="1200"/>
      <c r="G1" s="1200"/>
      <c r="H1" s="1200"/>
      <c r="I1" s="1200"/>
      <c r="J1" s="1200"/>
    </row>
    <row r="2" spans="1:10" s="70" customFormat="1" ht="7.5" customHeight="1">
      <c r="A2" s="400"/>
      <c r="B2" s="4"/>
      <c r="C2" s="4"/>
      <c r="D2" s="4"/>
      <c r="E2" s="401"/>
      <c r="F2" s="4"/>
      <c r="G2" s="4"/>
      <c r="H2" s="4"/>
      <c r="I2" s="401"/>
      <c r="J2" s="401"/>
    </row>
    <row r="3" spans="1:39" s="36" customFormat="1" ht="18" customHeight="1">
      <c r="A3" s="758"/>
      <c r="B3" s="757"/>
      <c r="C3" s="757"/>
      <c r="D3" s="757"/>
      <c r="E3" s="1201" t="s">
        <v>1141</v>
      </c>
      <c r="F3" s="1201"/>
      <c r="G3" s="757"/>
      <c r="H3" s="75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s="62" customFormat="1" ht="15" customHeight="1">
      <c r="A4" s="403"/>
      <c r="B4" s="404"/>
      <c r="C4" s="404"/>
      <c r="D4" s="404"/>
      <c r="E4" s="404"/>
      <c r="F4" s="404"/>
      <c r="G4" s="404"/>
      <c r="H4" s="404"/>
      <c r="J4" s="402" t="s">
        <v>49</v>
      </c>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13" s="406" customFormat="1" ht="15.75" customHeight="1">
      <c r="A5" s="1198" t="s">
        <v>48</v>
      </c>
      <c r="B5" s="433" t="s">
        <v>47</v>
      </c>
      <c r="C5" s="509"/>
      <c r="D5" s="433"/>
      <c r="E5" s="433" t="s">
        <v>46</v>
      </c>
      <c r="F5" s="509"/>
      <c r="G5" s="433"/>
      <c r="H5" s="407" t="s">
        <v>45</v>
      </c>
      <c r="I5" s="434"/>
      <c r="J5" s="405"/>
      <c r="K5" s="12"/>
      <c r="L5" s="12"/>
      <c r="M5" s="12"/>
    </row>
    <row r="6" spans="1:13" s="406" customFormat="1" ht="34.5" customHeight="1">
      <c r="A6" s="1199"/>
      <c r="B6" s="438" t="s">
        <v>319</v>
      </c>
      <c r="C6" s="437" t="s">
        <v>43</v>
      </c>
      <c r="D6" s="479" t="s">
        <v>145</v>
      </c>
      <c r="E6" s="438" t="s">
        <v>319</v>
      </c>
      <c r="F6" s="437" t="s">
        <v>43</v>
      </c>
      <c r="G6" s="479" t="s">
        <v>145</v>
      </c>
      <c r="H6" s="438" t="s">
        <v>319</v>
      </c>
      <c r="I6" s="439" t="s">
        <v>43</v>
      </c>
      <c r="J6" s="480" t="s">
        <v>145</v>
      </c>
      <c r="K6" s="12"/>
      <c r="L6" s="12"/>
      <c r="M6" s="12"/>
    </row>
    <row r="7" spans="1:13" s="76" customFormat="1" ht="21" customHeight="1">
      <c r="A7" s="386" t="s">
        <v>176</v>
      </c>
      <c r="B7" s="408">
        <v>19202</v>
      </c>
      <c r="C7" s="409">
        <v>81.83899688720703</v>
      </c>
      <c r="D7" s="435">
        <v>48.0722770690918</v>
      </c>
      <c r="E7" s="408">
        <v>11244</v>
      </c>
      <c r="F7" s="409">
        <v>96.06143951416016</v>
      </c>
      <c r="G7" s="435">
        <v>61.72755432128906</v>
      </c>
      <c r="H7" s="408">
        <v>7958</v>
      </c>
      <c r="I7" s="409">
        <v>67.68199920654297</v>
      </c>
      <c r="J7" s="409">
        <v>35.480743408203125</v>
      </c>
      <c r="K7" s="708"/>
      <c r="L7" s="708"/>
      <c r="M7" s="708"/>
    </row>
    <row r="8" spans="1:13" s="76" customFormat="1" ht="21" customHeight="1">
      <c r="A8" s="386" t="s">
        <v>764</v>
      </c>
      <c r="B8" s="408">
        <v>2978</v>
      </c>
      <c r="C8" s="409">
        <v>75.03657970268078</v>
      </c>
      <c r="D8" s="435">
        <v>52.17647490773766</v>
      </c>
      <c r="E8" s="408">
        <v>1780</v>
      </c>
      <c r="F8" s="409">
        <v>91.20969159338719</v>
      </c>
      <c r="G8" s="435">
        <v>66.28230372127703</v>
      </c>
      <c r="H8" s="408">
        <v>1198</v>
      </c>
      <c r="I8" s="409">
        <v>59.38972349572473</v>
      </c>
      <c r="J8" s="409">
        <v>39.872288681458855</v>
      </c>
      <c r="K8" s="708"/>
      <c r="L8" s="708"/>
      <c r="M8" s="708"/>
    </row>
    <row r="9" spans="1:13" s="76" customFormat="1" ht="21" customHeight="1">
      <c r="A9" s="386" t="s">
        <v>765</v>
      </c>
      <c r="B9" s="408">
        <v>2381</v>
      </c>
      <c r="C9" s="409">
        <v>88.06898305476571</v>
      </c>
      <c r="D9" s="435">
        <v>42.59900581507767</v>
      </c>
      <c r="E9" s="408">
        <v>1415</v>
      </c>
      <c r="F9" s="409">
        <v>109.22010668836145</v>
      </c>
      <c r="G9" s="435">
        <v>56.97595329430944</v>
      </c>
      <c r="H9" s="408">
        <v>966</v>
      </c>
      <c r="I9" s="409">
        <v>68.60729673401569</v>
      </c>
      <c r="J9" s="409">
        <v>30.534364296977152</v>
      </c>
      <c r="K9" s="510"/>
      <c r="L9" s="510"/>
      <c r="M9" s="510"/>
    </row>
    <row r="10" spans="1:13" s="76" customFormat="1" ht="21" customHeight="1">
      <c r="A10" s="386" t="s">
        <v>766</v>
      </c>
      <c r="B10" s="408">
        <v>1395</v>
      </c>
      <c r="C10" s="409">
        <v>67.00114406254593</v>
      </c>
      <c r="D10" s="435">
        <v>48.12271762050628</v>
      </c>
      <c r="E10" s="408">
        <v>931</v>
      </c>
      <c r="F10" s="409">
        <v>89.27775161989733</v>
      </c>
      <c r="G10" s="435">
        <v>64.9104537287828</v>
      </c>
      <c r="H10" s="408">
        <v>464</v>
      </c>
      <c r="I10" s="409">
        <v>44.64796904664077</v>
      </c>
      <c r="J10" s="409">
        <v>32.43652110995708</v>
      </c>
      <c r="K10" s="510"/>
      <c r="L10" s="510"/>
      <c r="M10" s="510"/>
    </row>
    <row r="11" spans="1:13" s="76" customFormat="1" ht="21" customHeight="1">
      <c r="A11" s="386" t="s">
        <v>767</v>
      </c>
      <c r="B11" s="408">
        <v>1538</v>
      </c>
      <c r="C11" s="409">
        <v>56.29286932587642</v>
      </c>
      <c r="D11" s="435">
        <v>40.125365629210535</v>
      </c>
      <c r="E11" s="408">
        <v>950</v>
      </c>
      <c r="F11" s="409">
        <v>70.26564852974678</v>
      </c>
      <c r="G11" s="435">
        <v>53.50240150197726</v>
      </c>
      <c r="H11" s="408">
        <v>588</v>
      </c>
      <c r="I11" s="409">
        <v>42.60474390781145</v>
      </c>
      <c r="J11" s="409">
        <v>28.27700458839889</v>
      </c>
      <c r="K11" s="510"/>
      <c r="L11" s="510"/>
      <c r="M11" s="510"/>
    </row>
    <row r="12" spans="1:13" s="76" customFormat="1" ht="21" customHeight="1">
      <c r="A12" s="386" t="s">
        <v>768</v>
      </c>
      <c r="B12" s="408">
        <v>1511</v>
      </c>
      <c r="C12" s="409">
        <v>80.16287228186985</v>
      </c>
      <c r="D12" s="435">
        <v>44.883818150020595</v>
      </c>
      <c r="E12" s="408">
        <v>883</v>
      </c>
      <c r="F12" s="409">
        <v>93.54442804150491</v>
      </c>
      <c r="G12" s="435">
        <v>58.90781559302859</v>
      </c>
      <c r="H12" s="408">
        <v>628</v>
      </c>
      <c r="I12" s="409">
        <v>66.73921545289147</v>
      </c>
      <c r="J12" s="409">
        <v>31.84377633554997</v>
      </c>
      <c r="K12" s="510"/>
      <c r="L12" s="510"/>
      <c r="M12" s="510"/>
    </row>
    <row r="13" spans="1:13" s="76" customFormat="1" ht="21" customHeight="1">
      <c r="A13" s="386" t="s">
        <v>769</v>
      </c>
      <c r="B13" s="408">
        <v>2042</v>
      </c>
      <c r="C13" s="409">
        <v>73.48085881203546</v>
      </c>
      <c r="D13" s="435">
        <v>45.97862489033915</v>
      </c>
      <c r="E13" s="408">
        <v>1211</v>
      </c>
      <c r="F13" s="409">
        <v>87.6270402140097</v>
      </c>
      <c r="G13" s="435">
        <v>58.05184857482685</v>
      </c>
      <c r="H13" s="408">
        <v>831</v>
      </c>
      <c r="I13" s="409">
        <v>59.486249263132876</v>
      </c>
      <c r="J13" s="409">
        <v>34.983977766279175</v>
      </c>
      <c r="K13" s="510"/>
      <c r="L13" s="510"/>
      <c r="M13" s="510"/>
    </row>
    <row r="14" spans="1:13" s="76" customFormat="1" ht="21" customHeight="1">
      <c r="A14" s="386" t="s">
        <v>770</v>
      </c>
      <c r="B14" s="408">
        <v>598</v>
      </c>
      <c r="C14" s="409">
        <v>130.44037805896866</v>
      </c>
      <c r="D14" s="435">
        <v>65.75488155948669</v>
      </c>
      <c r="E14" s="408">
        <v>349</v>
      </c>
      <c r="F14" s="409">
        <v>150.09752038036174</v>
      </c>
      <c r="G14" s="435">
        <v>85.76191917376758</v>
      </c>
      <c r="H14" s="408">
        <v>249</v>
      </c>
      <c r="I14" s="409">
        <v>110.21039562876359</v>
      </c>
      <c r="J14" s="409">
        <v>46.56328920382096</v>
      </c>
      <c r="K14" s="510"/>
      <c r="L14" s="510"/>
      <c r="M14" s="510"/>
    </row>
    <row r="15" spans="1:13" s="76" customFormat="1" ht="21" customHeight="1">
      <c r="A15" s="386" t="s">
        <v>771</v>
      </c>
      <c r="B15" s="408">
        <v>402</v>
      </c>
      <c r="C15" s="409">
        <v>74.46706036648168</v>
      </c>
      <c r="D15" s="435">
        <v>45.362387131569</v>
      </c>
      <c r="E15" s="408">
        <v>246</v>
      </c>
      <c r="F15" s="409">
        <v>89.02383196932658</v>
      </c>
      <c r="G15" s="435">
        <v>60.40490410069074</v>
      </c>
      <c r="H15" s="408">
        <v>156</v>
      </c>
      <c r="I15" s="409">
        <v>59.20180034192835</v>
      </c>
      <c r="J15" s="409">
        <v>29.950284843367417</v>
      </c>
      <c r="K15" s="510"/>
      <c r="L15" s="510"/>
      <c r="M15" s="510"/>
    </row>
    <row r="16" spans="1:13" s="76" customFormat="1" ht="21" customHeight="1">
      <c r="A16" s="386" t="s">
        <v>772</v>
      </c>
      <c r="B16" s="408">
        <v>527</v>
      </c>
      <c r="C16" s="409">
        <v>93.1882402452955</v>
      </c>
      <c r="D16" s="435">
        <v>46.07141746338671</v>
      </c>
      <c r="E16" s="408">
        <v>282</v>
      </c>
      <c r="F16" s="409">
        <v>96.74713489535357</v>
      </c>
      <c r="G16" s="435">
        <v>55.23628690405745</v>
      </c>
      <c r="H16" s="408">
        <v>245</v>
      </c>
      <c r="I16" s="409">
        <v>89.40284374025008</v>
      </c>
      <c r="J16" s="409">
        <v>36.29487748439556</v>
      </c>
      <c r="K16" s="510"/>
      <c r="L16" s="510"/>
      <c r="M16" s="510"/>
    </row>
    <row r="17" spans="1:13" s="76" customFormat="1" ht="21" customHeight="1">
      <c r="A17" s="386" t="s">
        <v>773</v>
      </c>
      <c r="B17" s="408">
        <v>1129</v>
      </c>
      <c r="C17" s="409">
        <v>87.50086222063082</v>
      </c>
      <c r="D17" s="435">
        <v>46.26756957131319</v>
      </c>
      <c r="E17" s="408">
        <v>588</v>
      </c>
      <c r="F17" s="409">
        <v>89.13804420822525</v>
      </c>
      <c r="G17" s="435">
        <v>57.019538410683936</v>
      </c>
      <c r="H17" s="408">
        <v>541</v>
      </c>
      <c r="I17" s="409">
        <v>85.78831693153744</v>
      </c>
      <c r="J17" s="409">
        <v>35.08331035756264</v>
      </c>
      <c r="K17" s="510"/>
      <c r="L17" s="510"/>
      <c r="M17" s="510"/>
    </row>
    <row r="18" spans="1:13" s="76" customFormat="1" ht="21" customHeight="1">
      <c r="A18" s="386" t="s">
        <v>774</v>
      </c>
      <c r="B18" s="408">
        <v>557</v>
      </c>
      <c r="C18" s="409">
        <v>108.80978311299515</v>
      </c>
      <c r="D18" s="435">
        <v>52.3039310038914</v>
      </c>
      <c r="E18" s="408">
        <v>291</v>
      </c>
      <c r="F18" s="409">
        <v>110.7984724279334</v>
      </c>
      <c r="G18" s="435">
        <v>62.21787412756954</v>
      </c>
      <c r="H18" s="408">
        <v>266</v>
      </c>
      <c r="I18" s="409">
        <v>106.71438056514492</v>
      </c>
      <c r="J18" s="409">
        <v>41.46928202737568</v>
      </c>
      <c r="K18" s="510"/>
      <c r="L18" s="510"/>
      <c r="M18" s="510"/>
    </row>
    <row r="19" spans="1:13" s="76" customFormat="1" ht="21" customHeight="1">
      <c r="A19" s="386" t="s">
        <v>775</v>
      </c>
      <c r="B19" s="408">
        <v>769</v>
      </c>
      <c r="C19" s="409">
        <v>109.46704920821445</v>
      </c>
      <c r="D19" s="435">
        <v>51.074194844546405</v>
      </c>
      <c r="E19" s="408">
        <v>399</v>
      </c>
      <c r="F19" s="409">
        <v>109.20631097523426</v>
      </c>
      <c r="G19" s="435">
        <v>62.97280180048402</v>
      </c>
      <c r="H19" s="408">
        <v>370</v>
      </c>
      <c r="I19" s="409">
        <v>109.74962255028461</v>
      </c>
      <c r="J19" s="409">
        <v>37.42869577479212</v>
      </c>
      <c r="K19" s="510"/>
      <c r="L19" s="510"/>
      <c r="M19" s="510"/>
    </row>
    <row r="20" spans="1:13" s="76" customFormat="1" ht="21" customHeight="1">
      <c r="A20" s="386" t="s">
        <v>776</v>
      </c>
      <c r="B20" s="408">
        <v>652</v>
      </c>
      <c r="C20" s="409">
        <v>124.82984275651863</v>
      </c>
      <c r="D20" s="435">
        <v>52.56725491326638</v>
      </c>
      <c r="E20" s="408">
        <v>365</v>
      </c>
      <c r="F20" s="409">
        <v>134.18994310714055</v>
      </c>
      <c r="G20" s="435">
        <v>68.8034771679864</v>
      </c>
      <c r="H20" s="408">
        <v>287</v>
      </c>
      <c r="I20" s="409">
        <v>114.65851139693618</v>
      </c>
      <c r="J20" s="409">
        <v>35.138720849185596</v>
      </c>
      <c r="K20" s="510"/>
      <c r="L20" s="510"/>
      <c r="M20" s="510"/>
    </row>
    <row r="21" spans="1:13" s="76" customFormat="1" ht="21" customHeight="1">
      <c r="A21" s="386" t="s">
        <v>777</v>
      </c>
      <c r="B21" s="408">
        <v>920</v>
      </c>
      <c r="C21" s="409">
        <v>108.92923743613727</v>
      </c>
      <c r="D21" s="435">
        <v>58.48934872720043</v>
      </c>
      <c r="E21" s="408">
        <v>529</v>
      </c>
      <c r="F21" s="409">
        <v>122.23978408156097</v>
      </c>
      <c r="G21" s="435">
        <v>72.75685511377418</v>
      </c>
      <c r="H21" s="408">
        <v>391</v>
      </c>
      <c r="I21" s="409">
        <v>94.94231829230093</v>
      </c>
      <c r="J21" s="409">
        <v>44.03490386235811</v>
      </c>
      <c r="K21" s="510"/>
      <c r="L21" s="510"/>
      <c r="M21" s="510"/>
    </row>
    <row r="22" spans="1:13" s="76" customFormat="1" ht="21" customHeight="1">
      <c r="A22" s="386" t="s">
        <v>778</v>
      </c>
      <c r="B22" s="408">
        <v>329</v>
      </c>
      <c r="C22" s="409">
        <v>147.22927043197694</v>
      </c>
      <c r="D22" s="435">
        <v>74.81597811971251</v>
      </c>
      <c r="E22" s="408">
        <v>190</v>
      </c>
      <c r="F22" s="409">
        <v>164.09724921190136</v>
      </c>
      <c r="G22" s="435">
        <v>94.80619061257033</v>
      </c>
      <c r="H22" s="408">
        <v>139</v>
      </c>
      <c r="I22" s="409">
        <v>129.09097663360453</v>
      </c>
      <c r="J22" s="409">
        <v>54.70718137904692</v>
      </c>
      <c r="K22" s="510"/>
      <c r="L22" s="510"/>
      <c r="M22" s="510"/>
    </row>
    <row r="23" spans="1:13" s="76" customFormat="1" ht="21" customHeight="1">
      <c r="A23" s="386" t="s">
        <v>779</v>
      </c>
      <c r="B23" s="408">
        <v>335</v>
      </c>
      <c r="C23" s="409">
        <v>100.70084784101891</v>
      </c>
      <c r="D23" s="435">
        <v>52.21615066051567</v>
      </c>
      <c r="E23" s="408">
        <v>173</v>
      </c>
      <c r="F23" s="409">
        <v>101.86687236316423</v>
      </c>
      <c r="G23" s="435">
        <v>56.84173476042425</v>
      </c>
      <c r="H23" s="408">
        <v>162</v>
      </c>
      <c r="I23" s="409">
        <v>99.48476716265759</v>
      </c>
      <c r="J23" s="409">
        <v>47.78603691441804</v>
      </c>
      <c r="K23" s="510"/>
      <c r="L23" s="510"/>
      <c r="M23" s="510"/>
    </row>
    <row r="24" spans="1:13" s="76" customFormat="1" ht="21" customHeight="1">
      <c r="A24" s="386" t="s">
        <v>780</v>
      </c>
      <c r="B24" s="408">
        <v>145</v>
      </c>
      <c r="C24" s="409">
        <v>142.11367133518243</v>
      </c>
      <c r="D24" s="435">
        <v>67.04777796352906</v>
      </c>
      <c r="E24" s="408">
        <v>84</v>
      </c>
      <c r="F24" s="409">
        <v>159.7550422685216</v>
      </c>
      <c r="G24" s="435">
        <v>90.03265976714187</v>
      </c>
      <c r="H24" s="408">
        <v>61</v>
      </c>
      <c r="I24" s="409">
        <v>123.35567891123446</v>
      </c>
      <c r="J24" s="409">
        <v>43.07321246621397</v>
      </c>
      <c r="K24" s="510"/>
      <c r="L24" s="510"/>
      <c r="M24" s="510"/>
    </row>
    <row r="25" spans="1:13" s="76" customFormat="1" ht="21" customHeight="1">
      <c r="A25" s="386" t="s">
        <v>781</v>
      </c>
      <c r="B25" s="408">
        <v>423</v>
      </c>
      <c r="C25" s="409">
        <v>113.52931230222953</v>
      </c>
      <c r="D25" s="435">
        <v>62.32088082314805</v>
      </c>
      <c r="E25" s="408">
        <v>250</v>
      </c>
      <c r="F25" s="409">
        <v>133.4945948038564</v>
      </c>
      <c r="G25" s="435">
        <v>82.72212132918243</v>
      </c>
      <c r="H25" s="408">
        <v>173</v>
      </c>
      <c r="I25" s="409">
        <v>93.35329906781604</v>
      </c>
      <c r="J25" s="409">
        <v>44.22199448076795</v>
      </c>
      <c r="K25" s="510"/>
      <c r="L25" s="510"/>
      <c r="M25" s="510"/>
    </row>
    <row r="26" spans="1:13" s="76" customFormat="1" ht="21" customHeight="1">
      <c r="A26" s="386" t="s">
        <v>782</v>
      </c>
      <c r="B26" s="408">
        <v>286</v>
      </c>
      <c r="C26" s="409">
        <v>66.04714750221697</v>
      </c>
      <c r="D26" s="435">
        <v>43.41788844644403</v>
      </c>
      <c r="E26" s="408">
        <v>171</v>
      </c>
      <c r="F26" s="409">
        <v>79.78890934160152</v>
      </c>
      <c r="G26" s="435">
        <v>54.7709862847387</v>
      </c>
      <c r="H26" s="408">
        <v>115</v>
      </c>
      <c r="I26" s="409">
        <v>52.58140401493312</v>
      </c>
      <c r="J26" s="409">
        <v>33.184652559653046</v>
      </c>
      <c r="K26" s="510"/>
      <c r="L26" s="510"/>
      <c r="M26" s="510"/>
    </row>
    <row r="27" spans="1:13" s="76" customFormat="1" ht="21" customHeight="1">
      <c r="A27" s="386" t="s">
        <v>783</v>
      </c>
      <c r="B27" s="408">
        <v>191</v>
      </c>
      <c r="C27" s="409">
        <v>70.57749760276694</v>
      </c>
      <c r="D27" s="435">
        <v>41.057747048128824</v>
      </c>
      <c r="E27" s="408">
        <v>98</v>
      </c>
      <c r="F27" s="409">
        <v>74.15254237288136</v>
      </c>
      <c r="G27" s="435">
        <v>48.19698239329459</v>
      </c>
      <c r="H27" s="408">
        <v>93</v>
      </c>
      <c r="I27" s="409">
        <v>67.16523007702335</v>
      </c>
      <c r="J27" s="409">
        <v>34.76865836874975</v>
      </c>
      <c r="K27" s="510"/>
      <c r="L27" s="510"/>
      <c r="M27" s="510"/>
    </row>
    <row r="28" spans="1:13" s="76" customFormat="1" ht="21" customHeight="1">
      <c r="A28" s="386" t="s">
        <v>784</v>
      </c>
      <c r="B28" s="408">
        <v>88</v>
      </c>
      <c r="C28" s="409">
        <v>67.55667467622696</v>
      </c>
      <c r="D28" s="435">
        <v>38.9952817074633</v>
      </c>
      <c r="E28" s="408">
        <v>55</v>
      </c>
      <c r="F28" s="409">
        <v>84.21052631578948</v>
      </c>
      <c r="G28" s="435">
        <v>54.746728993039525</v>
      </c>
      <c r="H28" s="408">
        <v>33</v>
      </c>
      <c r="I28" s="409">
        <v>50.80948751703273</v>
      </c>
      <c r="J28" s="409">
        <v>21.727430378671304</v>
      </c>
      <c r="K28" s="510"/>
      <c r="L28" s="510"/>
      <c r="M28" s="510"/>
    </row>
    <row r="29" spans="1:13" s="76" customFormat="1" ht="21" customHeight="1">
      <c r="A29" s="492" t="s">
        <v>785</v>
      </c>
      <c r="B29" s="395">
        <v>6</v>
      </c>
      <c r="C29" s="399">
        <v>47.89845527481739</v>
      </c>
      <c r="D29" s="436">
        <v>27.77494665237288</v>
      </c>
      <c r="E29" s="396">
        <v>4</v>
      </c>
      <c r="F29" s="399">
        <v>55.85032113934655</v>
      </c>
      <c r="G29" s="436">
        <v>41.39028511923786</v>
      </c>
      <c r="H29" s="396">
        <v>2</v>
      </c>
      <c r="I29" s="399">
        <v>37.28213253798117</v>
      </c>
      <c r="J29" s="399">
        <v>12.5</v>
      </c>
      <c r="K29" s="510"/>
      <c r="L29" s="510"/>
      <c r="M29" s="510"/>
    </row>
    <row r="30" spans="1:10" s="70" customFormat="1" ht="16.5">
      <c r="A30" s="22" t="s">
        <v>185</v>
      </c>
      <c r="C30" s="410"/>
      <c r="D30" s="410"/>
      <c r="F30" s="411"/>
      <c r="G30" s="410"/>
      <c r="H30" s="412"/>
      <c r="I30" s="410"/>
      <c r="J30" s="410"/>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AM30"/>
  <sheetViews>
    <sheetView view="pageBreakPreview" zoomScale="85" zoomScaleNormal="90" zoomScaleSheetLayoutView="85" zoomScalePageLayoutView="0" workbookViewId="0" topLeftCell="A1">
      <selection activeCell="A1" sqref="A1:J1"/>
    </sheetView>
  </sheetViews>
  <sheetFormatPr defaultColWidth="10.00390625" defaultRowHeight="16.5"/>
  <cols>
    <col min="1" max="2" width="16.00390625" style="510" customWidth="1"/>
    <col min="3" max="4" width="16.00390625" style="511" customWidth="1"/>
    <col min="5" max="5" width="16.00390625" style="510" customWidth="1"/>
    <col min="6" max="6" width="16.00390625" style="512" customWidth="1"/>
    <col min="7" max="7" width="16.00390625" style="511" customWidth="1"/>
    <col min="8" max="8" width="16.00390625" style="510" customWidth="1"/>
    <col min="9" max="10" width="16.00390625" style="511" customWidth="1"/>
    <col min="11" max="16384" width="10.00390625" style="510" customWidth="1"/>
  </cols>
  <sheetData>
    <row r="1" spans="1:10" s="70" customFormat="1" ht="22.5" customHeight="1">
      <c r="A1" s="1200" t="s">
        <v>1251</v>
      </c>
      <c r="B1" s="1200"/>
      <c r="C1" s="1200"/>
      <c r="D1" s="1200"/>
      <c r="E1" s="1200"/>
      <c r="F1" s="1200"/>
      <c r="G1" s="1200"/>
      <c r="H1" s="1200"/>
      <c r="I1" s="1200"/>
      <c r="J1" s="1200"/>
    </row>
    <row r="2" spans="1:10" s="70" customFormat="1" ht="7.5" customHeight="1">
      <c r="A2" s="400"/>
      <c r="B2" s="4"/>
      <c r="C2" s="4"/>
      <c r="D2" s="4"/>
      <c r="E2" s="401"/>
      <c r="F2" s="4"/>
      <c r="G2" s="4"/>
      <c r="H2" s="4"/>
      <c r="I2" s="401"/>
      <c r="J2" s="401"/>
    </row>
    <row r="3" spans="1:39" s="36" customFormat="1" ht="18" customHeight="1">
      <c r="A3" s="758"/>
      <c r="B3" s="757"/>
      <c r="C3" s="757"/>
      <c r="D3" s="757"/>
      <c r="E3" s="1201" t="s">
        <v>1141</v>
      </c>
      <c r="F3" s="1201"/>
      <c r="G3" s="757"/>
      <c r="H3" s="75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s="62" customFormat="1" ht="15" customHeight="1">
      <c r="A4" s="403"/>
      <c r="B4" s="404"/>
      <c r="C4" s="404"/>
      <c r="D4" s="404"/>
      <c r="E4" s="404"/>
      <c r="F4" s="404"/>
      <c r="G4" s="404"/>
      <c r="H4" s="404"/>
      <c r="J4" s="402" t="s">
        <v>49</v>
      </c>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13" s="406" customFormat="1" ht="15.75" customHeight="1">
      <c r="A5" s="1198" t="s">
        <v>48</v>
      </c>
      <c r="B5" s="433" t="s">
        <v>47</v>
      </c>
      <c r="C5" s="509"/>
      <c r="D5" s="433"/>
      <c r="E5" s="433" t="s">
        <v>46</v>
      </c>
      <c r="F5" s="509"/>
      <c r="G5" s="433"/>
      <c r="H5" s="407" t="s">
        <v>45</v>
      </c>
      <c r="I5" s="434"/>
      <c r="J5" s="405"/>
      <c r="K5" s="12"/>
      <c r="L5" s="12"/>
      <c r="M5" s="12"/>
    </row>
    <row r="6" spans="1:13" s="406" customFormat="1" ht="34.5" customHeight="1">
      <c r="A6" s="1199"/>
      <c r="B6" s="438" t="s">
        <v>319</v>
      </c>
      <c r="C6" s="437" t="s">
        <v>43</v>
      </c>
      <c r="D6" s="479" t="s">
        <v>145</v>
      </c>
      <c r="E6" s="438" t="s">
        <v>319</v>
      </c>
      <c r="F6" s="437" t="s">
        <v>43</v>
      </c>
      <c r="G6" s="479" t="s">
        <v>145</v>
      </c>
      <c r="H6" s="438" t="s">
        <v>319</v>
      </c>
      <c r="I6" s="439" t="s">
        <v>43</v>
      </c>
      <c r="J6" s="480" t="s">
        <v>145</v>
      </c>
      <c r="K6" s="12"/>
      <c r="L6" s="12"/>
      <c r="M6" s="12"/>
    </row>
    <row r="7" spans="1:13" s="76" customFormat="1" ht="21" customHeight="1">
      <c r="A7" s="386" t="s">
        <v>176</v>
      </c>
      <c r="B7" s="408">
        <v>11169</v>
      </c>
      <c r="C7" s="409">
        <v>47.60200119018555</v>
      </c>
      <c r="D7" s="435">
        <v>27.912878036499023</v>
      </c>
      <c r="E7" s="408">
        <v>6589</v>
      </c>
      <c r="F7" s="409">
        <v>56.29214096069336</v>
      </c>
      <c r="G7" s="435">
        <v>36.08363723754883</v>
      </c>
      <c r="H7" s="408">
        <v>4580</v>
      </c>
      <c r="I7" s="409">
        <v>38.95199966430664</v>
      </c>
      <c r="J7" s="409">
        <v>20.573657989501953</v>
      </c>
      <c r="K7" s="708"/>
      <c r="L7" s="708"/>
      <c r="M7" s="708"/>
    </row>
    <row r="8" spans="1:13" s="76" customFormat="1" ht="21" customHeight="1">
      <c r="A8" s="386" t="s">
        <v>786</v>
      </c>
      <c r="B8" s="408">
        <v>1486</v>
      </c>
      <c r="C8" s="409">
        <v>37.442698938275235</v>
      </c>
      <c r="D8" s="435">
        <v>26.259233722249963</v>
      </c>
      <c r="E8" s="408">
        <v>852</v>
      </c>
      <c r="F8" s="409">
        <v>43.657672605374096</v>
      </c>
      <c r="G8" s="435">
        <v>32.2624787071032</v>
      </c>
      <c r="H8" s="408">
        <v>634</v>
      </c>
      <c r="I8" s="409">
        <v>31.429953836635626</v>
      </c>
      <c r="J8" s="409">
        <v>21.230403503191393</v>
      </c>
      <c r="K8" s="708"/>
      <c r="L8" s="708"/>
      <c r="M8" s="708"/>
    </row>
    <row r="9" spans="1:13" s="76" customFormat="1" ht="21" customHeight="1">
      <c r="A9" s="386" t="s">
        <v>787</v>
      </c>
      <c r="B9" s="408">
        <v>1153</v>
      </c>
      <c r="C9" s="409">
        <v>42.64743278544513</v>
      </c>
      <c r="D9" s="435">
        <v>20.081926893247996</v>
      </c>
      <c r="E9" s="408">
        <v>667</v>
      </c>
      <c r="F9" s="409">
        <v>51.48396548490254</v>
      </c>
      <c r="G9" s="435">
        <v>26.11273866741031</v>
      </c>
      <c r="H9" s="408">
        <v>486</v>
      </c>
      <c r="I9" s="409">
        <v>34.51671450593336</v>
      </c>
      <c r="J9" s="409">
        <v>15.128597568339002</v>
      </c>
      <c r="K9" s="510"/>
      <c r="L9" s="510"/>
      <c r="M9" s="510"/>
    </row>
    <row r="10" spans="1:13" s="76" customFormat="1" ht="21" customHeight="1">
      <c r="A10" s="386" t="s">
        <v>788</v>
      </c>
      <c r="B10" s="408">
        <v>884</v>
      </c>
      <c r="C10" s="409">
        <v>42.45807265325491</v>
      </c>
      <c r="D10" s="435">
        <v>30.632694063274624</v>
      </c>
      <c r="E10" s="408">
        <v>575</v>
      </c>
      <c r="F10" s="409">
        <v>55.139320280817365</v>
      </c>
      <c r="G10" s="435">
        <v>40.3053336491688</v>
      </c>
      <c r="H10" s="408">
        <v>309</v>
      </c>
      <c r="I10" s="409">
        <v>29.733238007353442</v>
      </c>
      <c r="J10" s="409">
        <v>21.728058042184543</v>
      </c>
      <c r="K10" s="510"/>
      <c r="L10" s="510"/>
      <c r="M10" s="510"/>
    </row>
    <row r="11" spans="1:13" s="76" customFormat="1" ht="21" customHeight="1">
      <c r="A11" s="386" t="s">
        <v>789</v>
      </c>
      <c r="B11" s="408">
        <v>1047</v>
      </c>
      <c r="C11" s="409">
        <v>38.3216087023359</v>
      </c>
      <c r="D11" s="435">
        <v>27.457528974947646</v>
      </c>
      <c r="E11" s="408">
        <v>618</v>
      </c>
      <c r="F11" s="409">
        <v>45.70965346461422</v>
      </c>
      <c r="G11" s="435">
        <v>35.005752603856</v>
      </c>
      <c r="H11" s="408">
        <v>429</v>
      </c>
      <c r="I11" s="409">
        <v>31.084073361311415</v>
      </c>
      <c r="J11" s="409">
        <v>20.856745993553954</v>
      </c>
      <c r="K11" s="510"/>
      <c r="L11" s="510"/>
      <c r="M11" s="510"/>
    </row>
    <row r="12" spans="1:13" s="76" customFormat="1" ht="21" customHeight="1">
      <c r="A12" s="386" t="s">
        <v>790</v>
      </c>
      <c r="B12" s="408">
        <v>959</v>
      </c>
      <c r="C12" s="409">
        <v>50.87769326162355</v>
      </c>
      <c r="D12" s="435">
        <v>28.398306165180266</v>
      </c>
      <c r="E12" s="408">
        <v>576</v>
      </c>
      <c r="F12" s="409">
        <v>61.02105385266911</v>
      </c>
      <c r="G12" s="435">
        <v>38.489829663459815</v>
      </c>
      <c r="H12" s="408">
        <v>383</v>
      </c>
      <c r="I12" s="409">
        <v>40.702419615378076</v>
      </c>
      <c r="J12" s="409">
        <v>19.144227325970807</v>
      </c>
      <c r="K12" s="510"/>
      <c r="L12" s="510"/>
      <c r="M12" s="510"/>
    </row>
    <row r="13" spans="1:13" s="76" customFormat="1" ht="21" customHeight="1">
      <c r="A13" s="386" t="s">
        <v>791</v>
      </c>
      <c r="B13" s="408">
        <v>1257</v>
      </c>
      <c r="C13" s="409">
        <v>45.232830326507624</v>
      </c>
      <c r="D13" s="435">
        <v>27.89121876390906</v>
      </c>
      <c r="E13" s="408">
        <v>753</v>
      </c>
      <c r="F13" s="409">
        <v>54.48650807691932</v>
      </c>
      <c r="G13" s="435">
        <v>35.681896267426836</v>
      </c>
      <c r="H13" s="408">
        <v>504</v>
      </c>
      <c r="I13" s="409">
        <v>36.078302802188894</v>
      </c>
      <c r="J13" s="409">
        <v>20.975771174639686</v>
      </c>
      <c r="K13" s="510"/>
      <c r="L13" s="510"/>
      <c r="M13" s="510"/>
    </row>
    <row r="14" spans="1:13" s="76" customFormat="1" ht="21" customHeight="1">
      <c r="A14" s="386" t="s">
        <v>792</v>
      </c>
      <c r="B14" s="408">
        <v>287</v>
      </c>
      <c r="C14" s="409">
        <v>62.60265635940468</v>
      </c>
      <c r="D14" s="435">
        <v>32.14707919842616</v>
      </c>
      <c r="E14" s="408">
        <v>174</v>
      </c>
      <c r="F14" s="409">
        <v>74.83372076270184</v>
      </c>
      <c r="G14" s="435">
        <v>43.417028039072164</v>
      </c>
      <c r="H14" s="408">
        <v>113</v>
      </c>
      <c r="I14" s="409">
        <v>50.01515946204934</v>
      </c>
      <c r="J14" s="409">
        <v>21.480408478666018</v>
      </c>
      <c r="K14" s="510"/>
      <c r="L14" s="510"/>
      <c r="M14" s="510"/>
    </row>
    <row r="15" spans="1:13" s="76" customFormat="1" ht="21" customHeight="1">
      <c r="A15" s="386" t="s">
        <v>793</v>
      </c>
      <c r="B15" s="408">
        <v>316</v>
      </c>
      <c r="C15" s="409">
        <v>58.53629620847813</v>
      </c>
      <c r="D15" s="435">
        <v>35.14732419462042</v>
      </c>
      <c r="E15" s="408">
        <v>202</v>
      </c>
      <c r="F15" s="409">
        <v>73.10087015367468</v>
      </c>
      <c r="G15" s="435">
        <v>47.20949685372851</v>
      </c>
      <c r="H15" s="408">
        <v>114</v>
      </c>
      <c r="I15" s="409">
        <v>43.26285409602456</v>
      </c>
      <c r="J15" s="409">
        <v>23.612783562959535</v>
      </c>
      <c r="K15" s="510"/>
      <c r="L15" s="510"/>
      <c r="M15" s="510"/>
    </row>
    <row r="16" spans="1:13" s="76" customFormat="1" ht="21" customHeight="1">
      <c r="A16" s="386" t="s">
        <v>794</v>
      </c>
      <c r="B16" s="408">
        <v>404</v>
      </c>
      <c r="C16" s="409">
        <v>71.43842326204816</v>
      </c>
      <c r="D16" s="435">
        <v>36.668322961335555</v>
      </c>
      <c r="E16" s="408">
        <v>218</v>
      </c>
      <c r="F16" s="409">
        <v>74.79033832335843</v>
      </c>
      <c r="G16" s="435">
        <v>44.06906969341257</v>
      </c>
      <c r="H16" s="408">
        <v>186</v>
      </c>
      <c r="I16" s="409">
        <v>67.87317932933271</v>
      </c>
      <c r="J16" s="409">
        <v>28.888977697467663</v>
      </c>
      <c r="K16" s="510"/>
      <c r="L16" s="510"/>
      <c r="M16" s="510"/>
    </row>
    <row r="17" spans="1:13" s="76" customFormat="1" ht="21" customHeight="1">
      <c r="A17" s="386" t="s">
        <v>795</v>
      </c>
      <c r="B17" s="408">
        <v>666</v>
      </c>
      <c r="C17" s="409">
        <v>51.616983382586476</v>
      </c>
      <c r="D17" s="435">
        <v>27.48865675807077</v>
      </c>
      <c r="E17" s="408">
        <v>371</v>
      </c>
      <c r="F17" s="409">
        <v>56.24186122661832</v>
      </c>
      <c r="G17" s="435">
        <v>35.23211540355399</v>
      </c>
      <c r="H17" s="408">
        <v>295</v>
      </c>
      <c r="I17" s="409">
        <v>46.77921163549638</v>
      </c>
      <c r="J17" s="409">
        <v>20.282468221174724</v>
      </c>
      <c r="K17" s="510"/>
      <c r="L17" s="510"/>
      <c r="M17" s="510"/>
    </row>
    <row r="18" spans="1:13" s="76" customFormat="1" ht="21" customHeight="1">
      <c r="A18" s="386" t="s">
        <v>796</v>
      </c>
      <c r="B18" s="408">
        <v>324</v>
      </c>
      <c r="C18" s="409">
        <v>63.29330292389664</v>
      </c>
      <c r="D18" s="435">
        <v>31.027616352573883</v>
      </c>
      <c r="E18" s="408">
        <v>189</v>
      </c>
      <c r="F18" s="409">
        <v>71.96189446350314</v>
      </c>
      <c r="G18" s="435">
        <v>40.6383875625981</v>
      </c>
      <c r="H18" s="408">
        <v>135</v>
      </c>
      <c r="I18" s="409">
        <v>54.159554046220165</v>
      </c>
      <c r="J18" s="409">
        <v>21.63259691177176</v>
      </c>
      <c r="K18" s="510"/>
      <c r="L18" s="510"/>
      <c r="M18" s="510"/>
    </row>
    <row r="19" spans="1:13" s="76" customFormat="1" ht="21" customHeight="1">
      <c r="A19" s="386" t="s">
        <v>381</v>
      </c>
      <c r="B19" s="408">
        <v>476</v>
      </c>
      <c r="C19" s="409">
        <v>67.75853761132649</v>
      </c>
      <c r="D19" s="435">
        <v>30.546763985969076</v>
      </c>
      <c r="E19" s="408">
        <v>255</v>
      </c>
      <c r="F19" s="409">
        <v>69.79350701424745</v>
      </c>
      <c r="G19" s="435">
        <v>38.37068413092132</v>
      </c>
      <c r="H19" s="408">
        <v>221</v>
      </c>
      <c r="I19" s="409">
        <v>65.5531529286835</v>
      </c>
      <c r="J19" s="409">
        <v>22.915037583405514</v>
      </c>
      <c r="K19" s="510"/>
      <c r="L19" s="510"/>
      <c r="M19" s="510"/>
    </row>
    <row r="20" spans="1:13" s="76" customFormat="1" ht="21" customHeight="1">
      <c r="A20" s="386" t="s">
        <v>382</v>
      </c>
      <c r="B20" s="408">
        <v>373</v>
      </c>
      <c r="C20" s="409">
        <v>71.4133916383151</v>
      </c>
      <c r="D20" s="435">
        <v>30.513823963538886</v>
      </c>
      <c r="E20" s="408">
        <v>214</v>
      </c>
      <c r="F20" s="409">
        <v>78.67574746555638</v>
      </c>
      <c r="G20" s="435">
        <v>39.57900540360332</v>
      </c>
      <c r="H20" s="408">
        <v>159</v>
      </c>
      <c r="I20" s="409">
        <v>63.521614327919345</v>
      </c>
      <c r="J20" s="409">
        <v>22.173078298316025</v>
      </c>
      <c r="K20" s="510"/>
      <c r="L20" s="510"/>
      <c r="M20" s="510"/>
    </row>
    <row r="21" spans="1:13" s="76" customFormat="1" ht="21" customHeight="1">
      <c r="A21" s="386" t="s">
        <v>383</v>
      </c>
      <c r="B21" s="408">
        <v>572</v>
      </c>
      <c r="C21" s="409">
        <v>67.72556936246795</v>
      </c>
      <c r="D21" s="435">
        <v>36.1709933773846</v>
      </c>
      <c r="E21" s="408">
        <v>342</v>
      </c>
      <c r="F21" s="409">
        <v>79.028367024374</v>
      </c>
      <c r="G21" s="435">
        <v>46.76177334654204</v>
      </c>
      <c r="H21" s="408">
        <v>230</v>
      </c>
      <c r="I21" s="409">
        <v>55.8484225248829</v>
      </c>
      <c r="J21" s="409">
        <v>25.715248149653142</v>
      </c>
      <c r="K21" s="510"/>
      <c r="L21" s="510"/>
      <c r="M21" s="510"/>
    </row>
    <row r="22" spans="1:13" s="76" customFormat="1" ht="21" customHeight="1">
      <c r="A22" s="386" t="s">
        <v>384</v>
      </c>
      <c r="B22" s="408">
        <v>135</v>
      </c>
      <c r="C22" s="409">
        <v>60.41322646904829</v>
      </c>
      <c r="D22" s="435">
        <v>31.67998074030824</v>
      </c>
      <c r="E22" s="408">
        <v>82</v>
      </c>
      <c r="F22" s="409">
        <v>70.82091808092585</v>
      </c>
      <c r="G22" s="435">
        <v>41.837420340919735</v>
      </c>
      <c r="H22" s="408">
        <v>53</v>
      </c>
      <c r="I22" s="409">
        <v>49.22173929194992</v>
      </c>
      <c r="J22" s="409">
        <v>22.143667871727057</v>
      </c>
      <c r="K22" s="510"/>
      <c r="L22" s="510"/>
      <c r="M22" s="510"/>
    </row>
    <row r="23" spans="1:13" s="76" customFormat="1" ht="21" customHeight="1">
      <c r="A23" s="386" t="s">
        <v>385</v>
      </c>
      <c r="B23" s="408">
        <v>262</v>
      </c>
      <c r="C23" s="409">
        <v>78.75708099805061</v>
      </c>
      <c r="D23" s="435">
        <v>40.998189819974804</v>
      </c>
      <c r="E23" s="408">
        <v>154</v>
      </c>
      <c r="F23" s="409">
        <v>90.67918117877048</v>
      </c>
      <c r="G23" s="435">
        <v>51.31603995135868</v>
      </c>
      <c r="H23" s="408">
        <v>108</v>
      </c>
      <c r="I23" s="409">
        <v>66.3231781084384</v>
      </c>
      <c r="J23" s="409">
        <v>31.306329100738434</v>
      </c>
      <c r="K23" s="510"/>
      <c r="L23" s="510"/>
      <c r="M23" s="510"/>
    </row>
    <row r="24" spans="1:13" s="76" customFormat="1" ht="21" customHeight="1">
      <c r="A24" s="386" t="s">
        <v>386</v>
      </c>
      <c r="B24" s="408">
        <v>67</v>
      </c>
      <c r="C24" s="409">
        <v>65.666317099705</v>
      </c>
      <c r="D24" s="435">
        <v>27.584937727107214</v>
      </c>
      <c r="E24" s="408">
        <v>39</v>
      </c>
      <c r="F24" s="409">
        <v>74.17198391038502</v>
      </c>
      <c r="G24" s="435">
        <v>35.17024555266714</v>
      </c>
      <c r="H24" s="408">
        <v>28</v>
      </c>
      <c r="I24" s="409">
        <v>56.62227884450107</v>
      </c>
      <c r="J24" s="409">
        <v>20.507524372045633</v>
      </c>
      <c r="K24" s="510"/>
      <c r="L24" s="510"/>
      <c r="M24" s="510"/>
    </row>
    <row r="25" spans="1:13" s="76" customFormat="1" ht="21" customHeight="1">
      <c r="A25" s="386" t="s">
        <v>387</v>
      </c>
      <c r="B25" s="408">
        <v>177</v>
      </c>
      <c r="C25" s="409">
        <v>47.50517323284782</v>
      </c>
      <c r="D25" s="435">
        <v>26.389048570473864</v>
      </c>
      <c r="E25" s="408">
        <v>113</v>
      </c>
      <c r="F25" s="409">
        <v>60.33955685134309</v>
      </c>
      <c r="G25" s="435">
        <v>37.234393924401196</v>
      </c>
      <c r="H25" s="408">
        <v>64</v>
      </c>
      <c r="I25" s="409">
        <v>34.53532451063715</v>
      </c>
      <c r="J25" s="409">
        <v>16.86436670162083</v>
      </c>
      <c r="K25" s="510"/>
      <c r="L25" s="510"/>
      <c r="M25" s="510"/>
    </row>
    <row r="26" spans="1:13" s="76" customFormat="1" ht="21" customHeight="1">
      <c r="A26" s="386" t="s">
        <v>388</v>
      </c>
      <c r="B26" s="408">
        <v>160</v>
      </c>
      <c r="C26" s="409">
        <v>36.94945314809341</v>
      </c>
      <c r="D26" s="435">
        <v>24.924736822950948</v>
      </c>
      <c r="E26" s="408">
        <v>103</v>
      </c>
      <c r="F26" s="409">
        <v>48.05998632856699</v>
      </c>
      <c r="G26" s="435">
        <v>35.24884698180669</v>
      </c>
      <c r="H26" s="408">
        <v>57</v>
      </c>
      <c r="I26" s="409">
        <v>26.062087207401632</v>
      </c>
      <c r="J26" s="409">
        <v>16.614607385523787</v>
      </c>
      <c r="K26" s="510"/>
      <c r="L26" s="510"/>
      <c r="M26" s="510"/>
    </row>
    <row r="27" spans="1:13" s="76" customFormat="1" ht="21" customHeight="1">
      <c r="A27" s="386" t="s">
        <v>389</v>
      </c>
      <c r="B27" s="408">
        <v>120</v>
      </c>
      <c r="C27" s="409">
        <v>44.34188331063891</v>
      </c>
      <c r="D27" s="435">
        <v>24.435568692796238</v>
      </c>
      <c r="E27" s="408">
        <v>66</v>
      </c>
      <c r="F27" s="409">
        <v>49.93946731234867</v>
      </c>
      <c r="G27" s="435">
        <v>30.897130060892554</v>
      </c>
      <c r="H27" s="408">
        <v>54</v>
      </c>
      <c r="I27" s="409">
        <v>38.99916585117485</v>
      </c>
      <c r="J27" s="409">
        <v>19.24606865887439</v>
      </c>
      <c r="K27" s="510"/>
      <c r="L27" s="510"/>
      <c r="M27" s="510"/>
    </row>
    <row r="28" spans="1:13" s="76" customFormat="1" ht="21" customHeight="1">
      <c r="A28" s="386" t="s">
        <v>390</v>
      </c>
      <c r="B28" s="408">
        <v>39</v>
      </c>
      <c r="C28" s="409">
        <v>29.939889913327857</v>
      </c>
      <c r="D28" s="435">
        <v>17.640626056222434</v>
      </c>
      <c r="E28" s="408">
        <v>23</v>
      </c>
      <c r="F28" s="409">
        <v>35.21531100478469</v>
      </c>
      <c r="G28" s="435">
        <v>24.76920844947607</v>
      </c>
      <c r="H28" s="408">
        <v>16</v>
      </c>
      <c r="I28" s="409">
        <v>24.634903038561323</v>
      </c>
      <c r="J28" s="409">
        <v>11.839353387583627</v>
      </c>
      <c r="K28" s="510"/>
      <c r="L28" s="510"/>
      <c r="M28" s="510"/>
    </row>
    <row r="29" spans="1:13" s="76" customFormat="1" ht="21" customHeight="1">
      <c r="A29" s="492" t="s">
        <v>391</v>
      </c>
      <c r="B29" s="395">
        <v>5</v>
      </c>
      <c r="C29" s="399">
        <v>39.91537939568116</v>
      </c>
      <c r="D29" s="436">
        <v>27.921807238407453</v>
      </c>
      <c r="E29" s="396">
        <v>3</v>
      </c>
      <c r="F29" s="399">
        <v>41.887740854509914</v>
      </c>
      <c r="G29" s="436">
        <v>34.09705843183336</v>
      </c>
      <c r="H29" s="396">
        <v>2</v>
      </c>
      <c r="I29" s="399">
        <v>37.28213253798117</v>
      </c>
      <c r="J29" s="399">
        <v>18.578767123287673</v>
      </c>
      <c r="K29" s="510"/>
      <c r="L29" s="510"/>
      <c r="M29" s="510"/>
    </row>
    <row r="30" spans="1:10" s="70" customFormat="1" ht="16.5">
      <c r="A30" s="22" t="s">
        <v>185</v>
      </c>
      <c r="C30" s="410"/>
      <c r="D30" s="410"/>
      <c r="F30" s="411"/>
      <c r="G30" s="410"/>
      <c r="H30" s="412"/>
      <c r="I30" s="410"/>
      <c r="J30" s="410"/>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AM30"/>
  <sheetViews>
    <sheetView view="pageBreakPreview" zoomScale="85" zoomScaleNormal="90" zoomScaleSheetLayoutView="85" zoomScalePageLayoutView="0" workbookViewId="0" topLeftCell="A1">
      <selection activeCell="A1" sqref="A1:J1"/>
    </sheetView>
  </sheetViews>
  <sheetFormatPr defaultColWidth="10.00390625" defaultRowHeight="16.5"/>
  <cols>
    <col min="1" max="2" width="16.00390625" style="510" customWidth="1"/>
    <col min="3" max="4" width="16.00390625" style="511" customWidth="1"/>
    <col min="5" max="5" width="16.00390625" style="510" customWidth="1"/>
    <col min="6" max="6" width="16.00390625" style="512" customWidth="1"/>
    <col min="7" max="7" width="16.00390625" style="511" customWidth="1"/>
    <col min="8" max="8" width="16.00390625" style="510" customWidth="1"/>
    <col min="9" max="10" width="16.00390625" style="511" customWidth="1"/>
    <col min="11" max="16384" width="10.00390625" style="510" customWidth="1"/>
  </cols>
  <sheetData>
    <row r="1" spans="1:10" s="70" customFormat="1" ht="22.5" customHeight="1">
      <c r="A1" s="1200" t="s">
        <v>1252</v>
      </c>
      <c r="B1" s="1200"/>
      <c r="C1" s="1200"/>
      <c r="D1" s="1200"/>
      <c r="E1" s="1200"/>
      <c r="F1" s="1200"/>
      <c r="G1" s="1200"/>
      <c r="H1" s="1200"/>
      <c r="I1" s="1200"/>
      <c r="J1" s="1200"/>
    </row>
    <row r="2" spans="1:10" s="70" customFormat="1" ht="7.5" customHeight="1">
      <c r="A2" s="400"/>
      <c r="B2" s="4"/>
      <c r="C2" s="4"/>
      <c r="D2" s="4"/>
      <c r="E2" s="401"/>
      <c r="F2" s="4"/>
      <c r="G2" s="4"/>
      <c r="H2" s="4"/>
      <c r="I2" s="401"/>
      <c r="J2" s="401"/>
    </row>
    <row r="3" spans="1:39" s="36" customFormat="1" ht="18" customHeight="1">
      <c r="A3" s="758"/>
      <c r="B3" s="757"/>
      <c r="C3" s="757"/>
      <c r="D3" s="757"/>
      <c r="E3" s="1201" t="s">
        <v>1141</v>
      </c>
      <c r="F3" s="1201"/>
      <c r="G3" s="757"/>
      <c r="H3" s="75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s="62" customFormat="1" ht="15" customHeight="1">
      <c r="A4" s="403"/>
      <c r="B4" s="404"/>
      <c r="C4" s="404"/>
      <c r="D4" s="404"/>
      <c r="E4" s="404"/>
      <c r="F4" s="404"/>
      <c r="G4" s="404"/>
      <c r="H4" s="404"/>
      <c r="J4" s="402" t="s">
        <v>49</v>
      </c>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13" s="406" customFormat="1" ht="15.75" customHeight="1">
      <c r="A5" s="1198" t="s">
        <v>48</v>
      </c>
      <c r="B5" s="433" t="s">
        <v>47</v>
      </c>
      <c r="C5" s="509"/>
      <c r="D5" s="433"/>
      <c r="E5" s="433" t="s">
        <v>46</v>
      </c>
      <c r="F5" s="509"/>
      <c r="G5" s="433"/>
      <c r="H5" s="407" t="s">
        <v>45</v>
      </c>
      <c r="I5" s="434"/>
      <c r="J5" s="405"/>
      <c r="K5" s="12"/>
      <c r="L5" s="12"/>
      <c r="M5" s="12"/>
    </row>
    <row r="6" spans="1:13" s="406" customFormat="1" ht="34.5" customHeight="1">
      <c r="A6" s="1199"/>
      <c r="B6" s="438" t="s">
        <v>319</v>
      </c>
      <c r="C6" s="437" t="s">
        <v>43</v>
      </c>
      <c r="D6" s="479" t="s">
        <v>145</v>
      </c>
      <c r="E6" s="438" t="s">
        <v>319</v>
      </c>
      <c r="F6" s="437" t="s">
        <v>43</v>
      </c>
      <c r="G6" s="479" t="s">
        <v>145</v>
      </c>
      <c r="H6" s="438" t="s">
        <v>319</v>
      </c>
      <c r="I6" s="439" t="s">
        <v>43</v>
      </c>
      <c r="J6" s="480" t="s">
        <v>145</v>
      </c>
      <c r="K6" s="12"/>
      <c r="L6" s="12"/>
      <c r="M6" s="12"/>
    </row>
    <row r="7" spans="1:13" s="76" customFormat="1" ht="21" customHeight="1">
      <c r="A7" s="386" t="s">
        <v>176</v>
      </c>
      <c r="B7" s="408">
        <v>10761</v>
      </c>
      <c r="C7" s="409">
        <v>45.862998962402344</v>
      </c>
      <c r="D7" s="435">
        <v>24.630056381225586</v>
      </c>
      <c r="E7" s="408">
        <v>6579</v>
      </c>
      <c r="F7" s="409">
        <v>56.20670700073242</v>
      </c>
      <c r="G7" s="435">
        <v>32.75349807739258</v>
      </c>
      <c r="H7" s="408">
        <v>4182</v>
      </c>
      <c r="I7" s="409">
        <v>35.56700134277344</v>
      </c>
      <c r="J7" s="409">
        <v>17.465852737426758</v>
      </c>
      <c r="K7" s="708"/>
      <c r="L7" s="708"/>
      <c r="M7" s="708"/>
    </row>
    <row r="8" spans="1:13" s="76" customFormat="1" ht="21" customHeight="1">
      <c r="A8" s="386" t="s">
        <v>797</v>
      </c>
      <c r="B8" s="408">
        <v>1344</v>
      </c>
      <c r="C8" s="409">
        <v>33.864729053191056</v>
      </c>
      <c r="D8" s="435">
        <v>22.784080189960132</v>
      </c>
      <c r="E8" s="408">
        <v>837</v>
      </c>
      <c r="F8" s="409">
        <v>42.88905160880061</v>
      </c>
      <c r="G8" s="435">
        <v>29.78138363048983</v>
      </c>
      <c r="H8" s="408">
        <v>507</v>
      </c>
      <c r="I8" s="409">
        <v>25.134048257372655</v>
      </c>
      <c r="J8" s="409">
        <v>16.51931644411907</v>
      </c>
      <c r="K8" s="708"/>
      <c r="L8" s="708"/>
      <c r="M8" s="708"/>
    </row>
    <row r="9" spans="1:13" s="76" customFormat="1" ht="21" customHeight="1">
      <c r="A9" s="386" t="s">
        <v>798</v>
      </c>
      <c r="B9" s="408">
        <v>1125</v>
      </c>
      <c r="C9" s="409">
        <v>41.611762258131634</v>
      </c>
      <c r="D9" s="435">
        <v>17.374189041222156</v>
      </c>
      <c r="E9" s="408">
        <v>685</v>
      </c>
      <c r="F9" s="409">
        <v>52.87333786680396</v>
      </c>
      <c r="G9" s="435">
        <v>22.792460743701398</v>
      </c>
      <c r="H9" s="408">
        <v>440</v>
      </c>
      <c r="I9" s="409">
        <v>31.249700375742137</v>
      </c>
      <c r="J9" s="409">
        <v>12.639050462864613</v>
      </c>
      <c r="K9" s="510"/>
      <c r="L9" s="510"/>
      <c r="M9" s="510"/>
    </row>
    <row r="10" spans="1:13" s="76" customFormat="1" ht="21" customHeight="1">
      <c r="A10" s="386" t="s">
        <v>799</v>
      </c>
      <c r="B10" s="408">
        <v>635</v>
      </c>
      <c r="C10" s="409">
        <v>30.4987286592951</v>
      </c>
      <c r="D10" s="435">
        <v>20.367656195961246</v>
      </c>
      <c r="E10" s="408">
        <v>445</v>
      </c>
      <c r="F10" s="409">
        <v>42.673039173849965</v>
      </c>
      <c r="G10" s="435">
        <v>28.07419733062014</v>
      </c>
      <c r="H10" s="408">
        <v>190</v>
      </c>
      <c r="I10" s="409">
        <v>18.282573532029627</v>
      </c>
      <c r="J10" s="409">
        <v>12.780927852303309</v>
      </c>
      <c r="K10" s="510"/>
      <c r="L10" s="510"/>
      <c r="M10" s="510"/>
    </row>
    <row r="11" spans="1:13" s="76" customFormat="1" ht="21" customHeight="1">
      <c r="A11" s="386" t="s">
        <v>800</v>
      </c>
      <c r="B11" s="408">
        <v>1011</v>
      </c>
      <c r="C11" s="409">
        <v>37.003960265579366</v>
      </c>
      <c r="D11" s="435">
        <v>24.798007843697444</v>
      </c>
      <c r="E11" s="408">
        <v>665</v>
      </c>
      <c r="F11" s="409">
        <v>49.185953970822744</v>
      </c>
      <c r="G11" s="435">
        <v>34.71524122645982</v>
      </c>
      <c r="H11" s="408">
        <v>346</v>
      </c>
      <c r="I11" s="409">
        <v>25.070138421943472</v>
      </c>
      <c r="J11" s="409">
        <v>15.911317786018735</v>
      </c>
      <c r="K11" s="510"/>
      <c r="L11" s="510"/>
      <c r="M11" s="510"/>
    </row>
    <row r="12" spans="1:13" s="76" customFormat="1" ht="21" customHeight="1">
      <c r="A12" s="386" t="s">
        <v>801</v>
      </c>
      <c r="B12" s="408">
        <v>1071</v>
      </c>
      <c r="C12" s="409">
        <v>56.81961364254309</v>
      </c>
      <c r="D12" s="435">
        <v>28.17994964101464</v>
      </c>
      <c r="E12" s="408">
        <v>598</v>
      </c>
      <c r="F12" s="409">
        <v>63.35171910398634</v>
      </c>
      <c r="G12" s="435">
        <v>35.62357511029183</v>
      </c>
      <c r="H12" s="408">
        <v>473</v>
      </c>
      <c r="I12" s="409">
        <v>50.266956861811565</v>
      </c>
      <c r="J12" s="409">
        <v>21.998481958193896</v>
      </c>
      <c r="K12" s="510"/>
      <c r="L12" s="510"/>
      <c r="M12" s="510"/>
    </row>
    <row r="13" spans="1:13" s="76" customFormat="1" ht="21" customHeight="1">
      <c r="A13" s="386" t="s">
        <v>802</v>
      </c>
      <c r="B13" s="408">
        <v>1508</v>
      </c>
      <c r="C13" s="409">
        <v>54.26500249194392</v>
      </c>
      <c r="D13" s="435">
        <v>31.637394381759158</v>
      </c>
      <c r="E13" s="408">
        <v>906</v>
      </c>
      <c r="F13" s="409">
        <v>65.55747186944077</v>
      </c>
      <c r="G13" s="435">
        <v>39.76633865520581</v>
      </c>
      <c r="H13" s="408">
        <v>602</v>
      </c>
      <c r="I13" s="409">
        <v>43.09352834705896</v>
      </c>
      <c r="J13" s="409">
        <v>24.232364908796377</v>
      </c>
      <c r="K13" s="510"/>
      <c r="L13" s="510"/>
      <c r="M13" s="510"/>
    </row>
    <row r="14" spans="1:13" s="76" customFormat="1" ht="21" customHeight="1">
      <c r="A14" s="386" t="s">
        <v>803</v>
      </c>
      <c r="B14" s="408">
        <v>207</v>
      </c>
      <c r="C14" s="409">
        <v>45.15243855887376</v>
      </c>
      <c r="D14" s="435">
        <v>20.538223080655456</v>
      </c>
      <c r="E14" s="408">
        <v>113</v>
      </c>
      <c r="F14" s="409">
        <v>48.59891061026039</v>
      </c>
      <c r="G14" s="435">
        <v>25.41980327539092</v>
      </c>
      <c r="H14" s="408">
        <v>94</v>
      </c>
      <c r="I14" s="409">
        <v>41.60553087993485</v>
      </c>
      <c r="J14" s="409">
        <v>16.132319285286904</v>
      </c>
      <c r="K14" s="510"/>
      <c r="L14" s="510"/>
      <c r="M14" s="510"/>
    </row>
    <row r="15" spans="1:13" s="76" customFormat="1" ht="21" customHeight="1">
      <c r="A15" s="386" t="s">
        <v>804</v>
      </c>
      <c r="B15" s="408">
        <v>190</v>
      </c>
      <c r="C15" s="409">
        <v>35.19587430256596</v>
      </c>
      <c r="D15" s="435">
        <v>20.18806950548567</v>
      </c>
      <c r="E15" s="408">
        <v>116</v>
      </c>
      <c r="F15" s="409">
        <v>41.9787175139914</v>
      </c>
      <c r="G15" s="435">
        <v>25.941140984421704</v>
      </c>
      <c r="H15" s="408">
        <v>74</v>
      </c>
      <c r="I15" s="409">
        <v>28.082905290401907</v>
      </c>
      <c r="J15" s="409">
        <v>14.726657038753885</v>
      </c>
      <c r="K15" s="510"/>
      <c r="L15" s="510"/>
      <c r="M15" s="510"/>
    </row>
    <row r="16" spans="1:13" s="76" customFormat="1" ht="21" customHeight="1">
      <c r="A16" s="386" t="s">
        <v>805</v>
      </c>
      <c r="B16" s="408">
        <v>210</v>
      </c>
      <c r="C16" s="409">
        <v>37.13383387383691</v>
      </c>
      <c r="D16" s="435">
        <v>16.68157664971758</v>
      </c>
      <c r="E16" s="408">
        <v>138</v>
      </c>
      <c r="F16" s="409">
        <v>47.344342608364514</v>
      </c>
      <c r="G16" s="435">
        <v>24.538147102882267</v>
      </c>
      <c r="H16" s="408">
        <v>72</v>
      </c>
      <c r="I16" s="409">
        <v>26.27348877264492</v>
      </c>
      <c r="J16" s="409">
        <v>9.674986276184374</v>
      </c>
      <c r="K16" s="510"/>
      <c r="L16" s="510"/>
      <c r="M16" s="510"/>
    </row>
    <row r="17" spans="1:13" s="76" customFormat="1" ht="21" customHeight="1">
      <c r="A17" s="386" t="s">
        <v>806</v>
      </c>
      <c r="B17" s="408">
        <v>684</v>
      </c>
      <c r="C17" s="409">
        <v>53.01203698752125</v>
      </c>
      <c r="D17" s="435">
        <v>25.196802621942446</v>
      </c>
      <c r="E17" s="408">
        <v>400</v>
      </c>
      <c r="F17" s="409">
        <v>60.638125311717864</v>
      </c>
      <c r="G17" s="435">
        <v>35.78241482700428</v>
      </c>
      <c r="H17" s="408">
        <v>284</v>
      </c>
      <c r="I17" s="409">
        <v>45.034902049088046</v>
      </c>
      <c r="J17" s="409">
        <v>16.81037273859992</v>
      </c>
      <c r="K17" s="510"/>
      <c r="L17" s="510"/>
      <c r="M17" s="510"/>
    </row>
    <row r="18" spans="1:13" s="76" customFormat="1" ht="21" customHeight="1">
      <c r="A18" s="386" t="s">
        <v>807</v>
      </c>
      <c r="B18" s="408">
        <v>297</v>
      </c>
      <c r="C18" s="409">
        <v>58.01886101357192</v>
      </c>
      <c r="D18" s="435">
        <v>25.889047754553008</v>
      </c>
      <c r="E18" s="408">
        <v>174</v>
      </c>
      <c r="F18" s="409">
        <v>66.25063299814575</v>
      </c>
      <c r="G18" s="435">
        <v>34.623197036410474</v>
      </c>
      <c r="H18" s="408">
        <v>123</v>
      </c>
      <c r="I18" s="409">
        <v>49.34537146433393</v>
      </c>
      <c r="J18" s="409">
        <v>17.79170052989856</v>
      </c>
      <c r="K18" s="510"/>
      <c r="L18" s="510"/>
      <c r="M18" s="510"/>
    </row>
    <row r="19" spans="1:13" s="76" customFormat="1" ht="21" customHeight="1">
      <c r="A19" s="386" t="s">
        <v>808</v>
      </c>
      <c r="B19" s="408">
        <v>536</v>
      </c>
      <c r="C19" s="409">
        <v>76.29952974720798</v>
      </c>
      <c r="D19" s="435">
        <v>32.49138761401567</v>
      </c>
      <c r="E19" s="408">
        <v>308</v>
      </c>
      <c r="F19" s="409">
        <v>84.29960847211065</v>
      </c>
      <c r="G19" s="435">
        <v>45.3987635561206</v>
      </c>
      <c r="H19" s="408">
        <v>228</v>
      </c>
      <c r="I19" s="409">
        <v>67.6294971390943</v>
      </c>
      <c r="J19" s="409">
        <v>21.481974955315167</v>
      </c>
      <c r="K19" s="510"/>
      <c r="L19" s="510"/>
      <c r="M19" s="510"/>
    </row>
    <row r="20" spans="1:13" s="76" customFormat="1" ht="21" customHeight="1">
      <c r="A20" s="386" t="s">
        <v>809</v>
      </c>
      <c r="B20" s="408">
        <v>376</v>
      </c>
      <c r="C20" s="409">
        <v>71.98776208044633</v>
      </c>
      <c r="D20" s="435">
        <v>25.84491997678725</v>
      </c>
      <c r="E20" s="408">
        <v>211</v>
      </c>
      <c r="F20" s="409">
        <v>77.5728164263196</v>
      </c>
      <c r="G20" s="435">
        <v>34.53711525594729</v>
      </c>
      <c r="H20" s="408">
        <v>165</v>
      </c>
      <c r="I20" s="409">
        <v>65.91865637802951</v>
      </c>
      <c r="J20" s="409">
        <v>19.012569985044827</v>
      </c>
      <c r="K20" s="510"/>
      <c r="L20" s="510"/>
      <c r="M20" s="510"/>
    </row>
    <row r="21" spans="1:13" s="76" customFormat="1" ht="21" customHeight="1">
      <c r="A21" s="386" t="s">
        <v>810</v>
      </c>
      <c r="B21" s="408">
        <v>597</v>
      </c>
      <c r="C21" s="409">
        <v>70.68560298844994</v>
      </c>
      <c r="D21" s="435">
        <v>35.053568220197995</v>
      </c>
      <c r="E21" s="408">
        <v>359</v>
      </c>
      <c r="F21" s="409">
        <v>82.95667766593647</v>
      </c>
      <c r="G21" s="435">
        <v>46.28809723041998</v>
      </c>
      <c r="H21" s="408">
        <v>238</v>
      </c>
      <c r="I21" s="409">
        <v>57.79097635183535</v>
      </c>
      <c r="J21" s="409">
        <v>24.651148027131796</v>
      </c>
      <c r="K21" s="510"/>
      <c r="L21" s="510"/>
      <c r="M21" s="510"/>
    </row>
    <row r="22" spans="1:13" s="76" customFormat="1" ht="21" customHeight="1">
      <c r="A22" s="386" t="s">
        <v>811</v>
      </c>
      <c r="B22" s="408">
        <v>168</v>
      </c>
      <c r="C22" s="409">
        <v>75.18090405037121</v>
      </c>
      <c r="D22" s="435">
        <v>35.36317716540134</v>
      </c>
      <c r="E22" s="408">
        <v>121</v>
      </c>
      <c r="F22" s="409">
        <v>104.50403765600035</v>
      </c>
      <c r="G22" s="435">
        <v>52.382297748689446</v>
      </c>
      <c r="H22" s="408">
        <v>47</v>
      </c>
      <c r="I22" s="409">
        <v>43.64946691927635</v>
      </c>
      <c r="J22" s="409">
        <v>19.061234178853038</v>
      </c>
      <c r="K22" s="510"/>
      <c r="L22" s="510"/>
      <c r="M22" s="510"/>
    </row>
    <row r="23" spans="1:13" s="76" customFormat="1" ht="21" customHeight="1">
      <c r="A23" s="386" t="s">
        <v>812</v>
      </c>
      <c r="B23" s="408">
        <v>209</v>
      </c>
      <c r="C23" s="409">
        <v>62.825305070964035</v>
      </c>
      <c r="D23" s="435">
        <v>30.179794541668898</v>
      </c>
      <c r="E23" s="408">
        <v>154</v>
      </c>
      <c r="F23" s="409">
        <v>90.67918117877048</v>
      </c>
      <c r="G23" s="435">
        <v>45.670927645124365</v>
      </c>
      <c r="H23" s="408">
        <v>55</v>
      </c>
      <c r="I23" s="409">
        <v>33.77569255522326</v>
      </c>
      <c r="J23" s="409">
        <v>15.510714662864038</v>
      </c>
      <c r="K23" s="510"/>
      <c r="L23" s="510"/>
      <c r="M23" s="510"/>
    </row>
    <row r="24" spans="1:13" s="76" customFormat="1" ht="21" customHeight="1">
      <c r="A24" s="386" t="s">
        <v>813</v>
      </c>
      <c r="B24" s="408">
        <v>50</v>
      </c>
      <c r="C24" s="409">
        <v>49.00471425351119</v>
      </c>
      <c r="D24" s="435">
        <v>19.05037643758609</v>
      </c>
      <c r="E24" s="408">
        <v>32</v>
      </c>
      <c r="F24" s="409">
        <v>60.85906372134156</v>
      </c>
      <c r="G24" s="435">
        <v>27.362214335419537</v>
      </c>
      <c r="H24" s="408">
        <v>18</v>
      </c>
      <c r="I24" s="409">
        <v>36.4000364000364</v>
      </c>
      <c r="J24" s="409">
        <v>12.068021385663927</v>
      </c>
      <c r="K24" s="510"/>
      <c r="L24" s="510"/>
      <c r="M24" s="510"/>
    </row>
    <row r="25" spans="1:13" s="76" customFormat="1" ht="21" customHeight="1">
      <c r="A25" s="386" t="s">
        <v>814</v>
      </c>
      <c r="B25" s="408">
        <v>230</v>
      </c>
      <c r="C25" s="409">
        <v>61.72988612177964</v>
      </c>
      <c r="D25" s="435">
        <v>31.246991927929077</v>
      </c>
      <c r="E25" s="408">
        <v>136</v>
      </c>
      <c r="F25" s="409">
        <v>72.62105957329787</v>
      </c>
      <c r="G25" s="435">
        <v>41.31645887083651</v>
      </c>
      <c r="H25" s="408">
        <v>94</v>
      </c>
      <c r="I25" s="409">
        <v>50.72375787499831</v>
      </c>
      <c r="J25" s="409">
        <v>22.910793984056497</v>
      </c>
      <c r="K25" s="510"/>
      <c r="L25" s="510"/>
      <c r="M25" s="510"/>
    </row>
    <row r="26" spans="1:13" s="76" customFormat="1" ht="21" customHeight="1">
      <c r="A26" s="386" t="s">
        <v>815</v>
      </c>
      <c r="B26" s="408">
        <v>152</v>
      </c>
      <c r="C26" s="409">
        <v>35.10198049068874</v>
      </c>
      <c r="D26" s="435">
        <v>21.563180985147913</v>
      </c>
      <c r="E26" s="408">
        <v>89</v>
      </c>
      <c r="F26" s="409">
        <v>41.527561002354005</v>
      </c>
      <c r="G26" s="435">
        <v>27.348066037822957</v>
      </c>
      <c r="H26" s="408">
        <v>63</v>
      </c>
      <c r="I26" s="409">
        <v>28.80546480818075</v>
      </c>
      <c r="J26" s="409">
        <v>16.688513272915053</v>
      </c>
      <c r="K26" s="510"/>
      <c r="L26" s="510"/>
      <c r="M26" s="510"/>
    </row>
    <row r="27" spans="1:13" s="76" customFormat="1" ht="21" customHeight="1">
      <c r="A27" s="386" t="s">
        <v>816</v>
      </c>
      <c r="B27" s="408">
        <v>107</v>
      </c>
      <c r="C27" s="409">
        <v>39.53817928531969</v>
      </c>
      <c r="D27" s="435">
        <v>21.30219145171341</v>
      </c>
      <c r="E27" s="408">
        <v>62</v>
      </c>
      <c r="F27" s="409">
        <v>46.912832929782084</v>
      </c>
      <c r="G27" s="435">
        <v>28.300744681788427</v>
      </c>
      <c r="H27" s="408">
        <v>45</v>
      </c>
      <c r="I27" s="409">
        <v>32.49930487597904</v>
      </c>
      <c r="J27" s="409">
        <v>15.575491758969752</v>
      </c>
      <c r="K27" s="510"/>
      <c r="L27" s="510"/>
      <c r="M27" s="510"/>
    </row>
    <row r="28" spans="1:13" s="76" customFormat="1" ht="21" customHeight="1">
      <c r="A28" s="386" t="s">
        <v>817</v>
      </c>
      <c r="B28" s="408">
        <v>52</v>
      </c>
      <c r="C28" s="409">
        <v>39.91985321777047</v>
      </c>
      <c r="D28" s="435">
        <v>22.908341360435504</v>
      </c>
      <c r="E28" s="408">
        <v>29</v>
      </c>
      <c r="F28" s="409">
        <v>44.40191387559808</v>
      </c>
      <c r="G28" s="435">
        <v>29.13669516518187</v>
      </c>
      <c r="H28" s="408">
        <v>23</v>
      </c>
      <c r="I28" s="409">
        <v>35.4126731179319</v>
      </c>
      <c r="J28" s="409">
        <v>19.179680155695866</v>
      </c>
      <c r="K28" s="510"/>
      <c r="L28" s="510"/>
      <c r="M28" s="510"/>
    </row>
    <row r="29" spans="1:13" s="76" customFormat="1" ht="21" customHeight="1">
      <c r="A29" s="492" t="s">
        <v>818</v>
      </c>
      <c r="B29" s="395">
        <v>2</v>
      </c>
      <c r="C29" s="399">
        <v>15.966151758272462</v>
      </c>
      <c r="D29" s="436">
        <v>17.062637326954505</v>
      </c>
      <c r="E29" s="396">
        <v>1</v>
      </c>
      <c r="F29" s="399">
        <v>13.962580284836637</v>
      </c>
      <c r="G29" s="436">
        <v>15.33101045296167</v>
      </c>
      <c r="H29" s="396">
        <v>1</v>
      </c>
      <c r="I29" s="399">
        <v>18.641066268990585</v>
      </c>
      <c r="J29" s="399">
        <v>15.789473684210526</v>
      </c>
      <c r="K29" s="510"/>
      <c r="L29" s="510"/>
      <c r="M29" s="510"/>
    </row>
    <row r="30" spans="1:10" s="70" customFormat="1" ht="16.5">
      <c r="A30" s="22" t="s">
        <v>185</v>
      </c>
      <c r="C30" s="410"/>
      <c r="D30" s="410"/>
      <c r="F30" s="411"/>
      <c r="G30" s="410"/>
      <c r="H30" s="412"/>
      <c r="I30" s="410"/>
      <c r="J30" s="410"/>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E81"/>
  <sheetViews>
    <sheetView showZeros="0" view="pageBreakPreview" zoomScale="85" zoomScaleNormal="90" zoomScaleSheetLayoutView="85" workbookViewId="0" topLeftCell="A1">
      <selection activeCell="A1" sqref="A1:S27"/>
    </sheetView>
  </sheetViews>
  <sheetFormatPr defaultColWidth="9.00390625" defaultRowHeight="16.5"/>
  <cols>
    <col min="1" max="1" width="3.375" style="510" customWidth="1"/>
    <col min="2" max="2" width="10.625" style="9" customWidth="1"/>
    <col min="3" max="3" width="18.125" style="10" customWidth="1"/>
    <col min="4" max="4" width="7.125" style="510" customWidth="1"/>
    <col min="5" max="5" width="6.25390625" style="510" customWidth="1"/>
    <col min="6" max="6" width="6.00390625" style="510" customWidth="1"/>
    <col min="7" max="7" width="7.75390625" style="510" customWidth="1"/>
    <col min="8" max="8" width="10.625" style="11" customWidth="1"/>
    <col min="9" max="9" width="18.75390625" style="12" customWidth="1"/>
    <col min="10" max="10" width="6.75390625" style="510" customWidth="1"/>
    <col min="11" max="12" width="6.25390625" style="510" customWidth="1"/>
    <col min="13" max="13" width="8.125" style="510" customWidth="1"/>
    <col min="14" max="14" width="10.625" style="11" customWidth="1"/>
    <col min="15" max="15" width="18.75390625" style="12" customWidth="1"/>
    <col min="16" max="16" width="6.75390625" style="510" customWidth="1"/>
    <col min="17" max="17" width="6.125" style="510" customWidth="1"/>
    <col min="18" max="18" width="5.875" style="510" customWidth="1"/>
    <col min="19" max="19" width="7.75390625" style="510" customWidth="1"/>
    <col min="20" max="16384" width="9.00390625" style="507" customWidth="1"/>
  </cols>
  <sheetData>
    <row r="1" spans="1:19" s="5" customFormat="1" ht="25.5">
      <c r="A1" s="1187" t="s">
        <v>278</v>
      </c>
      <c r="B1" s="1187"/>
      <c r="C1" s="1187"/>
      <c r="D1" s="1187"/>
      <c r="E1" s="1187"/>
      <c r="F1" s="1187"/>
      <c r="G1" s="1187"/>
      <c r="H1" s="1187"/>
      <c r="I1" s="1187"/>
      <c r="J1" s="1187"/>
      <c r="K1" s="1187"/>
      <c r="L1" s="1187"/>
      <c r="M1" s="1187"/>
      <c r="N1" s="1187"/>
      <c r="O1" s="1187"/>
      <c r="P1" s="1187"/>
      <c r="Q1" s="1187"/>
      <c r="R1" s="1187"/>
      <c r="S1" s="1187"/>
    </row>
    <row r="2" spans="1:19" s="5" customFormat="1" ht="9" customHeight="1">
      <c r="A2" s="2"/>
      <c r="B2" s="6"/>
      <c r="C2" s="3"/>
      <c r="D2" s="4"/>
      <c r="E2" s="4"/>
      <c r="F2" s="4"/>
      <c r="G2" s="4"/>
      <c r="H2" s="6"/>
      <c r="I2" s="3"/>
      <c r="J2" s="4"/>
      <c r="K2" s="4"/>
      <c r="L2" s="4"/>
      <c r="M2" s="4"/>
      <c r="N2" s="6"/>
      <c r="O2" s="3"/>
      <c r="P2" s="4"/>
      <c r="Q2" s="4"/>
      <c r="R2" s="4"/>
      <c r="S2" s="4"/>
    </row>
    <row r="3" spans="1:19" s="5" customFormat="1" ht="16.5">
      <c r="A3" s="828"/>
      <c r="B3" s="6"/>
      <c r="C3" s="7"/>
      <c r="D3" s="4"/>
      <c r="E3" s="4"/>
      <c r="F3" s="4"/>
      <c r="G3" s="4"/>
      <c r="H3" s="6"/>
      <c r="I3" s="1188" t="s">
        <v>1141</v>
      </c>
      <c r="J3" s="1188"/>
      <c r="K3" s="1188"/>
      <c r="L3" s="4"/>
      <c r="M3" s="4"/>
      <c r="N3" s="6"/>
      <c r="O3" s="3"/>
      <c r="P3" s="4"/>
      <c r="Q3" s="4"/>
      <c r="R3" s="4"/>
      <c r="S3" s="8"/>
    </row>
    <row r="4" spans="1:19" ht="16.5" customHeight="1">
      <c r="A4" s="708"/>
      <c r="D4" s="708"/>
      <c r="E4" s="708"/>
      <c r="F4" s="708"/>
      <c r="G4" s="708"/>
      <c r="J4" s="708"/>
      <c r="K4" s="708"/>
      <c r="L4" s="708"/>
      <c r="M4" s="708"/>
      <c r="P4" s="708"/>
      <c r="Q4" s="708"/>
      <c r="R4" s="708"/>
      <c r="S4" s="402" t="s">
        <v>293</v>
      </c>
    </row>
    <row r="5" spans="1:28" s="22" customFormat="1" ht="14.25" customHeight="1">
      <c r="A5" s="13" t="s">
        <v>0</v>
      </c>
      <c r="B5" s="1189" t="s">
        <v>209</v>
      </c>
      <c r="C5" s="1190"/>
      <c r="D5" s="1190"/>
      <c r="E5" s="1190"/>
      <c r="F5" s="1190"/>
      <c r="G5" s="1191"/>
      <c r="H5" s="1189" t="s">
        <v>210</v>
      </c>
      <c r="I5" s="1190"/>
      <c r="J5" s="1190"/>
      <c r="K5" s="1190"/>
      <c r="L5" s="1190"/>
      <c r="M5" s="1191"/>
      <c r="N5" s="1189" t="s">
        <v>211</v>
      </c>
      <c r="O5" s="1190"/>
      <c r="P5" s="1190"/>
      <c r="Q5" s="1190"/>
      <c r="R5" s="1190"/>
      <c r="S5" s="1192"/>
      <c r="T5" s="21"/>
      <c r="U5" s="21"/>
      <c r="V5" s="21"/>
      <c r="W5" s="21"/>
      <c r="X5" s="21"/>
      <c r="Y5" s="21"/>
      <c r="Z5" s="21"/>
      <c r="AA5" s="21"/>
      <c r="AB5" s="21"/>
    </row>
    <row r="6" spans="1:19" s="22" customFormat="1" ht="14.25" customHeight="1">
      <c r="A6" s="23" t="s">
        <v>4</v>
      </c>
      <c r="B6" s="24" t="s">
        <v>5</v>
      </c>
      <c r="C6" s="25"/>
      <c r="D6" s="13" t="s">
        <v>6</v>
      </c>
      <c r="E6" s="1182" t="s">
        <v>197</v>
      </c>
      <c r="F6" s="1183"/>
      <c r="G6" s="13" t="s">
        <v>324</v>
      </c>
      <c r="H6" s="24" t="s">
        <v>5</v>
      </c>
      <c r="I6" s="25"/>
      <c r="J6" s="13" t="s">
        <v>6</v>
      </c>
      <c r="K6" s="1182" t="s">
        <v>200</v>
      </c>
      <c r="L6" s="1183"/>
      <c r="M6" s="13" t="s">
        <v>324</v>
      </c>
      <c r="N6" s="24" t="s">
        <v>5</v>
      </c>
      <c r="O6" s="25"/>
      <c r="P6" s="13" t="s">
        <v>6</v>
      </c>
      <c r="Q6" s="1182" t="s">
        <v>200</v>
      </c>
      <c r="R6" s="1186"/>
      <c r="S6" s="1024" t="s">
        <v>324</v>
      </c>
    </row>
    <row r="7" spans="1:19" s="22" customFormat="1" ht="14.25" customHeight="1">
      <c r="A7" s="23"/>
      <c r="B7" s="27" t="s">
        <v>7</v>
      </c>
      <c r="C7" s="28" t="s">
        <v>8</v>
      </c>
      <c r="D7" s="29"/>
      <c r="E7" s="1184" t="s">
        <v>198</v>
      </c>
      <c r="F7" s="30" t="s">
        <v>199</v>
      </c>
      <c r="G7" s="29" t="s">
        <v>298</v>
      </c>
      <c r="H7" s="27" t="s">
        <v>7</v>
      </c>
      <c r="I7" s="28" t="s">
        <v>8</v>
      </c>
      <c r="J7" s="29"/>
      <c r="K7" s="1184" t="s">
        <v>198</v>
      </c>
      <c r="L7" s="30" t="s">
        <v>199</v>
      </c>
      <c r="M7" s="29" t="s">
        <v>281</v>
      </c>
      <c r="N7" s="27" t="s">
        <v>7</v>
      </c>
      <c r="O7" s="28" t="s">
        <v>8</v>
      </c>
      <c r="P7" s="29"/>
      <c r="Q7" s="1184" t="s">
        <v>198</v>
      </c>
      <c r="R7" s="30" t="s">
        <v>199</v>
      </c>
      <c r="S7" s="31" t="s">
        <v>280</v>
      </c>
    </row>
    <row r="8" spans="1:19" s="22" customFormat="1" ht="14.25" customHeight="1">
      <c r="A8" s="32" t="s">
        <v>9</v>
      </c>
      <c r="B8" s="33" t="s">
        <v>10</v>
      </c>
      <c r="C8" s="34"/>
      <c r="D8" s="32" t="s">
        <v>11</v>
      </c>
      <c r="E8" s="1185"/>
      <c r="F8" s="35" t="s">
        <v>184</v>
      </c>
      <c r="G8" s="32" t="s">
        <v>13</v>
      </c>
      <c r="H8" s="33" t="s">
        <v>10</v>
      </c>
      <c r="I8" s="34"/>
      <c r="J8" s="32" t="s">
        <v>11</v>
      </c>
      <c r="K8" s="1185"/>
      <c r="L8" s="35" t="s">
        <v>184</v>
      </c>
      <c r="M8" s="32" t="s">
        <v>13</v>
      </c>
      <c r="N8" s="33" t="s">
        <v>10</v>
      </c>
      <c r="O8" s="34"/>
      <c r="P8" s="32" t="s">
        <v>11</v>
      </c>
      <c r="Q8" s="1185"/>
      <c r="R8" s="35" t="s">
        <v>184</v>
      </c>
      <c r="S8" s="33" t="s">
        <v>13</v>
      </c>
    </row>
    <row r="9" spans="1:30" s="22" customFormat="1" ht="29.25" customHeight="1">
      <c r="A9" s="38"/>
      <c r="B9" s="803" t="s">
        <v>473</v>
      </c>
      <c r="C9" s="39" t="s">
        <v>474</v>
      </c>
      <c r="D9" s="40">
        <v>163574</v>
      </c>
      <c r="E9" s="41">
        <v>697.1598</v>
      </c>
      <c r="F9" s="41">
        <v>431.4532</v>
      </c>
      <c r="G9" s="42">
        <v>100</v>
      </c>
      <c r="H9" s="803" t="s">
        <v>475</v>
      </c>
      <c r="I9" s="39" t="s">
        <v>476</v>
      </c>
      <c r="J9" s="40">
        <v>98230</v>
      </c>
      <c r="K9" s="41">
        <v>839.2134</v>
      </c>
      <c r="L9" s="41">
        <v>557.1797</v>
      </c>
      <c r="M9" s="42">
        <v>100</v>
      </c>
      <c r="N9" s="803" t="s">
        <v>475</v>
      </c>
      <c r="O9" s="39" t="s">
        <v>476</v>
      </c>
      <c r="P9" s="40">
        <v>65344</v>
      </c>
      <c r="Q9" s="41">
        <v>555.7453</v>
      </c>
      <c r="R9" s="41">
        <v>316.1223</v>
      </c>
      <c r="S9" s="43">
        <v>100</v>
      </c>
      <c r="U9" s="507"/>
      <c r="V9" s="507"/>
      <c r="W9" s="507"/>
      <c r="X9" s="507"/>
      <c r="Y9" s="507"/>
      <c r="Z9" s="507"/>
      <c r="AA9" s="507"/>
      <c r="AB9" s="507"/>
      <c r="AC9" s="507"/>
      <c r="AD9" s="507"/>
    </row>
    <row r="10" spans="1:31" s="22" customFormat="1" ht="29.25" customHeight="1">
      <c r="A10" s="44">
        <v>1</v>
      </c>
      <c r="B10" s="804" t="s">
        <v>394</v>
      </c>
      <c r="C10" s="39" t="s">
        <v>395</v>
      </c>
      <c r="D10" s="40">
        <v>46829</v>
      </c>
      <c r="E10" s="41">
        <v>199.587</v>
      </c>
      <c r="F10" s="41">
        <v>128.0039</v>
      </c>
      <c r="G10" s="42">
        <v>28.62863</v>
      </c>
      <c r="H10" s="804" t="s">
        <v>477</v>
      </c>
      <c r="I10" s="39" t="s">
        <v>478</v>
      </c>
      <c r="J10" s="40">
        <v>28776</v>
      </c>
      <c r="K10" s="41">
        <v>245.8435</v>
      </c>
      <c r="L10" s="41">
        <v>166.3212</v>
      </c>
      <c r="M10" s="42">
        <v>29.29451</v>
      </c>
      <c r="N10" s="804" t="s">
        <v>477</v>
      </c>
      <c r="O10" s="39" t="s">
        <v>478</v>
      </c>
      <c r="P10" s="40">
        <v>18053</v>
      </c>
      <c r="Q10" s="41">
        <v>153.539</v>
      </c>
      <c r="R10" s="41">
        <v>93.39919</v>
      </c>
      <c r="S10" s="43">
        <v>27.62763</v>
      </c>
      <c r="U10" s="493"/>
      <c r="V10" s="507"/>
      <c r="W10" s="507"/>
      <c r="X10" s="507"/>
      <c r="Y10" s="507"/>
      <c r="Z10" s="507"/>
      <c r="AA10" s="507"/>
      <c r="AB10" s="507"/>
      <c r="AC10" s="507"/>
      <c r="AD10" s="507"/>
      <c r="AE10" s="507"/>
    </row>
    <row r="11" spans="1:19" s="22" customFormat="1" ht="33.75" customHeight="1">
      <c r="A11" s="44">
        <v>2</v>
      </c>
      <c r="B11" s="804" t="s">
        <v>396</v>
      </c>
      <c r="C11" s="39" t="s">
        <v>397</v>
      </c>
      <c r="D11" s="40">
        <v>19202</v>
      </c>
      <c r="E11" s="41">
        <v>81.839</v>
      </c>
      <c r="F11" s="41">
        <v>48.07228</v>
      </c>
      <c r="G11" s="42">
        <v>11.73903</v>
      </c>
      <c r="H11" s="804" t="s">
        <v>479</v>
      </c>
      <c r="I11" s="39" t="s">
        <v>480</v>
      </c>
      <c r="J11" s="40">
        <v>11244</v>
      </c>
      <c r="K11" s="41">
        <v>96.06144</v>
      </c>
      <c r="L11" s="41">
        <v>61.72755</v>
      </c>
      <c r="M11" s="42">
        <v>11.4466</v>
      </c>
      <c r="N11" s="804" t="s">
        <v>479</v>
      </c>
      <c r="O11" s="39" t="s">
        <v>480</v>
      </c>
      <c r="P11" s="40">
        <v>7958</v>
      </c>
      <c r="Q11" s="41">
        <v>67.682</v>
      </c>
      <c r="R11" s="41">
        <v>35.48074</v>
      </c>
      <c r="S11" s="43">
        <v>12.17862</v>
      </c>
    </row>
    <row r="12" spans="1:19" s="22" customFormat="1" ht="29.25" customHeight="1">
      <c r="A12" s="44">
        <v>3</v>
      </c>
      <c r="B12" s="804" t="s">
        <v>398</v>
      </c>
      <c r="C12" s="39" t="s">
        <v>399</v>
      </c>
      <c r="D12" s="40">
        <v>11169</v>
      </c>
      <c r="E12" s="41">
        <v>47.602</v>
      </c>
      <c r="F12" s="41">
        <v>27.91288</v>
      </c>
      <c r="G12" s="42">
        <v>6.828102</v>
      </c>
      <c r="H12" s="804" t="s">
        <v>481</v>
      </c>
      <c r="I12" s="39" t="s">
        <v>482</v>
      </c>
      <c r="J12" s="40">
        <v>6589</v>
      </c>
      <c r="K12" s="41">
        <v>56.29214</v>
      </c>
      <c r="L12" s="41">
        <v>36.08364</v>
      </c>
      <c r="M12" s="42">
        <v>6.707727</v>
      </c>
      <c r="N12" s="804" t="s">
        <v>487</v>
      </c>
      <c r="O12" s="39" t="s">
        <v>488</v>
      </c>
      <c r="P12" s="40">
        <v>4677</v>
      </c>
      <c r="Q12" s="41">
        <v>39.777</v>
      </c>
      <c r="R12" s="41">
        <v>21.56531</v>
      </c>
      <c r="S12" s="43">
        <v>7.157505</v>
      </c>
    </row>
    <row r="13" spans="1:19" s="22" customFormat="1" ht="29.25" customHeight="1">
      <c r="A13" s="44">
        <v>4</v>
      </c>
      <c r="B13" s="804" t="s">
        <v>400</v>
      </c>
      <c r="C13" s="39" t="s">
        <v>401</v>
      </c>
      <c r="D13" s="40">
        <v>10761</v>
      </c>
      <c r="E13" s="41">
        <v>45.863</v>
      </c>
      <c r="F13" s="41">
        <v>24.63006</v>
      </c>
      <c r="G13" s="42">
        <v>6.578674</v>
      </c>
      <c r="H13" s="804" t="s">
        <v>483</v>
      </c>
      <c r="I13" s="39" t="s">
        <v>484</v>
      </c>
      <c r="J13" s="40">
        <v>6579</v>
      </c>
      <c r="K13" s="41">
        <v>56.20671</v>
      </c>
      <c r="L13" s="41">
        <v>32.7535</v>
      </c>
      <c r="M13" s="42">
        <v>6.697546</v>
      </c>
      <c r="N13" s="804" t="s">
        <v>481</v>
      </c>
      <c r="O13" s="39" t="s">
        <v>482</v>
      </c>
      <c r="P13" s="40">
        <v>4580</v>
      </c>
      <c r="Q13" s="41">
        <v>38.952</v>
      </c>
      <c r="R13" s="41">
        <v>20.57366</v>
      </c>
      <c r="S13" s="43">
        <v>7.00906</v>
      </c>
    </row>
    <row r="14" spans="1:19" s="22" customFormat="1" ht="29.25" customHeight="1">
      <c r="A14" s="44">
        <v>5</v>
      </c>
      <c r="B14" s="804" t="s">
        <v>402</v>
      </c>
      <c r="C14" s="39" t="s">
        <v>403</v>
      </c>
      <c r="D14" s="40">
        <v>9530</v>
      </c>
      <c r="E14" s="41">
        <v>40.617</v>
      </c>
      <c r="F14" s="41">
        <v>24.30657</v>
      </c>
      <c r="G14" s="42">
        <v>5.826109</v>
      </c>
      <c r="H14" s="804" t="s">
        <v>485</v>
      </c>
      <c r="I14" s="39" t="s">
        <v>486</v>
      </c>
      <c r="J14" s="40">
        <v>5096</v>
      </c>
      <c r="K14" s="41">
        <v>43.53691</v>
      </c>
      <c r="L14" s="41">
        <v>34.32701</v>
      </c>
      <c r="M14" s="42">
        <v>5.187825</v>
      </c>
      <c r="N14" s="804" t="s">
        <v>483</v>
      </c>
      <c r="O14" s="39" t="s">
        <v>484</v>
      </c>
      <c r="P14" s="40">
        <v>4182</v>
      </c>
      <c r="Q14" s="41">
        <v>35.567</v>
      </c>
      <c r="R14" s="41">
        <v>17.46585</v>
      </c>
      <c r="S14" s="43">
        <v>6.399975</v>
      </c>
    </row>
    <row r="15" spans="1:19" s="22" customFormat="1" ht="29.25" customHeight="1">
      <c r="A15" s="44">
        <v>6</v>
      </c>
      <c r="B15" s="804" t="s">
        <v>404</v>
      </c>
      <c r="C15" s="39" t="s">
        <v>405</v>
      </c>
      <c r="D15" s="40">
        <v>7033</v>
      </c>
      <c r="E15" s="41">
        <v>29.974</v>
      </c>
      <c r="F15" s="41">
        <v>22.8019</v>
      </c>
      <c r="G15" s="42">
        <v>4.299583</v>
      </c>
      <c r="H15" s="804" t="s">
        <v>487</v>
      </c>
      <c r="I15" s="39" t="s">
        <v>488</v>
      </c>
      <c r="J15" s="40">
        <v>4853</v>
      </c>
      <c r="K15" s="41">
        <v>41.46088</v>
      </c>
      <c r="L15" s="41">
        <v>27.19538</v>
      </c>
      <c r="M15" s="42">
        <v>4.940446</v>
      </c>
      <c r="N15" s="804" t="s">
        <v>493</v>
      </c>
      <c r="O15" s="39" t="s">
        <v>494</v>
      </c>
      <c r="P15" s="40">
        <v>2683</v>
      </c>
      <c r="Q15" s="41">
        <v>22.818</v>
      </c>
      <c r="R15" s="41">
        <v>11.35743</v>
      </c>
      <c r="S15" s="43">
        <v>4.105962</v>
      </c>
    </row>
    <row r="16" spans="1:19" s="22" customFormat="1" ht="29.25" customHeight="1">
      <c r="A16" s="44">
        <v>7</v>
      </c>
      <c r="B16" s="804" t="s">
        <v>406</v>
      </c>
      <c r="C16" s="39" t="s">
        <v>407</v>
      </c>
      <c r="D16" s="40">
        <v>6383</v>
      </c>
      <c r="E16" s="41">
        <v>27.204</v>
      </c>
      <c r="F16" s="41">
        <v>14.56739</v>
      </c>
      <c r="G16" s="42">
        <v>3.902209</v>
      </c>
      <c r="H16" s="804" t="s">
        <v>489</v>
      </c>
      <c r="I16" s="39" t="s">
        <v>490</v>
      </c>
      <c r="J16" s="40">
        <v>4733</v>
      </c>
      <c r="K16" s="41">
        <v>40.43568</v>
      </c>
      <c r="L16" s="41">
        <v>23.41372</v>
      </c>
      <c r="M16" s="42">
        <v>4.818284</v>
      </c>
      <c r="N16" s="804" t="s">
        <v>497</v>
      </c>
      <c r="O16" s="39" t="s">
        <v>498</v>
      </c>
      <c r="P16" s="40">
        <v>2349</v>
      </c>
      <c r="Q16" s="41">
        <v>19.978</v>
      </c>
      <c r="R16" s="41">
        <v>10.75574</v>
      </c>
      <c r="S16" s="43">
        <v>3.594821</v>
      </c>
    </row>
    <row r="17" spans="1:19" s="22" customFormat="1" ht="29.25" customHeight="1">
      <c r="A17" s="44">
        <v>8</v>
      </c>
      <c r="B17" s="804" t="s">
        <v>408</v>
      </c>
      <c r="C17" s="39" t="s">
        <v>409</v>
      </c>
      <c r="D17" s="40">
        <v>5536</v>
      </c>
      <c r="E17" s="41">
        <v>23.594</v>
      </c>
      <c r="F17" s="41">
        <v>13.1677</v>
      </c>
      <c r="G17" s="42">
        <v>3.384401</v>
      </c>
      <c r="H17" s="804" t="s">
        <v>491</v>
      </c>
      <c r="I17" s="39" t="s">
        <v>492</v>
      </c>
      <c r="J17" s="40">
        <v>3354</v>
      </c>
      <c r="K17" s="41">
        <v>28.6544</v>
      </c>
      <c r="L17" s="41">
        <v>20.60867</v>
      </c>
      <c r="M17" s="42">
        <v>3.414436</v>
      </c>
      <c r="N17" s="804" t="s">
        <v>485</v>
      </c>
      <c r="O17" s="39" t="s">
        <v>486</v>
      </c>
      <c r="P17" s="40">
        <v>1937</v>
      </c>
      <c r="Q17" s="41">
        <v>16.474</v>
      </c>
      <c r="R17" s="41">
        <v>11.69865</v>
      </c>
      <c r="S17" s="43">
        <v>2.964312</v>
      </c>
    </row>
    <row r="18" spans="1:19" s="22" customFormat="1" ht="29.25" customHeight="1">
      <c r="A18" s="44">
        <v>9</v>
      </c>
      <c r="B18" s="804" t="s">
        <v>410</v>
      </c>
      <c r="C18" s="39" t="s">
        <v>411</v>
      </c>
      <c r="D18" s="40">
        <v>4762</v>
      </c>
      <c r="E18" s="41">
        <v>20.295</v>
      </c>
      <c r="F18" s="41">
        <v>11.80415</v>
      </c>
      <c r="G18" s="42">
        <v>2.911221</v>
      </c>
      <c r="H18" s="804" t="s">
        <v>493</v>
      </c>
      <c r="I18" s="39" t="s">
        <v>494</v>
      </c>
      <c r="J18" s="40">
        <v>2853</v>
      </c>
      <c r="K18" s="41">
        <v>24.37418</v>
      </c>
      <c r="L18" s="41">
        <v>15.11275</v>
      </c>
      <c r="M18" s="42">
        <v>2.904408</v>
      </c>
      <c r="N18" s="804" t="s">
        <v>489</v>
      </c>
      <c r="O18" s="39" t="s">
        <v>490</v>
      </c>
      <c r="P18" s="40">
        <v>1650</v>
      </c>
      <c r="Q18" s="41">
        <v>14.033</v>
      </c>
      <c r="R18" s="41">
        <v>6.872029</v>
      </c>
      <c r="S18" s="43">
        <v>2.525098</v>
      </c>
    </row>
    <row r="19" spans="1:19" s="22" customFormat="1" ht="29.25" customHeight="1">
      <c r="A19" s="44">
        <v>10</v>
      </c>
      <c r="B19" s="804" t="s">
        <v>412</v>
      </c>
      <c r="C19" s="39" t="s">
        <v>413</v>
      </c>
      <c r="D19" s="40">
        <v>4688</v>
      </c>
      <c r="E19" s="41">
        <v>19.98</v>
      </c>
      <c r="F19" s="41">
        <v>13.62922</v>
      </c>
      <c r="G19" s="42">
        <v>2.865981</v>
      </c>
      <c r="H19" s="804" t="s">
        <v>495</v>
      </c>
      <c r="I19" s="39" t="s">
        <v>496</v>
      </c>
      <c r="J19" s="40">
        <v>2426</v>
      </c>
      <c r="K19" s="41">
        <v>20.72617</v>
      </c>
      <c r="L19" s="41">
        <v>16.26842</v>
      </c>
      <c r="M19" s="42">
        <v>2.469714</v>
      </c>
      <c r="N19" s="804" t="s">
        <v>499</v>
      </c>
      <c r="O19" s="39" t="s">
        <v>500</v>
      </c>
      <c r="P19" s="40">
        <v>1349</v>
      </c>
      <c r="Q19" s="41">
        <v>11.473</v>
      </c>
      <c r="R19" s="41">
        <v>6.055721</v>
      </c>
      <c r="S19" s="43">
        <v>2.064459</v>
      </c>
    </row>
    <row r="20" spans="1:19" s="22" customFormat="1" ht="29.25" customHeight="1">
      <c r="A20" s="44"/>
      <c r="B20" s="805"/>
      <c r="C20" s="47" t="s">
        <v>415</v>
      </c>
      <c r="D20" s="48">
        <v>37681</v>
      </c>
      <c r="E20" s="41">
        <v>160.5981286168915</v>
      </c>
      <c r="F20" s="41">
        <v>102.557157572204</v>
      </c>
      <c r="G20" s="49">
        <v>23.03605707508528</v>
      </c>
      <c r="H20" s="805"/>
      <c r="I20" s="47" t="s">
        <v>415</v>
      </c>
      <c r="J20" s="48">
        <v>21727</v>
      </c>
      <c r="K20" s="41">
        <v>185.6213865363111</v>
      </c>
      <c r="L20" s="41">
        <v>123.367848402028</v>
      </c>
      <c r="M20" s="49">
        <v>22.118497404051716</v>
      </c>
      <c r="N20" s="805"/>
      <c r="O20" s="47" t="s">
        <v>415</v>
      </c>
      <c r="P20" s="48">
        <v>15926</v>
      </c>
      <c r="Q20" s="41">
        <v>135.44930561393826</v>
      </c>
      <c r="R20" s="41">
        <v>80.8979864359931</v>
      </c>
      <c r="S20" s="41">
        <v>24.372551420176297</v>
      </c>
    </row>
    <row r="21" spans="1:19" s="22" customFormat="1" ht="29.25" customHeight="1">
      <c r="A21" s="50">
        <v>11</v>
      </c>
      <c r="B21" s="806" t="s">
        <v>422</v>
      </c>
      <c r="C21" s="52" t="s">
        <v>308</v>
      </c>
      <c r="D21" s="53">
        <v>3675</v>
      </c>
      <c r="E21" s="54">
        <v>15.663</v>
      </c>
      <c r="F21" s="54">
        <v>12.10043</v>
      </c>
      <c r="G21" s="55">
        <v>2.24669</v>
      </c>
      <c r="H21" s="806" t="s">
        <v>497</v>
      </c>
      <c r="I21" s="52" t="s">
        <v>498</v>
      </c>
      <c r="J21" s="53">
        <v>2413</v>
      </c>
      <c r="K21" s="54">
        <v>20.61511</v>
      </c>
      <c r="L21" s="54">
        <v>12.93722</v>
      </c>
      <c r="M21" s="55">
        <v>2.45648</v>
      </c>
      <c r="N21" s="806" t="s">
        <v>491</v>
      </c>
      <c r="O21" s="52" t="s">
        <v>492</v>
      </c>
      <c r="P21" s="53">
        <v>1334</v>
      </c>
      <c r="Q21" s="54">
        <v>11.345</v>
      </c>
      <c r="R21" s="54">
        <v>6.848268</v>
      </c>
      <c r="S21" s="54">
        <v>2.041503</v>
      </c>
    </row>
    <row r="22" spans="1:19" s="22" customFormat="1" ht="29.25" customHeight="1">
      <c r="A22" s="44">
        <v>12</v>
      </c>
      <c r="B22" s="804" t="s">
        <v>423</v>
      </c>
      <c r="C22" s="39" t="s">
        <v>424</v>
      </c>
      <c r="D22" s="40">
        <v>3428</v>
      </c>
      <c r="E22" s="41">
        <v>14.61</v>
      </c>
      <c r="F22" s="41">
        <v>8.323641</v>
      </c>
      <c r="G22" s="42">
        <v>2.095688</v>
      </c>
      <c r="H22" s="804" t="s">
        <v>499</v>
      </c>
      <c r="I22" s="39" t="s">
        <v>500</v>
      </c>
      <c r="J22" s="40">
        <v>2079</v>
      </c>
      <c r="K22" s="41">
        <v>17.76163</v>
      </c>
      <c r="L22" s="41">
        <v>10.85342</v>
      </c>
      <c r="M22" s="42">
        <v>2.116461</v>
      </c>
      <c r="N22" s="804" t="s">
        <v>495</v>
      </c>
      <c r="O22" s="39" t="s">
        <v>496</v>
      </c>
      <c r="P22" s="40">
        <v>1249</v>
      </c>
      <c r="Q22" s="41">
        <v>10.622</v>
      </c>
      <c r="R22" s="41">
        <v>8.086723</v>
      </c>
      <c r="S22" s="43">
        <v>1.911423</v>
      </c>
    </row>
    <row r="23" spans="1:19" s="22" customFormat="1" ht="29.25" customHeight="1">
      <c r="A23" s="44">
        <v>13</v>
      </c>
      <c r="B23" s="804" t="s">
        <v>425</v>
      </c>
      <c r="C23" s="39" t="s">
        <v>426</v>
      </c>
      <c r="D23" s="40">
        <v>1624</v>
      </c>
      <c r="E23" s="41">
        <v>6.921</v>
      </c>
      <c r="F23" s="41">
        <v>4.172486</v>
      </c>
      <c r="G23" s="42">
        <v>0.9928228</v>
      </c>
      <c r="H23" s="804" t="s">
        <v>501</v>
      </c>
      <c r="I23" s="39" t="s">
        <v>502</v>
      </c>
      <c r="J23" s="40">
        <v>830</v>
      </c>
      <c r="K23" s="41">
        <v>7.090981</v>
      </c>
      <c r="L23" s="41">
        <v>4.560514</v>
      </c>
      <c r="M23" s="42">
        <v>0.8449557</v>
      </c>
      <c r="N23" s="804" t="s">
        <v>503</v>
      </c>
      <c r="O23" s="39" t="s">
        <v>504</v>
      </c>
      <c r="P23" s="40">
        <v>876</v>
      </c>
      <c r="Q23" s="41">
        <v>7.45</v>
      </c>
      <c r="R23" s="41">
        <v>4.242939</v>
      </c>
      <c r="S23" s="43">
        <v>1.340598</v>
      </c>
    </row>
    <row r="24" spans="1:19" s="22" customFormat="1" ht="29.25" customHeight="1">
      <c r="A24" s="44">
        <v>14</v>
      </c>
      <c r="B24" s="804" t="s">
        <v>427</v>
      </c>
      <c r="C24" s="39" t="s">
        <v>428</v>
      </c>
      <c r="D24" s="40">
        <v>1440</v>
      </c>
      <c r="E24" s="41">
        <v>6.137</v>
      </c>
      <c r="F24" s="41">
        <v>2.921799</v>
      </c>
      <c r="G24" s="42">
        <v>0.8803355</v>
      </c>
      <c r="H24" s="804" t="s">
        <v>503</v>
      </c>
      <c r="I24" s="39" t="s">
        <v>426</v>
      </c>
      <c r="J24" s="40">
        <v>748</v>
      </c>
      <c r="K24" s="41">
        <v>6.390427</v>
      </c>
      <c r="L24" s="41">
        <v>4.096252</v>
      </c>
      <c r="M24" s="42">
        <v>0.7614782</v>
      </c>
      <c r="N24" s="804" t="s">
        <v>505</v>
      </c>
      <c r="O24" s="39" t="s">
        <v>428</v>
      </c>
      <c r="P24" s="40">
        <v>778</v>
      </c>
      <c r="Q24" s="41">
        <v>6.616</v>
      </c>
      <c r="R24" s="41">
        <v>2.917573</v>
      </c>
      <c r="S24" s="43">
        <v>1.190622</v>
      </c>
    </row>
    <row r="25" spans="1:19" s="22" customFormat="1" ht="29.25" customHeight="1">
      <c r="A25" s="56">
        <v>15</v>
      </c>
      <c r="B25" s="807" t="s">
        <v>429</v>
      </c>
      <c r="C25" s="58" t="s">
        <v>430</v>
      </c>
      <c r="D25" s="59">
        <v>1386</v>
      </c>
      <c r="E25" s="60">
        <v>5.907</v>
      </c>
      <c r="F25" s="60">
        <v>3.548306</v>
      </c>
      <c r="G25" s="49">
        <v>0.8473229</v>
      </c>
      <c r="H25" s="807" t="s">
        <v>427</v>
      </c>
      <c r="I25" s="58" t="s">
        <v>428</v>
      </c>
      <c r="J25" s="61">
        <v>662</v>
      </c>
      <c r="K25" s="60">
        <v>5.655698</v>
      </c>
      <c r="L25" s="60">
        <v>2.948216</v>
      </c>
      <c r="M25" s="49">
        <v>0.6739286</v>
      </c>
      <c r="N25" s="807" t="s">
        <v>431</v>
      </c>
      <c r="O25" s="58" t="s">
        <v>432</v>
      </c>
      <c r="P25" s="61">
        <v>755</v>
      </c>
      <c r="Q25" s="60">
        <v>6.421</v>
      </c>
      <c r="R25" s="60">
        <v>2.915606</v>
      </c>
      <c r="S25" s="60">
        <v>1.155424</v>
      </c>
    </row>
    <row r="26" spans="1:19" s="63" customFormat="1" ht="13.5" customHeight="1">
      <c r="A26" s="22" t="s">
        <v>506</v>
      </c>
      <c r="C26" s="65"/>
      <c r="D26" s="65"/>
      <c r="E26" s="65"/>
      <c r="F26" s="65"/>
      <c r="G26" s="65"/>
      <c r="H26" s="64"/>
      <c r="I26" s="65"/>
      <c r="J26" s="65"/>
      <c r="K26" s="65"/>
      <c r="L26" s="65"/>
      <c r="M26" s="65"/>
      <c r="N26" s="64"/>
      <c r="O26" s="65"/>
      <c r="P26" s="65"/>
      <c r="Q26" s="65"/>
      <c r="R26" s="65"/>
      <c r="S26" s="65"/>
    </row>
    <row r="27" spans="1:20" s="643" customFormat="1" ht="13.5" customHeight="1">
      <c r="A27" s="22" t="s">
        <v>279</v>
      </c>
      <c r="B27" s="11"/>
      <c r="C27" s="10"/>
      <c r="D27" s="67"/>
      <c r="E27" s="67"/>
      <c r="F27" s="67"/>
      <c r="G27" s="67"/>
      <c r="H27" s="68"/>
      <c r="I27" s="10"/>
      <c r="J27" s="66"/>
      <c r="K27" s="66"/>
      <c r="L27" s="66"/>
      <c r="M27" s="66"/>
      <c r="N27" s="68"/>
      <c r="O27" s="10"/>
      <c r="P27" s="66"/>
      <c r="Q27" s="66"/>
      <c r="R27" s="66"/>
      <c r="S27" s="66"/>
      <c r="T27" s="507"/>
    </row>
    <row r="28" spans="1:20" s="643" customFormat="1" ht="16.5">
      <c r="A28" s="510"/>
      <c r="B28" s="11"/>
      <c r="C28" s="12"/>
      <c r="D28" s="510"/>
      <c r="E28" s="510"/>
      <c r="F28" s="510"/>
      <c r="G28" s="510"/>
      <c r="H28" s="11"/>
      <c r="I28" s="12"/>
      <c r="J28" s="510"/>
      <c r="K28" s="510"/>
      <c r="L28" s="510"/>
      <c r="M28" s="510"/>
      <c r="N28" s="11"/>
      <c r="O28" s="12"/>
      <c r="P28" s="708"/>
      <c r="Q28" s="708"/>
      <c r="R28" s="708"/>
      <c r="S28" s="510"/>
      <c r="T28" s="507"/>
    </row>
    <row r="29" spans="1:20" s="643" customFormat="1" ht="16.5">
      <c r="A29" s="510"/>
      <c r="B29" s="11"/>
      <c r="C29" s="12"/>
      <c r="D29" s="510"/>
      <c r="E29" s="510"/>
      <c r="F29" s="510"/>
      <c r="G29" s="510"/>
      <c r="H29" s="11"/>
      <c r="I29" s="12"/>
      <c r="J29" s="510"/>
      <c r="K29" s="510"/>
      <c r="L29" s="510"/>
      <c r="M29" s="510"/>
      <c r="N29" s="11"/>
      <c r="O29" s="12"/>
      <c r="P29" s="708"/>
      <c r="Q29" s="708"/>
      <c r="R29" s="708"/>
      <c r="S29" s="510"/>
      <c r="T29" s="507"/>
    </row>
    <row r="30" spans="1:20" s="643" customFormat="1" ht="16.5">
      <c r="A30" s="510"/>
      <c r="B30" s="11"/>
      <c r="C30" s="510"/>
      <c r="D30" s="510"/>
      <c r="E30" s="510"/>
      <c r="F30" s="510"/>
      <c r="G30" s="510"/>
      <c r="H30" s="11"/>
      <c r="I30" s="12"/>
      <c r="J30" s="510"/>
      <c r="K30" s="510"/>
      <c r="L30" s="510"/>
      <c r="M30" s="510"/>
      <c r="N30" s="11"/>
      <c r="O30" s="12"/>
      <c r="P30" s="708"/>
      <c r="Q30" s="708"/>
      <c r="R30" s="708"/>
      <c r="S30" s="510"/>
      <c r="T30" s="507"/>
    </row>
    <row r="31" spans="1:20" s="643" customFormat="1" ht="16.5">
      <c r="A31" s="510"/>
      <c r="B31" s="11"/>
      <c r="C31" s="510"/>
      <c r="D31" s="510"/>
      <c r="E31" s="510"/>
      <c r="F31" s="510"/>
      <c r="G31" s="510"/>
      <c r="H31" s="11"/>
      <c r="I31" s="12"/>
      <c r="J31" s="510"/>
      <c r="K31" s="510"/>
      <c r="L31" s="510"/>
      <c r="M31" s="510"/>
      <c r="N31" s="11"/>
      <c r="O31" s="12"/>
      <c r="P31" s="708"/>
      <c r="Q31" s="708"/>
      <c r="R31" s="708"/>
      <c r="S31" s="510"/>
      <c r="T31" s="507"/>
    </row>
    <row r="32" spans="1:20" s="643" customFormat="1" ht="16.5">
      <c r="A32" s="510"/>
      <c r="B32" s="11"/>
      <c r="C32" s="12"/>
      <c r="D32" s="510"/>
      <c r="E32" s="510"/>
      <c r="F32" s="510"/>
      <c r="G32" s="510"/>
      <c r="H32" s="11"/>
      <c r="I32" s="12"/>
      <c r="J32" s="510"/>
      <c r="K32" s="510"/>
      <c r="L32" s="510"/>
      <c r="M32" s="510"/>
      <c r="N32" s="11"/>
      <c r="O32" s="12"/>
      <c r="P32" s="510"/>
      <c r="Q32" s="510"/>
      <c r="R32" s="510"/>
      <c r="S32" s="510"/>
      <c r="T32" s="507"/>
    </row>
    <row r="33" spans="1:20" s="643" customFormat="1" ht="16.5">
      <c r="A33" s="510"/>
      <c r="B33" s="11"/>
      <c r="C33" s="12"/>
      <c r="D33" s="510"/>
      <c r="E33" s="510"/>
      <c r="F33" s="510"/>
      <c r="G33" s="510"/>
      <c r="H33" s="11"/>
      <c r="I33" s="12"/>
      <c r="J33" s="510"/>
      <c r="K33" s="510"/>
      <c r="L33" s="510"/>
      <c r="M33" s="510"/>
      <c r="N33" s="11"/>
      <c r="O33" s="12"/>
      <c r="P33" s="510"/>
      <c r="Q33" s="510"/>
      <c r="R33" s="510"/>
      <c r="S33" s="510"/>
      <c r="T33" s="507"/>
    </row>
    <row r="34" spans="1:20" s="643" customFormat="1" ht="16.5">
      <c r="A34" s="510"/>
      <c r="B34" s="11"/>
      <c r="C34" s="12"/>
      <c r="D34" s="510"/>
      <c r="E34" s="510"/>
      <c r="F34" s="510"/>
      <c r="G34" s="510"/>
      <c r="H34" s="11"/>
      <c r="I34" s="12"/>
      <c r="J34" s="510"/>
      <c r="K34" s="510"/>
      <c r="L34" s="510"/>
      <c r="M34" s="510"/>
      <c r="N34" s="11"/>
      <c r="O34" s="12"/>
      <c r="P34" s="510"/>
      <c r="Q34" s="510"/>
      <c r="R34" s="510"/>
      <c r="S34" s="510"/>
      <c r="T34" s="507"/>
    </row>
    <row r="35" spans="1:20" s="643" customFormat="1" ht="16.5">
      <c r="A35" s="510"/>
      <c r="B35" s="11"/>
      <c r="C35" s="12"/>
      <c r="D35" s="510"/>
      <c r="E35" s="510"/>
      <c r="F35" s="510"/>
      <c r="G35" s="510"/>
      <c r="H35" s="11"/>
      <c r="I35" s="12"/>
      <c r="J35" s="510"/>
      <c r="K35" s="510"/>
      <c r="L35" s="510"/>
      <c r="M35" s="510"/>
      <c r="N35" s="11"/>
      <c r="O35" s="12"/>
      <c r="P35" s="510"/>
      <c r="Q35" s="510"/>
      <c r="R35" s="510"/>
      <c r="S35" s="510"/>
      <c r="T35" s="507"/>
    </row>
    <row r="36" spans="1:20" s="643" customFormat="1" ht="16.5">
      <c r="A36" s="510"/>
      <c r="B36" s="11"/>
      <c r="C36" s="12"/>
      <c r="D36" s="510"/>
      <c r="E36" s="510"/>
      <c r="F36" s="510"/>
      <c r="G36" s="510"/>
      <c r="H36" s="11"/>
      <c r="I36" s="12"/>
      <c r="J36" s="510"/>
      <c r="K36" s="510"/>
      <c r="L36" s="510"/>
      <c r="M36" s="510"/>
      <c r="N36" s="11"/>
      <c r="O36" s="12"/>
      <c r="P36" s="510"/>
      <c r="Q36" s="510"/>
      <c r="R36" s="510"/>
      <c r="S36" s="510"/>
      <c r="T36" s="507"/>
    </row>
    <row r="37" spans="1:20" s="643" customFormat="1" ht="16.5">
      <c r="A37" s="510"/>
      <c r="B37" s="11"/>
      <c r="C37" s="12"/>
      <c r="D37" s="510"/>
      <c r="E37" s="510"/>
      <c r="F37" s="510"/>
      <c r="G37" s="510"/>
      <c r="H37" s="11"/>
      <c r="I37" s="12"/>
      <c r="J37" s="510"/>
      <c r="K37" s="510"/>
      <c r="L37" s="510"/>
      <c r="M37" s="510"/>
      <c r="N37" s="11"/>
      <c r="O37" s="12"/>
      <c r="P37" s="510"/>
      <c r="Q37" s="510"/>
      <c r="R37" s="510"/>
      <c r="S37" s="510"/>
      <c r="T37" s="507"/>
    </row>
    <row r="38" spans="1:20" s="643" customFormat="1" ht="16.5">
      <c r="A38" s="510"/>
      <c r="B38" s="11"/>
      <c r="C38" s="12"/>
      <c r="D38" s="510"/>
      <c r="E38" s="510"/>
      <c r="F38" s="510"/>
      <c r="G38" s="510"/>
      <c r="H38" s="11"/>
      <c r="I38" s="12"/>
      <c r="J38" s="510"/>
      <c r="K38" s="510"/>
      <c r="L38" s="510"/>
      <c r="M38" s="510"/>
      <c r="N38" s="11"/>
      <c r="O38" s="12"/>
      <c r="P38" s="510"/>
      <c r="Q38" s="510"/>
      <c r="R38" s="510"/>
      <c r="S38" s="510"/>
      <c r="T38" s="507"/>
    </row>
    <row r="39" spans="1:20" s="643" customFormat="1" ht="16.5">
      <c r="A39" s="510"/>
      <c r="B39" s="11"/>
      <c r="C39" s="12"/>
      <c r="D39" s="510"/>
      <c r="E39" s="510"/>
      <c r="F39" s="510"/>
      <c r="G39" s="510"/>
      <c r="H39" s="11"/>
      <c r="I39" s="12"/>
      <c r="J39" s="510"/>
      <c r="K39" s="510"/>
      <c r="L39" s="510"/>
      <c r="M39" s="510"/>
      <c r="N39" s="11"/>
      <c r="O39" s="12"/>
      <c r="P39" s="510"/>
      <c r="Q39" s="510"/>
      <c r="R39" s="510"/>
      <c r="S39" s="510"/>
      <c r="T39" s="507"/>
    </row>
    <row r="40" spans="1:20" s="643" customFormat="1" ht="16.5">
      <c r="A40" s="510"/>
      <c r="B40" s="11"/>
      <c r="C40" s="12"/>
      <c r="D40" s="510"/>
      <c r="E40" s="510"/>
      <c r="F40" s="510"/>
      <c r="G40" s="510"/>
      <c r="H40" s="11"/>
      <c r="I40" s="12"/>
      <c r="J40" s="510"/>
      <c r="K40" s="510"/>
      <c r="L40" s="510"/>
      <c r="M40" s="510"/>
      <c r="N40" s="11"/>
      <c r="O40" s="12"/>
      <c r="P40" s="510"/>
      <c r="Q40" s="510"/>
      <c r="R40" s="510"/>
      <c r="S40" s="510"/>
      <c r="T40" s="507"/>
    </row>
    <row r="41" spans="1:20" s="643" customFormat="1" ht="16.5">
      <c r="A41" s="510"/>
      <c r="B41" s="11"/>
      <c r="C41" s="12"/>
      <c r="D41" s="510"/>
      <c r="E41" s="510"/>
      <c r="F41" s="510"/>
      <c r="G41" s="510"/>
      <c r="H41" s="11"/>
      <c r="I41" s="12"/>
      <c r="J41" s="510"/>
      <c r="K41" s="510"/>
      <c r="L41" s="510"/>
      <c r="M41" s="510"/>
      <c r="N41" s="11"/>
      <c r="O41" s="12"/>
      <c r="P41" s="510"/>
      <c r="Q41" s="510"/>
      <c r="R41" s="510"/>
      <c r="S41" s="510"/>
      <c r="T41" s="507"/>
    </row>
    <row r="42" spans="2:3" ht="16.5">
      <c r="B42" s="11"/>
      <c r="C42" s="12"/>
    </row>
    <row r="43" spans="2:3" ht="16.5">
      <c r="B43" s="11"/>
      <c r="C43" s="12"/>
    </row>
    <row r="44" spans="2:3" ht="16.5">
      <c r="B44" s="11"/>
      <c r="C44" s="12"/>
    </row>
    <row r="45" spans="2:3" ht="16.5">
      <c r="B45" s="11"/>
      <c r="C45" s="12"/>
    </row>
    <row r="46" spans="2:3" ht="16.5">
      <c r="B46" s="11"/>
      <c r="C46" s="12"/>
    </row>
    <row r="47" spans="2:3" ht="16.5">
      <c r="B47" s="11"/>
      <c r="C47" s="12"/>
    </row>
    <row r="48" spans="2:3" ht="16.5">
      <c r="B48" s="11"/>
      <c r="C48" s="12"/>
    </row>
    <row r="49" spans="2:3" ht="16.5">
      <c r="B49" s="11"/>
      <c r="C49" s="12"/>
    </row>
    <row r="50" spans="2:3" ht="16.5">
      <c r="B50" s="11"/>
      <c r="C50" s="12"/>
    </row>
    <row r="51" spans="2:3" ht="16.5">
      <c r="B51" s="11"/>
      <c r="C51" s="12"/>
    </row>
    <row r="52" spans="2:3" ht="16.5">
      <c r="B52" s="11"/>
      <c r="C52" s="12"/>
    </row>
    <row r="53" spans="2:3" ht="16.5">
      <c r="B53" s="11"/>
      <c r="C53" s="12"/>
    </row>
    <row r="54" spans="2:3" ht="16.5">
      <c r="B54" s="11"/>
      <c r="C54" s="12"/>
    </row>
    <row r="55" spans="2:3" ht="16.5">
      <c r="B55" s="11"/>
      <c r="C55" s="12"/>
    </row>
    <row r="56" spans="2:3" ht="16.5">
      <c r="B56" s="11"/>
      <c r="C56" s="12"/>
    </row>
    <row r="57" spans="2:3" ht="16.5">
      <c r="B57" s="11"/>
      <c r="C57" s="12"/>
    </row>
    <row r="58" spans="2:3" ht="16.5">
      <c r="B58" s="11"/>
      <c r="C58" s="12"/>
    </row>
    <row r="59" spans="2:3" ht="16.5">
      <c r="B59" s="11"/>
      <c r="C59" s="12"/>
    </row>
    <row r="60" spans="2:3" ht="16.5">
      <c r="B60" s="11"/>
      <c r="C60" s="12"/>
    </row>
    <row r="61" spans="2:3" ht="16.5">
      <c r="B61" s="11"/>
      <c r="C61" s="12"/>
    </row>
    <row r="62" spans="2:3" ht="16.5">
      <c r="B62" s="11"/>
      <c r="C62" s="12"/>
    </row>
    <row r="63" spans="2:3" ht="16.5">
      <c r="B63" s="11"/>
      <c r="C63" s="12"/>
    </row>
    <row r="64" spans="2:3" ht="16.5">
      <c r="B64" s="11"/>
      <c r="C64" s="12"/>
    </row>
    <row r="65" spans="2:3" ht="16.5">
      <c r="B65" s="11"/>
      <c r="C65" s="12"/>
    </row>
    <row r="66" spans="2:3" ht="16.5">
      <c r="B66" s="11"/>
      <c r="C66" s="12"/>
    </row>
    <row r="67" spans="2:3" ht="16.5">
      <c r="B67" s="11"/>
      <c r="C67" s="12"/>
    </row>
    <row r="68" spans="2:3" ht="16.5">
      <c r="B68" s="11"/>
      <c r="C68" s="12"/>
    </row>
    <row r="69" spans="2:3" ht="16.5">
      <c r="B69" s="11"/>
      <c r="C69" s="12"/>
    </row>
    <row r="70" spans="2:3" ht="16.5">
      <c r="B70" s="11"/>
      <c r="C70" s="12"/>
    </row>
    <row r="71" spans="2:3" ht="16.5">
      <c r="B71" s="11"/>
      <c r="C71" s="12"/>
    </row>
    <row r="72" spans="2:3" ht="16.5">
      <c r="B72" s="11"/>
      <c r="C72" s="12"/>
    </row>
    <row r="73" spans="2:3" ht="16.5">
      <c r="B73" s="11"/>
      <c r="C73" s="12"/>
    </row>
    <row r="74" spans="2:3" ht="16.5">
      <c r="B74" s="11"/>
      <c r="C74" s="12"/>
    </row>
    <row r="75" spans="2:3" ht="16.5">
      <c r="B75" s="11"/>
      <c r="C75" s="12"/>
    </row>
    <row r="76" spans="2:3" ht="16.5">
      <c r="B76" s="11"/>
      <c r="C76" s="12"/>
    </row>
    <row r="77" spans="2:3" ht="16.5">
      <c r="B77" s="11"/>
      <c r="C77" s="12"/>
    </row>
    <row r="78" spans="2:3" ht="16.5">
      <c r="B78" s="11"/>
      <c r="C78" s="12"/>
    </row>
    <row r="79" spans="2:3" ht="16.5">
      <c r="B79" s="11"/>
      <c r="C79" s="12"/>
    </row>
    <row r="80" spans="2:3" ht="16.5">
      <c r="B80" s="11"/>
      <c r="C80" s="12"/>
    </row>
    <row r="81" spans="2:3" ht="16.5">
      <c r="B81" s="11"/>
      <c r="C81" s="12"/>
    </row>
  </sheetData>
  <sheetProtection/>
  <mergeCells count="11">
    <mergeCell ref="A1:S1"/>
    <mergeCell ref="I3:K3"/>
    <mergeCell ref="B5:G5"/>
    <mergeCell ref="H5:M5"/>
    <mergeCell ref="N5:S5"/>
    <mergeCell ref="E6:F6"/>
    <mergeCell ref="E7:E8"/>
    <mergeCell ref="K6:L6"/>
    <mergeCell ref="K7:K8"/>
    <mergeCell ref="Q6:R6"/>
    <mergeCell ref="Q7:Q8"/>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AM30"/>
  <sheetViews>
    <sheetView view="pageBreakPreview" zoomScale="85" zoomScaleNormal="90" zoomScaleSheetLayoutView="85" zoomScalePageLayoutView="0" workbookViewId="0" topLeftCell="A10">
      <selection activeCell="A1" sqref="A1:J1"/>
    </sheetView>
  </sheetViews>
  <sheetFormatPr defaultColWidth="10.00390625" defaultRowHeight="16.5"/>
  <cols>
    <col min="1" max="2" width="16.00390625" style="510" customWidth="1"/>
    <col min="3" max="4" width="16.00390625" style="511" customWidth="1"/>
    <col min="5" max="5" width="16.00390625" style="510" customWidth="1"/>
    <col min="6" max="6" width="16.00390625" style="512" customWidth="1"/>
    <col min="7" max="7" width="16.00390625" style="511" customWidth="1"/>
    <col min="8" max="8" width="16.00390625" style="510" customWidth="1"/>
    <col min="9" max="10" width="16.00390625" style="511" customWidth="1"/>
    <col min="11" max="16384" width="10.00390625" style="510" customWidth="1"/>
  </cols>
  <sheetData>
    <row r="1" spans="1:10" s="70" customFormat="1" ht="22.5" customHeight="1">
      <c r="A1" s="1200" t="s">
        <v>1253</v>
      </c>
      <c r="B1" s="1200"/>
      <c r="C1" s="1200"/>
      <c r="D1" s="1200"/>
      <c r="E1" s="1200"/>
      <c r="F1" s="1200"/>
      <c r="G1" s="1200"/>
      <c r="H1" s="1200"/>
      <c r="I1" s="1200"/>
      <c r="J1" s="1200"/>
    </row>
    <row r="2" spans="1:10" s="70" customFormat="1" ht="7.5" customHeight="1">
      <c r="A2" s="400"/>
      <c r="B2" s="4"/>
      <c r="C2" s="4"/>
      <c r="D2" s="4"/>
      <c r="E2" s="401"/>
      <c r="F2" s="4"/>
      <c r="G2" s="4"/>
      <c r="H2" s="4"/>
      <c r="I2" s="401"/>
      <c r="J2" s="401"/>
    </row>
    <row r="3" spans="1:39" s="36" customFormat="1" ht="18" customHeight="1">
      <c r="A3" s="758"/>
      <c r="B3" s="757"/>
      <c r="C3" s="757"/>
      <c r="D3" s="757"/>
      <c r="E3" s="1201" t="s">
        <v>1141</v>
      </c>
      <c r="F3" s="1201"/>
      <c r="G3" s="757"/>
      <c r="H3" s="75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s="62" customFormat="1" ht="15" customHeight="1">
      <c r="A4" s="403"/>
      <c r="B4" s="404"/>
      <c r="C4" s="404"/>
      <c r="D4" s="404"/>
      <c r="E4" s="404"/>
      <c r="F4" s="404"/>
      <c r="G4" s="404"/>
      <c r="H4" s="404"/>
      <c r="J4" s="402" t="s">
        <v>49</v>
      </c>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13" s="406" customFormat="1" ht="15.75" customHeight="1">
      <c r="A5" s="1198" t="s">
        <v>48</v>
      </c>
      <c r="B5" s="433" t="s">
        <v>47</v>
      </c>
      <c r="C5" s="509"/>
      <c r="D5" s="433"/>
      <c r="E5" s="433" t="s">
        <v>46</v>
      </c>
      <c r="F5" s="509"/>
      <c r="G5" s="433"/>
      <c r="H5" s="407" t="s">
        <v>45</v>
      </c>
      <c r="I5" s="434"/>
      <c r="J5" s="405"/>
      <c r="K5" s="12"/>
      <c r="L5" s="12"/>
      <c r="M5" s="12"/>
    </row>
    <row r="6" spans="1:13" s="406" customFormat="1" ht="34.5" customHeight="1">
      <c r="A6" s="1199"/>
      <c r="B6" s="438" t="s">
        <v>319</v>
      </c>
      <c r="C6" s="437" t="s">
        <v>43</v>
      </c>
      <c r="D6" s="479" t="s">
        <v>145</v>
      </c>
      <c r="E6" s="438" t="s">
        <v>319</v>
      </c>
      <c r="F6" s="437" t="s">
        <v>43</v>
      </c>
      <c r="G6" s="479" t="s">
        <v>145</v>
      </c>
      <c r="H6" s="438" t="s">
        <v>319</v>
      </c>
      <c r="I6" s="439" t="s">
        <v>43</v>
      </c>
      <c r="J6" s="480" t="s">
        <v>145</v>
      </c>
      <c r="K6" s="12"/>
      <c r="L6" s="12"/>
      <c r="M6" s="12"/>
    </row>
    <row r="7" spans="1:13" s="76" customFormat="1" ht="21" customHeight="1">
      <c r="A7" s="386" t="s">
        <v>176</v>
      </c>
      <c r="B7" s="408">
        <v>9530</v>
      </c>
      <c r="C7" s="409">
        <v>40.617000579833984</v>
      </c>
      <c r="D7" s="435">
        <v>24.306568145751953</v>
      </c>
      <c r="E7" s="408">
        <v>4853</v>
      </c>
      <c r="F7" s="409">
        <v>41.46088409423828</v>
      </c>
      <c r="G7" s="435">
        <v>27.195383071899414</v>
      </c>
      <c r="H7" s="408">
        <v>4677</v>
      </c>
      <c r="I7" s="409">
        <v>39.777000427246094</v>
      </c>
      <c r="J7" s="409">
        <v>21.565305709838867</v>
      </c>
      <c r="K7" s="708"/>
      <c r="L7" s="708"/>
      <c r="M7" s="708"/>
    </row>
    <row r="8" spans="1:13" s="76" customFormat="1" ht="21" customHeight="1">
      <c r="A8" s="386" t="s">
        <v>819</v>
      </c>
      <c r="B8" s="408">
        <v>1205</v>
      </c>
      <c r="C8" s="409">
        <v>30.362350081172043</v>
      </c>
      <c r="D8" s="435">
        <v>21.752950341992573</v>
      </c>
      <c r="E8" s="408">
        <v>634</v>
      </c>
      <c r="F8" s="409">
        <v>32.48704745517274</v>
      </c>
      <c r="G8" s="435">
        <v>24.583550496213167</v>
      </c>
      <c r="H8" s="408">
        <v>571</v>
      </c>
      <c r="I8" s="409">
        <v>28.30678807684376</v>
      </c>
      <c r="J8" s="409">
        <v>19.36018337842721</v>
      </c>
      <c r="K8" s="708"/>
      <c r="L8" s="708"/>
      <c r="M8" s="708"/>
    </row>
    <row r="9" spans="1:13" s="76" customFormat="1" ht="21" customHeight="1">
      <c r="A9" s="386" t="s">
        <v>820</v>
      </c>
      <c r="B9" s="408">
        <v>773</v>
      </c>
      <c r="C9" s="409">
        <v>28.591904200476222</v>
      </c>
      <c r="D9" s="435">
        <v>13.86799518150691</v>
      </c>
      <c r="E9" s="408">
        <v>413</v>
      </c>
      <c r="F9" s="409">
        <v>31.87837742918253</v>
      </c>
      <c r="G9" s="435">
        <v>16.921053590849695</v>
      </c>
      <c r="H9" s="408">
        <v>360</v>
      </c>
      <c r="I9" s="409">
        <v>25.567936671061748</v>
      </c>
      <c r="J9" s="409">
        <v>11.321104449668406</v>
      </c>
      <c r="K9" s="510"/>
      <c r="L9" s="510"/>
      <c r="M9" s="510"/>
    </row>
    <row r="10" spans="1:13" s="76" customFormat="1" ht="21" customHeight="1">
      <c r="A10" s="386" t="s">
        <v>821</v>
      </c>
      <c r="B10" s="408">
        <v>623</v>
      </c>
      <c r="C10" s="409">
        <v>29.92237473187535</v>
      </c>
      <c r="D10" s="435">
        <v>21.979310726441067</v>
      </c>
      <c r="E10" s="408">
        <v>355</v>
      </c>
      <c r="F10" s="409">
        <v>34.04253686902637</v>
      </c>
      <c r="G10" s="435">
        <v>26.147776352545385</v>
      </c>
      <c r="H10" s="408">
        <v>268</v>
      </c>
      <c r="I10" s="409">
        <v>25.788051087283893</v>
      </c>
      <c r="J10" s="409">
        <v>18.835230909886903</v>
      </c>
      <c r="K10" s="510"/>
      <c r="L10" s="510"/>
      <c r="M10" s="510"/>
    </row>
    <row r="11" spans="1:13" s="76" customFormat="1" ht="21" customHeight="1">
      <c r="A11" s="386" t="s">
        <v>822</v>
      </c>
      <c r="B11" s="408">
        <v>1012</v>
      </c>
      <c r="C11" s="409">
        <v>37.04056161104482</v>
      </c>
      <c r="D11" s="435">
        <v>26.94473282938045</v>
      </c>
      <c r="E11" s="408">
        <v>509</v>
      </c>
      <c r="F11" s="409">
        <v>37.64759484383275</v>
      </c>
      <c r="G11" s="435">
        <v>29.001289164798806</v>
      </c>
      <c r="H11" s="408">
        <v>503</v>
      </c>
      <c r="I11" s="409">
        <v>36.44589487351898</v>
      </c>
      <c r="J11" s="409">
        <v>25.102836622096174</v>
      </c>
      <c r="K11" s="510"/>
      <c r="L11" s="510"/>
      <c r="M11" s="510"/>
    </row>
    <row r="12" spans="1:13" s="76" customFormat="1" ht="21" customHeight="1">
      <c r="A12" s="386" t="s">
        <v>823</v>
      </c>
      <c r="B12" s="408">
        <v>942</v>
      </c>
      <c r="C12" s="409">
        <v>49.97579463237683</v>
      </c>
      <c r="D12" s="435">
        <v>28.183179770026435</v>
      </c>
      <c r="E12" s="408">
        <v>474</v>
      </c>
      <c r="F12" s="409">
        <v>50.215242232925625</v>
      </c>
      <c r="G12" s="435">
        <v>31.826905422414086</v>
      </c>
      <c r="H12" s="408">
        <v>468</v>
      </c>
      <c r="I12" s="409">
        <v>49.73559368145415</v>
      </c>
      <c r="J12" s="409">
        <v>24.573622188103002</v>
      </c>
      <c r="K12" s="510"/>
      <c r="L12" s="510"/>
      <c r="M12" s="510"/>
    </row>
    <row r="13" spans="1:13" s="76" customFormat="1" ht="21" customHeight="1">
      <c r="A13" s="386" t="s">
        <v>824</v>
      </c>
      <c r="B13" s="408">
        <v>1224</v>
      </c>
      <c r="C13" s="409">
        <v>44.045333587625564</v>
      </c>
      <c r="D13" s="435">
        <v>27.4042174897517</v>
      </c>
      <c r="E13" s="408">
        <v>615</v>
      </c>
      <c r="F13" s="409">
        <v>44.50093289150781</v>
      </c>
      <c r="G13" s="435">
        <v>29.732813104142142</v>
      </c>
      <c r="H13" s="408">
        <v>609</v>
      </c>
      <c r="I13" s="409">
        <v>43.59461588597824</v>
      </c>
      <c r="J13" s="409">
        <v>25.48274516647278</v>
      </c>
      <c r="K13" s="510"/>
      <c r="L13" s="510"/>
      <c r="M13" s="510"/>
    </row>
    <row r="14" spans="1:13" s="76" customFormat="1" ht="21" customHeight="1">
      <c r="A14" s="386" t="s">
        <v>825</v>
      </c>
      <c r="B14" s="408">
        <v>161</v>
      </c>
      <c r="C14" s="409">
        <v>35.11856332356848</v>
      </c>
      <c r="D14" s="435">
        <v>18.334424977456194</v>
      </c>
      <c r="E14" s="408">
        <v>87</v>
      </c>
      <c r="F14" s="409">
        <v>37.41686038135092</v>
      </c>
      <c r="G14" s="435">
        <v>21.464165384859367</v>
      </c>
      <c r="H14" s="408">
        <v>74</v>
      </c>
      <c r="I14" s="409">
        <v>32.753290267182756</v>
      </c>
      <c r="J14" s="409">
        <v>15.192791444511423</v>
      </c>
      <c r="K14" s="510"/>
      <c r="L14" s="510"/>
      <c r="M14" s="510"/>
    </row>
    <row r="15" spans="1:13" s="76" customFormat="1" ht="21" customHeight="1">
      <c r="A15" s="386" t="s">
        <v>826</v>
      </c>
      <c r="B15" s="408">
        <v>284</v>
      </c>
      <c r="C15" s="409">
        <v>52.60857001015123</v>
      </c>
      <c r="D15" s="435">
        <v>32.92357636783845</v>
      </c>
      <c r="E15" s="408">
        <v>141</v>
      </c>
      <c r="F15" s="409">
        <v>51.02585490924817</v>
      </c>
      <c r="G15" s="435">
        <v>35.008793270826104</v>
      </c>
      <c r="H15" s="408">
        <v>143</v>
      </c>
      <c r="I15" s="409">
        <v>54.268316980100984</v>
      </c>
      <c r="J15" s="409">
        <v>30.60938676579871</v>
      </c>
      <c r="K15" s="510"/>
      <c r="L15" s="510"/>
      <c r="M15" s="510"/>
    </row>
    <row r="16" spans="1:13" s="76" customFormat="1" ht="21" customHeight="1">
      <c r="A16" s="386" t="s">
        <v>827</v>
      </c>
      <c r="B16" s="408">
        <v>352</v>
      </c>
      <c r="C16" s="409">
        <v>62.24337868376473</v>
      </c>
      <c r="D16" s="435">
        <v>33.42192186547925</v>
      </c>
      <c r="E16" s="408">
        <v>175</v>
      </c>
      <c r="F16" s="409">
        <v>60.0381156265492</v>
      </c>
      <c r="G16" s="435">
        <v>37.87908564232442</v>
      </c>
      <c r="H16" s="408">
        <v>177</v>
      </c>
      <c r="I16" s="409">
        <v>64.58899323275209</v>
      </c>
      <c r="J16" s="409">
        <v>27.703514604863688</v>
      </c>
      <c r="K16" s="510"/>
      <c r="L16" s="510"/>
      <c r="M16" s="510"/>
    </row>
    <row r="17" spans="1:13" s="76" customFormat="1" ht="21" customHeight="1">
      <c r="A17" s="386" t="s">
        <v>828</v>
      </c>
      <c r="B17" s="408">
        <v>647</v>
      </c>
      <c r="C17" s="409">
        <v>50.14442679959978</v>
      </c>
      <c r="D17" s="435">
        <v>27.10490078753692</v>
      </c>
      <c r="E17" s="408">
        <v>301</v>
      </c>
      <c r="F17" s="409">
        <v>45.630189297067695</v>
      </c>
      <c r="G17" s="435">
        <v>29.137484069392503</v>
      </c>
      <c r="H17" s="408">
        <v>346</v>
      </c>
      <c r="I17" s="409">
        <v>54.8664651724805</v>
      </c>
      <c r="J17" s="409">
        <v>24.509149163744066</v>
      </c>
      <c r="K17" s="510"/>
      <c r="L17" s="510"/>
      <c r="M17" s="510"/>
    </row>
    <row r="18" spans="1:13" s="76" customFormat="1" ht="21" customHeight="1">
      <c r="A18" s="386" t="s">
        <v>829</v>
      </c>
      <c r="B18" s="408">
        <v>254</v>
      </c>
      <c r="C18" s="409">
        <v>49.61882389712885</v>
      </c>
      <c r="D18" s="435">
        <v>24.944001241754272</v>
      </c>
      <c r="E18" s="408">
        <v>134</v>
      </c>
      <c r="F18" s="409">
        <v>51.020602423859366</v>
      </c>
      <c r="G18" s="435">
        <v>28.293702291026687</v>
      </c>
      <c r="H18" s="408">
        <v>120</v>
      </c>
      <c r="I18" s="409">
        <v>48.141825818862365</v>
      </c>
      <c r="J18" s="409">
        <v>21.506764281986154</v>
      </c>
      <c r="K18" s="510"/>
      <c r="L18" s="510"/>
      <c r="M18" s="510"/>
    </row>
    <row r="19" spans="1:13" s="76" customFormat="1" ht="21" customHeight="1">
      <c r="A19" s="386" t="s">
        <v>830</v>
      </c>
      <c r="B19" s="408">
        <v>398</v>
      </c>
      <c r="C19" s="409">
        <v>56.65524783468056</v>
      </c>
      <c r="D19" s="435">
        <v>26.458508430480762</v>
      </c>
      <c r="E19" s="408">
        <v>186</v>
      </c>
      <c r="F19" s="409">
        <v>50.908205116274615</v>
      </c>
      <c r="G19" s="435">
        <v>28.847687874332884</v>
      </c>
      <c r="H19" s="408">
        <v>212</v>
      </c>
      <c r="I19" s="409">
        <v>62.88356751529821</v>
      </c>
      <c r="J19" s="409">
        <v>23.25227584063501</v>
      </c>
      <c r="K19" s="510"/>
      <c r="L19" s="510"/>
      <c r="M19" s="510"/>
    </row>
    <row r="20" spans="1:13" s="76" customFormat="1" ht="21" customHeight="1">
      <c r="A20" s="386" t="s">
        <v>831</v>
      </c>
      <c r="B20" s="408">
        <v>293</v>
      </c>
      <c r="C20" s="409">
        <v>56.09684651481589</v>
      </c>
      <c r="D20" s="435">
        <v>24.222571393027437</v>
      </c>
      <c r="E20" s="408">
        <v>150</v>
      </c>
      <c r="F20" s="409">
        <v>55.14655196183858</v>
      </c>
      <c r="G20" s="435">
        <v>28.48017422704088</v>
      </c>
      <c r="H20" s="408">
        <v>143</v>
      </c>
      <c r="I20" s="409">
        <v>57.12950219429224</v>
      </c>
      <c r="J20" s="409">
        <v>19.74644967965358</v>
      </c>
      <c r="K20" s="510"/>
      <c r="L20" s="510"/>
      <c r="M20" s="510"/>
    </row>
    <row r="21" spans="1:13" s="76" customFormat="1" ht="21" customHeight="1">
      <c r="A21" s="386" t="s">
        <v>832</v>
      </c>
      <c r="B21" s="408">
        <v>473</v>
      </c>
      <c r="C21" s="409">
        <v>56.003836203579276</v>
      </c>
      <c r="D21" s="435">
        <v>30.091032318979305</v>
      </c>
      <c r="E21" s="408">
        <v>235</v>
      </c>
      <c r="F21" s="409">
        <v>54.303117692186824</v>
      </c>
      <c r="G21" s="435">
        <v>32.29309473052381</v>
      </c>
      <c r="H21" s="408">
        <v>238</v>
      </c>
      <c r="I21" s="409">
        <v>57.79097635183535</v>
      </c>
      <c r="J21" s="409">
        <v>27.40082652242402</v>
      </c>
      <c r="K21" s="510"/>
      <c r="L21" s="510"/>
      <c r="M21" s="510"/>
    </row>
    <row r="22" spans="1:13" s="76" customFormat="1" ht="21" customHeight="1">
      <c r="A22" s="386" t="s">
        <v>833</v>
      </c>
      <c r="B22" s="408">
        <v>111</v>
      </c>
      <c r="C22" s="409">
        <v>49.67309731899526</v>
      </c>
      <c r="D22" s="435">
        <v>26.94703182593844</v>
      </c>
      <c r="E22" s="408">
        <v>63</v>
      </c>
      <c r="F22" s="409">
        <v>54.41119315973572</v>
      </c>
      <c r="G22" s="435">
        <v>33.16623787203123</v>
      </c>
      <c r="H22" s="408">
        <v>48</v>
      </c>
      <c r="I22" s="409">
        <v>44.57817898138861</v>
      </c>
      <c r="J22" s="409">
        <v>21.148480515817333</v>
      </c>
      <c r="K22" s="510"/>
      <c r="L22" s="510"/>
      <c r="M22" s="510"/>
    </row>
    <row r="23" spans="1:13" s="76" customFormat="1" ht="21" customHeight="1">
      <c r="A23" s="386" t="s">
        <v>834</v>
      </c>
      <c r="B23" s="408">
        <v>190</v>
      </c>
      <c r="C23" s="409">
        <v>57.113913700876395</v>
      </c>
      <c r="D23" s="435">
        <v>31.81856718249555</v>
      </c>
      <c r="E23" s="408">
        <v>105</v>
      </c>
      <c r="F23" s="409">
        <v>61.82671444007077</v>
      </c>
      <c r="G23" s="435">
        <v>36.886848988598594</v>
      </c>
      <c r="H23" s="408">
        <v>85</v>
      </c>
      <c r="I23" s="409">
        <v>52.198797585345034</v>
      </c>
      <c r="J23" s="409">
        <v>26.444461772996164</v>
      </c>
      <c r="K23" s="510"/>
      <c r="L23" s="510"/>
      <c r="M23" s="510"/>
    </row>
    <row r="24" spans="1:13" s="76" customFormat="1" ht="21" customHeight="1">
      <c r="A24" s="386" t="s">
        <v>835</v>
      </c>
      <c r="B24" s="408">
        <v>44</v>
      </c>
      <c r="C24" s="409">
        <v>43.124148543089845</v>
      </c>
      <c r="D24" s="435">
        <v>18.42581016015806</v>
      </c>
      <c r="E24" s="408">
        <v>20</v>
      </c>
      <c r="F24" s="409">
        <v>38.03691482583848</v>
      </c>
      <c r="G24" s="435">
        <v>19.780426691942296</v>
      </c>
      <c r="H24" s="408">
        <v>24</v>
      </c>
      <c r="I24" s="409">
        <v>48.5333818667152</v>
      </c>
      <c r="J24" s="409">
        <v>16.588811439499263</v>
      </c>
      <c r="K24" s="510"/>
      <c r="L24" s="510"/>
      <c r="M24" s="510"/>
    </row>
    <row r="25" spans="1:13" s="76" customFormat="1" ht="21" customHeight="1">
      <c r="A25" s="386" t="s">
        <v>836</v>
      </c>
      <c r="B25" s="408">
        <v>194</v>
      </c>
      <c r="C25" s="409">
        <v>52.067816989675</v>
      </c>
      <c r="D25" s="435">
        <v>28.99187124119098</v>
      </c>
      <c r="E25" s="408">
        <v>92</v>
      </c>
      <c r="F25" s="409">
        <v>49.12601088781915</v>
      </c>
      <c r="G25" s="435">
        <v>30.496720946630106</v>
      </c>
      <c r="H25" s="408">
        <v>102</v>
      </c>
      <c r="I25" s="409">
        <v>55.04067343882796</v>
      </c>
      <c r="J25" s="409">
        <v>27.42605929530335</v>
      </c>
      <c r="K25" s="510"/>
      <c r="L25" s="510"/>
      <c r="M25" s="510"/>
    </row>
    <row r="26" spans="1:13" s="76" customFormat="1" ht="21" customHeight="1">
      <c r="A26" s="386" t="s">
        <v>837</v>
      </c>
      <c r="B26" s="408">
        <v>184</v>
      </c>
      <c r="C26" s="409">
        <v>42.49187112030742</v>
      </c>
      <c r="D26" s="435">
        <v>28.67709861768306</v>
      </c>
      <c r="E26" s="408">
        <v>86</v>
      </c>
      <c r="F26" s="409">
        <v>40.12775557530836</v>
      </c>
      <c r="G26" s="435">
        <v>28.818212879306916</v>
      </c>
      <c r="H26" s="408">
        <v>98</v>
      </c>
      <c r="I26" s="409">
        <v>44.80850081272561</v>
      </c>
      <c r="J26" s="409">
        <v>28.22485758692781</v>
      </c>
      <c r="K26" s="510"/>
      <c r="L26" s="510"/>
      <c r="M26" s="510"/>
    </row>
    <row r="27" spans="1:13" s="76" customFormat="1" ht="21" customHeight="1">
      <c r="A27" s="386" t="s">
        <v>838</v>
      </c>
      <c r="B27" s="408">
        <v>124</v>
      </c>
      <c r="C27" s="409">
        <v>45.819946087660206</v>
      </c>
      <c r="D27" s="435">
        <v>27.288817892298038</v>
      </c>
      <c r="E27" s="408">
        <v>60</v>
      </c>
      <c r="F27" s="409">
        <v>45.39951573849879</v>
      </c>
      <c r="G27" s="435">
        <v>30.068842563351136</v>
      </c>
      <c r="H27" s="408">
        <v>64</v>
      </c>
      <c r="I27" s="409">
        <v>46.22123360139241</v>
      </c>
      <c r="J27" s="409">
        <v>24.760118695237118</v>
      </c>
      <c r="K27" s="510"/>
      <c r="L27" s="510"/>
      <c r="M27" s="510"/>
    </row>
    <row r="28" spans="1:13" s="76" customFormat="1" ht="21" customHeight="1">
      <c r="A28" s="386" t="s">
        <v>839</v>
      </c>
      <c r="B28" s="408">
        <v>42</v>
      </c>
      <c r="C28" s="409">
        <v>32.24295836819923</v>
      </c>
      <c r="D28" s="435">
        <v>18.34856629964754</v>
      </c>
      <c r="E28" s="408">
        <v>18</v>
      </c>
      <c r="F28" s="409">
        <v>27.559808612440193</v>
      </c>
      <c r="G28" s="435">
        <v>18.253095385114296</v>
      </c>
      <c r="H28" s="408">
        <v>24</v>
      </c>
      <c r="I28" s="409">
        <v>36.952354557841986</v>
      </c>
      <c r="J28" s="409">
        <v>17.294298885649134</v>
      </c>
      <c r="K28" s="510"/>
      <c r="L28" s="510"/>
      <c r="M28" s="510"/>
    </row>
    <row r="29" spans="1:13" s="76" customFormat="1" ht="21" customHeight="1">
      <c r="A29" s="492" t="s">
        <v>840</v>
      </c>
      <c r="B29" s="395">
        <v>0</v>
      </c>
      <c r="C29" s="399">
        <v>0</v>
      </c>
      <c r="D29" s="436">
        <v>0</v>
      </c>
      <c r="E29" s="396">
        <v>0</v>
      </c>
      <c r="F29" s="399">
        <v>0</v>
      </c>
      <c r="G29" s="436">
        <v>0</v>
      </c>
      <c r="H29" s="396">
        <v>0</v>
      </c>
      <c r="I29" s="399">
        <v>0</v>
      </c>
      <c r="J29" s="399">
        <v>0</v>
      </c>
      <c r="K29" s="510"/>
      <c r="L29" s="510"/>
      <c r="M29" s="510"/>
    </row>
    <row r="30" spans="1:10" s="70" customFormat="1" ht="16.5">
      <c r="A30" s="22" t="s">
        <v>185</v>
      </c>
      <c r="C30" s="410"/>
      <c r="D30" s="410"/>
      <c r="F30" s="411"/>
      <c r="G30" s="410"/>
      <c r="H30" s="412"/>
      <c r="I30" s="410"/>
      <c r="J30" s="410"/>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AM30"/>
  <sheetViews>
    <sheetView view="pageBreakPreview" zoomScale="85" zoomScaleNormal="90" zoomScaleSheetLayoutView="85" zoomScalePageLayoutView="0" workbookViewId="0" topLeftCell="A1">
      <selection activeCell="A1" sqref="A1:J1"/>
    </sheetView>
  </sheetViews>
  <sheetFormatPr defaultColWidth="10.00390625" defaultRowHeight="16.5"/>
  <cols>
    <col min="1" max="2" width="16.00390625" style="510" customWidth="1"/>
    <col min="3" max="4" width="16.00390625" style="511" customWidth="1"/>
    <col min="5" max="5" width="16.00390625" style="510" customWidth="1"/>
    <col min="6" max="6" width="16.00390625" style="512" customWidth="1"/>
    <col min="7" max="7" width="16.00390625" style="511" customWidth="1"/>
    <col min="8" max="8" width="16.00390625" style="510" customWidth="1"/>
    <col min="9" max="10" width="16.00390625" style="511" customWidth="1"/>
    <col min="11" max="16384" width="10.00390625" style="510" customWidth="1"/>
  </cols>
  <sheetData>
    <row r="1" spans="1:10" s="70" customFormat="1" ht="22.5" customHeight="1">
      <c r="A1" s="1200" t="s">
        <v>1254</v>
      </c>
      <c r="B1" s="1200"/>
      <c r="C1" s="1200"/>
      <c r="D1" s="1200"/>
      <c r="E1" s="1200"/>
      <c r="F1" s="1200"/>
      <c r="G1" s="1200"/>
      <c r="H1" s="1200"/>
      <c r="I1" s="1200"/>
      <c r="J1" s="1200"/>
    </row>
    <row r="2" spans="1:10" s="70" customFormat="1" ht="7.5" customHeight="1">
      <c r="A2" s="400"/>
      <c r="B2" s="4"/>
      <c r="C2" s="4"/>
      <c r="D2" s="4"/>
      <c r="E2" s="401"/>
      <c r="F2" s="4"/>
      <c r="G2" s="4"/>
      <c r="H2" s="4"/>
      <c r="I2" s="401"/>
      <c r="J2" s="401"/>
    </row>
    <row r="3" spans="1:39" s="36" customFormat="1" ht="18" customHeight="1">
      <c r="A3" s="758"/>
      <c r="B3" s="757"/>
      <c r="C3" s="757"/>
      <c r="D3" s="757"/>
      <c r="E3" s="1201" t="s">
        <v>1141</v>
      </c>
      <c r="F3" s="1201"/>
      <c r="G3" s="757"/>
      <c r="H3" s="75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s="62" customFormat="1" ht="15" customHeight="1">
      <c r="A4" s="403"/>
      <c r="B4" s="404"/>
      <c r="C4" s="404"/>
      <c r="D4" s="404"/>
      <c r="E4" s="404"/>
      <c r="F4" s="404"/>
      <c r="G4" s="404"/>
      <c r="H4" s="404"/>
      <c r="J4" s="402" t="s">
        <v>49</v>
      </c>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13" s="406" customFormat="1" ht="15.75" customHeight="1">
      <c r="A5" s="1198" t="s">
        <v>48</v>
      </c>
      <c r="B5" s="433" t="s">
        <v>47</v>
      </c>
      <c r="C5" s="509"/>
      <c r="D5" s="433"/>
      <c r="E5" s="433" t="s">
        <v>46</v>
      </c>
      <c r="F5" s="509"/>
      <c r="G5" s="433"/>
      <c r="H5" s="407" t="s">
        <v>45</v>
      </c>
      <c r="I5" s="434"/>
      <c r="J5" s="405"/>
      <c r="K5" s="12"/>
      <c r="L5" s="12"/>
      <c r="M5" s="12"/>
    </row>
    <row r="6" spans="1:13" s="406" customFormat="1" ht="34.5" customHeight="1">
      <c r="A6" s="1199"/>
      <c r="B6" s="438" t="s">
        <v>319</v>
      </c>
      <c r="C6" s="437" t="s">
        <v>43</v>
      </c>
      <c r="D6" s="479" t="s">
        <v>145</v>
      </c>
      <c r="E6" s="438" t="s">
        <v>319</v>
      </c>
      <c r="F6" s="437" t="s">
        <v>43</v>
      </c>
      <c r="G6" s="479" t="s">
        <v>145</v>
      </c>
      <c r="H6" s="438" t="s">
        <v>319</v>
      </c>
      <c r="I6" s="439" t="s">
        <v>43</v>
      </c>
      <c r="J6" s="480" t="s">
        <v>145</v>
      </c>
      <c r="K6" s="12"/>
      <c r="L6" s="12"/>
      <c r="M6" s="12"/>
    </row>
    <row r="7" spans="1:13" s="76" customFormat="1" ht="21" customHeight="1">
      <c r="A7" s="386" t="s">
        <v>176</v>
      </c>
      <c r="B7" s="408">
        <v>7033</v>
      </c>
      <c r="C7" s="409">
        <v>29.974000930786133</v>
      </c>
      <c r="D7" s="435">
        <v>22.801897048950195</v>
      </c>
      <c r="E7" s="408">
        <v>5096</v>
      </c>
      <c r="F7" s="409">
        <v>43.53691482543945</v>
      </c>
      <c r="G7" s="435">
        <v>34.32701110839844</v>
      </c>
      <c r="H7" s="408">
        <v>1937</v>
      </c>
      <c r="I7" s="409">
        <v>16.474000930786133</v>
      </c>
      <c r="J7" s="409">
        <v>11.69864559173584</v>
      </c>
      <c r="K7" s="708"/>
      <c r="L7" s="708"/>
      <c r="M7" s="708"/>
    </row>
    <row r="8" spans="1:13" s="76" customFormat="1" ht="21" customHeight="1">
      <c r="A8" s="386" t="s">
        <v>841</v>
      </c>
      <c r="B8" s="408">
        <v>759</v>
      </c>
      <c r="C8" s="409">
        <v>19.12450100548513</v>
      </c>
      <c r="D8" s="435">
        <v>15.693034502321018</v>
      </c>
      <c r="E8" s="408">
        <v>563</v>
      </c>
      <c r="F8" s="409">
        <v>28.848908071391566</v>
      </c>
      <c r="G8" s="435">
        <v>24.066131826421095</v>
      </c>
      <c r="H8" s="408">
        <v>196</v>
      </c>
      <c r="I8" s="409">
        <v>9.716515697130257</v>
      </c>
      <c r="J8" s="409">
        <v>7.737414163625583</v>
      </c>
      <c r="K8" s="708"/>
      <c r="L8" s="708"/>
      <c r="M8" s="708"/>
    </row>
    <row r="9" spans="1:13" s="76" customFormat="1" ht="21" customHeight="1">
      <c r="A9" s="386" t="s">
        <v>842</v>
      </c>
      <c r="B9" s="408">
        <v>435</v>
      </c>
      <c r="C9" s="409">
        <v>16.089881406477563</v>
      </c>
      <c r="D9" s="435">
        <v>11.053788979170758</v>
      </c>
      <c r="E9" s="408">
        <v>303</v>
      </c>
      <c r="F9" s="409">
        <v>23.387768428673866</v>
      </c>
      <c r="G9" s="435">
        <v>16.855558966035034</v>
      </c>
      <c r="H9" s="408">
        <v>132</v>
      </c>
      <c r="I9" s="409">
        <v>9.37491011272264</v>
      </c>
      <c r="J9" s="409">
        <v>5.722164692333489</v>
      </c>
      <c r="K9" s="510"/>
      <c r="L9" s="510"/>
      <c r="M9" s="510"/>
    </row>
    <row r="10" spans="1:13" s="76" customFormat="1" ht="21" customHeight="1">
      <c r="A10" s="386" t="s">
        <v>843</v>
      </c>
      <c r="B10" s="408">
        <v>535</v>
      </c>
      <c r="C10" s="409">
        <v>25.69577926413052</v>
      </c>
      <c r="D10" s="435">
        <v>21.574904957882207</v>
      </c>
      <c r="E10" s="408">
        <v>389</v>
      </c>
      <c r="F10" s="409">
        <v>37.302948850848615</v>
      </c>
      <c r="G10" s="435">
        <v>31.589376929599588</v>
      </c>
      <c r="H10" s="408">
        <v>146</v>
      </c>
      <c r="I10" s="409">
        <v>14.048714398296449</v>
      </c>
      <c r="J10" s="409">
        <v>11.842262534942849</v>
      </c>
      <c r="K10" s="510"/>
      <c r="L10" s="510"/>
      <c r="M10" s="510"/>
    </row>
    <row r="11" spans="1:13" s="76" customFormat="1" ht="21" customHeight="1">
      <c r="A11" s="386" t="s">
        <v>844</v>
      </c>
      <c r="B11" s="408">
        <v>737</v>
      </c>
      <c r="C11" s="409">
        <v>26.975191608043513</v>
      </c>
      <c r="D11" s="435">
        <v>22.12769794381239</v>
      </c>
      <c r="E11" s="408">
        <v>523</v>
      </c>
      <c r="F11" s="409">
        <v>38.68308861163954</v>
      </c>
      <c r="G11" s="435">
        <v>32.83911724100444</v>
      </c>
      <c r="H11" s="408">
        <v>214</v>
      </c>
      <c r="I11" s="409">
        <v>15.505808156924575</v>
      </c>
      <c r="J11" s="409">
        <v>12.058303735267518</v>
      </c>
      <c r="K11" s="510"/>
      <c r="L11" s="510"/>
      <c r="M11" s="510"/>
    </row>
    <row r="12" spans="1:13" s="76" customFormat="1" ht="21" customHeight="1">
      <c r="A12" s="386" t="s">
        <v>845</v>
      </c>
      <c r="B12" s="408">
        <v>638</v>
      </c>
      <c r="C12" s="409">
        <v>33.8477250270238</v>
      </c>
      <c r="D12" s="435">
        <v>24.549083484337373</v>
      </c>
      <c r="E12" s="408">
        <v>444</v>
      </c>
      <c r="F12" s="409">
        <v>47.03706234476578</v>
      </c>
      <c r="G12" s="435">
        <v>35.72752289961009</v>
      </c>
      <c r="H12" s="408">
        <v>194</v>
      </c>
      <c r="I12" s="409">
        <v>20.616891397867747</v>
      </c>
      <c r="J12" s="409">
        <v>13.92158973046302</v>
      </c>
      <c r="K12" s="510"/>
      <c r="L12" s="510"/>
      <c r="M12" s="510"/>
    </row>
    <row r="13" spans="1:13" s="76" customFormat="1" ht="21" customHeight="1">
      <c r="A13" s="386" t="s">
        <v>846</v>
      </c>
      <c r="B13" s="408">
        <v>853</v>
      </c>
      <c r="C13" s="409">
        <v>30.69499146261814</v>
      </c>
      <c r="D13" s="435">
        <v>24.006106385459233</v>
      </c>
      <c r="E13" s="408">
        <v>630</v>
      </c>
      <c r="F13" s="409">
        <v>45.58632149861776</v>
      </c>
      <c r="G13" s="435">
        <v>36.07222322745812</v>
      </c>
      <c r="H13" s="408">
        <v>223</v>
      </c>
      <c r="I13" s="409">
        <v>15.963217311285959</v>
      </c>
      <c r="J13" s="409">
        <v>12.300781389591897</v>
      </c>
      <c r="K13" s="510"/>
      <c r="L13" s="510"/>
      <c r="M13" s="510"/>
    </row>
    <row r="14" spans="1:13" s="76" customFormat="1" ht="21" customHeight="1">
      <c r="A14" s="386" t="s">
        <v>847</v>
      </c>
      <c r="B14" s="408">
        <v>201</v>
      </c>
      <c r="C14" s="409">
        <v>43.84367222383394</v>
      </c>
      <c r="D14" s="435">
        <v>31.156257538355803</v>
      </c>
      <c r="E14" s="408">
        <v>150</v>
      </c>
      <c r="F14" s="409">
        <v>64.51182824370848</v>
      </c>
      <c r="G14" s="435">
        <v>47.15831907515717</v>
      </c>
      <c r="H14" s="408">
        <v>51</v>
      </c>
      <c r="I14" s="409">
        <v>22.573213562517843</v>
      </c>
      <c r="J14" s="409">
        <v>15.485189685440538</v>
      </c>
      <c r="K14" s="510"/>
      <c r="L14" s="510"/>
      <c r="M14" s="510"/>
    </row>
    <row r="15" spans="1:13" s="76" customFormat="1" ht="21" customHeight="1">
      <c r="A15" s="386" t="s">
        <v>848</v>
      </c>
      <c r="B15" s="408">
        <v>212</v>
      </c>
      <c r="C15" s="409">
        <v>39.27118606391571</v>
      </c>
      <c r="D15" s="435">
        <v>31.574798521658494</v>
      </c>
      <c r="E15" s="408">
        <v>156</v>
      </c>
      <c r="F15" s="409">
        <v>56.45413734640223</v>
      </c>
      <c r="G15" s="435">
        <v>46.61034084761814</v>
      </c>
      <c r="H15" s="408">
        <v>56</v>
      </c>
      <c r="I15" s="409">
        <v>21.251928327871713</v>
      </c>
      <c r="J15" s="409">
        <v>16.211678490038533</v>
      </c>
      <c r="K15" s="510"/>
      <c r="L15" s="510"/>
      <c r="M15" s="510"/>
    </row>
    <row r="16" spans="1:13" s="76" customFormat="1" ht="21" customHeight="1">
      <c r="A16" s="386" t="s">
        <v>849</v>
      </c>
      <c r="B16" s="408">
        <v>243</v>
      </c>
      <c r="C16" s="409">
        <v>42.96915062543986</v>
      </c>
      <c r="D16" s="435">
        <v>29.90001059800435</v>
      </c>
      <c r="E16" s="408">
        <v>180</v>
      </c>
      <c r="F16" s="409">
        <v>61.753490358736315</v>
      </c>
      <c r="G16" s="435">
        <v>44.86399764240463</v>
      </c>
      <c r="H16" s="408">
        <v>63</v>
      </c>
      <c r="I16" s="409">
        <v>22.989302676064305</v>
      </c>
      <c r="J16" s="409">
        <v>14.329678548250309</v>
      </c>
      <c r="K16" s="510"/>
      <c r="L16" s="510"/>
      <c r="M16" s="510"/>
    </row>
    <row r="17" spans="1:13" s="76" customFormat="1" ht="21" customHeight="1">
      <c r="A17" s="386" t="s">
        <v>850</v>
      </c>
      <c r="B17" s="408">
        <v>466</v>
      </c>
      <c r="C17" s="409">
        <v>36.11638777220015</v>
      </c>
      <c r="D17" s="435">
        <v>26.062044677378054</v>
      </c>
      <c r="E17" s="408">
        <v>326</v>
      </c>
      <c r="F17" s="409">
        <v>49.420072129050055</v>
      </c>
      <c r="G17" s="435">
        <v>37.71238108891835</v>
      </c>
      <c r="H17" s="408">
        <v>140</v>
      </c>
      <c r="I17" s="409">
        <v>22.200303827015233</v>
      </c>
      <c r="J17" s="409">
        <v>14.23424827231544</v>
      </c>
      <c r="K17" s="510"/>
      <c r="L17" s="510"/>
      <c r="M17" s="510"/>
    </row>
    <row r="18" spans="1:13" s="76" customFormat="1" ht="21" customHeight="1">
      <c r="A18" s="386" t="s">
        <v>851</v>
      </c>
      <c r="B18" s="408">
        <v>227</v>
      </c>
      <c r="C18" s="409">
        <v>44.34438198680413</v>
      </c>
      <c r="D18" s="435">
        <v>33.087222825767185</v>
      </c>
      <c r="E18" s="408">
        <v>170</v>
      </c>
      <c r="F18" s="409">
        <v>64.72762994071711</v>
      </c>
      <c r="G18" s="435">
        <v>48.99888164531723</v>
      </c>
      <c r="H18" s="408">
        <v>57</v>
      </c>
      <c r="I18" s="409">
        <v>22.867367263959625</v>
      </c>
      <c r="J18" s="409">
        <v>16.673496134082082</v>
      </c>
      <c r="K18" s="510"/>
      <c r="L18" s="510"/>
      <c r="M18" s="510"/>
    </row>
    <row r="19" spans="1:13" s="76" customFormat="1" ht="21" customHeight="1">
      <c r="A19" s="386" t="s">
        <v>852</v>
      </c>
      <c r="B19" s="408">
        <v>345</v>
      </c>
      <c r="C19" s="409">
        <v>49.110704781318574</v>
      </c>
      <c r="D19" s="435">
        <v>33.11453628699955</v>
      </c>
      <c r="E19" s="408">
        <v>254</v>
      </c>
      <c r="F19" s="409">
        <v>69.5198069867406</v>
      </c>
      <c r="G19" s="435">
        <v>48.838820917197374</v>
      </c>
      <c r="H19" s="408">
        <v>91</v>
      </c>
      <c r="I19" s="409">
        <v>26.99247473534027</v>
      </c>
      <c r="J19" s="409">
        <v>16.363990969166917</v>
      </c>
      <c r="K19" s="510"/>
      <c r="L19" s="510"/>
      <c r="M19" s="510"/>
    </row>
    <row r="20" spans="1:13" s="76" customFormat="1" ht="21" customHeight="1">
      <c r="A20" s="386" t="s">
        <v>853</v>
      </c>
      <c r="B20" s="408">
        <v>266</v>
      </c>
      <c r="C20" s="409">
        <v>50.9275125356349</v>
      </c>
      <c r="D20" s="435">
        <v>33.14870318110148</v>
      </c>
      <c r="E20" s="408">
        <v>197</v>
      </c>
      <c r="F20" s="409">
        <v>72.42580490988134</v>
      </c>
      <c r="G20" s="435">
        <v>50.65310193955195</v>
      </c>
      <c r="H20" s="408">
        <v>69</v>
      </c>
      <c r="I20" s="409">
        <v>27.565983576266888</v>
      </c>
      <c r="J20" s="409">
        <v>14.975050399363134</v>
      </c>
      <c r="K20" s="510"/>
      <c r="L20" s="510"/>
      <c r="M20" s="510"/>
    </row>
    <row r="21" spans="1:13" s="76" customFormat="1" ht="21" customHeight="1">
      <c r="A21" s="386" t="s">
        <v>854</v>
      </c>
      <c r="B21" s="408">
        <v>427</v>
      </c>
      <c r="C21" s="409">
        <v>50.55737433177241</v>
      </c>
      <c r="D21" s="435">
        <v>37.07560300388736</v>
      </c>
      <c r="E21" s="408">
        <v>313</v>
      </c>
      <c r="F21" s="409">
        <v>72.3271312240616</v>
      </c>
      <c r="G21" s="435">
        <v>53.839371235697584</v>
      </c>
      <c r="H21" s="408">
        <v>114</v>
      </c>
      <c r="I21" s="409">
        <v>27.681392034072395</v>
      </c>
      <c r="J21" s="409">
        <v>19.7937251310878</v>
      </c>
      <c r="K21" s="510"/>
      <c r="L21" s="510"/>
      <c r="M21" s="510"/>
    </row>
    <row r="22" spans="1:13" s="76" customFormat="1" ht="21" customHeight="1">
      <c r="A22" s="386" t="s">
        <v>855</v>
      </c>
      <c r="B22" s="408">
        <v>129</v>
      </c>
      <c r="C22" s="409">
        <v>57.72819418153503</v>
      </c>
      <c r="D22" s="435">
        <v>44.02684869480282</v>
      </c>
      <c r="E22" s="408">
        <v>100</v>
      </c>
      <c r="F22" s="409">
        <v>86.36697326942178</v>
      </c>
      <c r="G22" s="435">
        <v>67.70352014973723</v>
      </c>
      <c r="H22" s="408">
        <v>29</v>
      </c>
      <c r="I22" s="409">
        <v>26.932649801255618</v>
      </c>
      <c r="J22" s="409">
        <v>19.228457838647056</v>
      </c>
      <c r="K22" s="510"/>
      <c r="L22" s="510"/>
      <c r="M22" s="510"/>
    </row>
    <row r="23" spans="1:13" s="76" customFormat="1" ht="21" customHeight="1">
      <c r="A23" s="386" t="s">
        <v>856</v>
      </c>
      <c r="B23" s="408">
        <v>170</v>
      </c>
      <c r="C23" s="409">
        <v>51.10192278499467</v>
      </c>
      <c r="D23" s="435">
        <v>36.76128388208251</v>
      </c>
      <c r="E23" s="408">
        <v>121</v>
      </c>
      <c r="F23" s="409">
        <v>71.24792806903395</v>
      </c>
      <c r="G23" s="435">
        <v>53.08866069074535</v>
      </c>
      <c r="H23" s="408">
        <v>49</v>
      </c>
      <c r="I23" s="409">
        <v>30.0910715491989</v>
      </c>
      <c r="J23" s="409">
        <v>20.690987712803114</v>
      </c>
      <c r="K23" s="510"/>
      <c r="L23" s="510"/>
      <c r="M23" s="510"/>
    </row>
    <row r="24" spans="1:13" s="76" customFormat="1" ht="21" customHeight="1">
      <c r="A24" s="386" t="s">
        <v>857</v>
      </c>
      <c r="B24" s="408">
        <v>34</v>
      </c>
      <c r="C24" s="409">
        <v>33.32320569238761</v>
      </c>
      <c r="D24" s="435">
        <v>20.56668829685534</v>
      </c>
      <c r="E24" s="408">
        <v>26</v>
      </c>
      <c r="F24" s="409">
        <v>49.44798927359002</v>
      </c>
      <c r="G24" s="435">
        <v>33.45516275093644</v>
      </c>
      <c r="H24" s="408">
        <v>8</v>
      </c>
      <c r="I24" s="409">
        <v>16.177793955571733</v>
      </c>
      <c r="J24" s="409">
        <v>7.330798113048372</v>
      </c>
      <c r="K24" s="510"/>
      <c r="L24" s="510"/>
      <c r="M24" s="510"/>
    </row>
    <row r="25" spans="1:13" s="76" customFormat="1" ht="21" customHeight="1">
      <c r="A25" s="386" t="s">
        <v>858</v>
      </c>
      <c r="B25" s="408">
        <v>115</v>
      </c>
      <c r="C25" s="409">
        <v>30.86494306088982</v>
      </c>
      <c r="D25" s="435">
        <v>25.701288206225648</v>
      </c>
      <c r="E25" s="408">
        <v>83</v>
      </c>
      <c r="F25" s="409">
        <v>44.320205474880325</v>
      </c>
      <c r="G25" s="435">
        <v>38.61503378421271</v>
      </c>
      <c r="H25" s="408">
        <v>32</v>
      </c>
      <c r="I25" s="409">
        <v>17.267662255318577</v>
      </c>
      <c r="J25" s="409">
        <v>12.417299954439779</v>
      </c>
      <c r="K25" s="510"/>
      <c r="L25" s="510"/>
      <c r="M25" s="510"/>
    </row>
    <row r="26" spans="1:13" s="76" customFormat="1" ht="21" customHeight="1">
      <c r="A26" s="386" t="s">
        <v>859</v>
      </c>
      <c r="B26" s="408">
        <v>114</v>
      </c>
      <c r="C26" s="409">
        <v>26.326485368016552</v>
      </c>
      <c r="D26" s="435">
        <v>20.621585371852277</v>
      </c>
      <c r="E26" s="408">
        <v>81</v>
      </c>
      <c r="F26" s="409">
        <v>37.794746530232295</v>
      </c>
      <c r="G26" s="435">
        <v>31.669103092468514</v>
      </c>
      <c r="H26" s="408">
        <v>33</v>
      </c>
      <c r="I26" s="409">
        <v>15.088576804285156</v>
      </c>
      <c r="J26" s="409">
        <v>10.55530332780156</v>
      </c>
      <c r="K26" s="510"/>
      <c r="L26" s="510"/>
      <c r="M26" s="510"/>
    </row>
    <row r="27" spans="1:13" s="76" customFormat="1" ht="21" customHeight="1">
      <c r="A27" s="386" t="s">
        <v>860</v>
      </c>
      <c r="B27" s="408">
        <v>75</v>
      </c>
      <c r="C27" s="409">
        <v>27.71367706914932</v>
      </c>
      <c r="D27" s="435">
        <v>21.169596615430734</v>
      </c>
      <c r="E27" s="408">
        <v>52</v>
      </c>
      <c r="F27" s="409">
        <v>39.346246973365616</v>
      </c>
      <c r="G27" s="435">
        <v>31.599982001305342</v>
      </c>
      <c r="H27" s="408">
        <v>23</v>
      </c>
      <c r="I27" s="409">
        <v>16.610755825500398</v>
      </c>
      <c r="J27" s="409">
        <v>11.550230523071825</v>
      </c>
      <c r="K27" s="510"/>
      <c r="L27" s="510"/>
      <c r="M27" s="510"/>
    </row>
    <row r="28" spans="1:13" s="76" customFormat="1" ht="21" customHeight="1">
      <c r="A28" s="386" t="s">
        <v>861</v>
      </c>
      <c r="B28" s="408">
        <v>47</v>
      </c>
      <c r="C28" s="409">
        <v>36.08140579298485</v>
      </c>
      <c r="D28" s="435">
        <v>25.801538349756193</v>
      </c>
      <c r="E28" s="408">
        <v>32</v>
      </c>
      <c r="F28" s="409">
        <v>48.995215311004785</v>
      </c>
      <c r="G28" s="435">
        <v>37.4552686674475</v>
      </c>
      <c r="H28" s="408">
        <v>15</v>
      </c>
      <c r="I28" s="409">
        <v>23.09522159865124</v>
      </c>
      <c r="J28" s="409">
        <v>15.234858590372307</v>
      </c>
      <c r="K28" s="510"/>
      <c r="L28" s="510"/>
      <c r="M28" s="510"/>
    </row>
    <row r="29" spans="1:13" s="76" customFormat="1" ht="21" customHeight="1">
      <c r="A29" s="492" t="s">
        <v>862</v>
      </c>
      <c r="B29" s="395">
        <v>5</v>
      </c>
      <c r="C29" s="399">
        <v>39.91537939568116</v>
      </c>
      <c r="D29" s="436">
        <v>30.57445505997249</v>
      </c>
      <c r="E29" s="396">
        <v>3</v>
      </c>
      <c r="F29" s="399">
        <v>41.887740854509914</v>
      </c>
      <c r="G29" s="436">
        <v>34.26241515447581</v>
      </c>
      <c r="H29" s="396">
        <v>2</v>
      </c>
      <c r="I29" s="399">
        <v>37.28213253798117</v>
      </c>
      <c r="J29" s="399">
        <v>22.039473684210527</v>
      </c>
      <c r="K29" s="510"/>
      <c r="L29" s="510"/>
      <c r="M29" s="510"/>
    </row>
    <row r="30" spans="1:10" s="70" customFormat="1" ht="16.5">
      <c r="A30" s="22" t="s">
        <v>185</v>
      </c>
      <c r="C30" s="410"/>
      <c r="D30" s="410"/>
      <c r="F30" s="411"/>
      <c r="G30" s="410"/>
      <c r="H30" s="412"/>
      <c r="I30" s="410"/>
      <c r="J30" s="410"/>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AM30"/>
  <sheetViews>
    <sheetView view="pageBreakPreview" zoomScale="85" zoomScaleNormal="90" zoomScaleSheetLayoutView="85" zoomScalePageLayoutView="0" workbookViewId="0" topLeftCell="A1">
      <selection activeCell="A1" sqref="A1:J1"/>
    </sheetView>
  </sheetViews>
  <sheetFormatPr defaultColWidth="10.00390625" defaultRowHeight="16.5"/>
  <cols>
    <col min="1" max="2" width="16.00390625" style="510" customWidth="1"/>
    <col min="3" max="4" width="16.00390625" style="511" customWidth="1"/>
    <col min="5" max="5" width="16.00390625" style="510" customWidth="1"/>
    <col min="6" max="6" width="16.00390625" style="512" customWidth="1"/>
    <col min="7" max="7" width="16.00390625" style="511" customWidth="1"/>
    <col min="8" max="8" width="16.00390625" style="510" customWidth="1"/>
    <col min="9" max="10" width="16.00390625" style="511" customWidth="1"/>
    <col min="11" max="16384" width="10.00390625" style="510" customWidth="1"/>
  </cols>
  <sheetData>
    <row r="1" spans="1:10" s="70" customFormat="1" ht="22.5" customHeight="1">
      <c r="A1" s="1200" t="s">
        <v>1255</v>
      </c>
      <c r="B1" s="1200"/>
      <c r="C1" s="1200"/>
      <c r="D1" s="1200"/>
      <c r="E1" s="1200"/>
      <c r="F1" s="1200"/>
      <c r="G1" s="1200"/>
      <c r="H1" s="1200"/>
      <c r="I1" s="1200"/>
      <c r="J1" s="1200"/>
    </row>
    <row r="2" spans="1:10" s="70" customFormat="1" ht="7.5" customHeight="1">
      <c r="A2" s="400"/>
      <c r="B2" s="4"/>
      <c r="C2" s="4"/>
      <c r="D2" s="4"/>
      <c r="E2" s="401"/>
      <c r="F2" s="4"/>
      <c r="G2" s="4"/>
      <c r="H2" s="4"/>
      <c r="I2" s="401"/>
      <c r="J2" s="401"/>
    </row>
    <row r="3" spans="1:39" s="36" customFormat="1" ht="18" customHeight="1">
      <c r="A3" s="758"/>
      <c r="B3" s="757"/>
      <c r="C3" s="757"/>
      <c r="D3" s="757"/>
      <c r="E3" s="1201" t="s">
        <v>1141</v>
      </c>
      <c r="F3" s="1201"/>
      <c r="G3" s="757"/>
      <c r="H3" s="75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s="62" customFormat="1" ht="15" customHeight="1">
      <c r="A4" s="403"/>
      <c r="B4" s="404"/>
      <c r="C4" s="404"/>
      <c r="D4" s="404"/>
      <c r="E4" s="404"/>
      <c r="F4" s="404"/>
      <c r="G4" s="404"/>
      <c r="H4" s="404"/>
      <c r="J4" s="402" t="s">
        <v>49</v>
      </c>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13" s="406" customFormat="1" ht="15.75" customHeight="1">
      <c r="A5" s="1198" t="s">
        <v>48</v>
      </c>
      <c r="B5" s="433" t="s">
        <v>47</v>
      </c>
      <c r="C5" s="509"/>
      <c r="D5" s="433"/>
      <c r="E5" s="433" t="s">
        <v>46</v>
      </c>
      <c r="F5" s="509"/>
      <c r="G5" s="433"/>
      <c r="H5" s="407" t="s">
        <v>45</v>
      </c>
      <c r="I5" s="434"/>
      <c r="J5" s="405"/>
      <c r="K5" s="12"/>
      <c r="L5" s="12"/>
      <c r="M5" s="12"/>
    </row>
    <row r="6" spans="1:13" s="406" customFormat="1" ht="34.5" customHeight="1">
      <c r="A6" s="1199"/>
      <c r="B6" s="438" t="s">
        <v>319</v>
      </c>
      <c r="C6" s="437" t="s">
        <v>43</v>
      </c>
      <c r="D6" s="479" t="s">
        <v>145</v>
      </c>
      <c r="E6" s="438" t="s">
        <v>319</v>
      </c>
      <c r="F6" s="437" t="s">
        <v>43</v>
      </c>
      <c r="G6" s="479" t="s">
        <v>145</v>
      </c>
      <c r="H6" s="438" t="s">
        <v>319</v>
      </c>
      <c r="I6" s="439" t="s">
        <v>43</v>
      </c>
      <c r="J6" s="480" t="s">
        <v>145</v>
      </c>
      <c r="K6" s="12"/>
      <c r="L6" s="12"/>
      <c r="M6" s="12"/>
    </row>
    <row r="7" spans="1:13" s="76" customFormat="1" ht="21" customHeight="1">
      <c r="A7" s="386" t="s">
        <v>176</v>
      </c>
      <c r="B7" s="408">
        <v>3675</v>
      </c>
      <c r="C7" s="409">
        <v>15.663000106811523</v>
      </c>
      <c r="D7" s="435">
        <v>12.100432395935059</v>
      </c>
      <c r="E7" s="408">
        <v>2426</v>
      </c>
      <c r="F7" s="409">
        <v>20.72616958618164</v>
      </c>
      <c r="G7" s="435">
        <v>16.268417358398438</v>
      </c>
      <c r="H7" s="408">
        <v>1249</v>
      </c>
      <c r="I7" s="409">
        <v>10.621999740600586</v>
      </c>
      <c r="J7" s="409">
        <v>8.086723327636719</v>
      </c>
      <c r="K7" s="708"/>
      <c r="L7" s="708"/>
      <c r="M7" s="708"/>
    </row>
    <row r="8" spans="1:13" s="76" customFormat="1" ht="21" customHeight="1">
      <c r="A8" s="386" t="s">
        <v>863</v>
      </c>
      <c r="B8" s="408">
        <v>589</v>
      </c>
      <c r="C8" s="409">
        <v>14.841015931792807</v>
      </c>
      <c r="D8" s="435">
        <v>11.745462226889295</v>
      </c>
      <c r="E8" s="408">
        <v>381</v>
      </c>
      <c r="F8" s="409">
        <v>19.522973312966585</v>
      </c>
      <c r="G8" s="435">
        <v>15.785265983586049</v>
      </c>
      <c r="H8" s="408">
        <v>208</v>
      </c>
      <c r="I8" s="409">
        <v>10.311404413281089</v>
      </c>
      <c r="J8" s="409">
        <v>8.014901825513283</v>
      </c>
      <c r="K8" s="708"/>
      <c r="L8" s="708"/>
      <c r="M8" s="708"/>
    </row>
    <row r="9" spans="1:13" s="76" customFormat="1" ht="21" customHeight="1">
      <c r="A9" s="386" t="s">
        <v>864</v>
      </c>
      <c r="B9" s="408">
        <v>318</v>
      </c>
      <c r="C9" s="409">
        <v>11.762258131631874</v>
      </c>
      <c r="D9" s="435">
        <v>8.722086014947019</v>
      </c>
      <c r="E9" s="408">
        <v>205</v>
      </c>
      <c r="F9" s="409">
        <v>15.823407682766147</v>
      </c>
      <c r="G9" s="435">
        <v>11.725733664136182</v>
      </c>
      <c r="H9" s="408">
        <v>113</v>
      </c>
      <c r="I9" s="409">
        <v>8.025491232861048</v>
      </c>
      <c r="J9" s="409">
        <v>6.06849373628641</v>
      </c>
      <c r="K9" s="510"/>
      <c r="L9" s="510"/>
      <c r="M9" s="510"/>
    </row>
    <row r="10" spans="1:13" s="76" customFormat="1" ht="21" customHeight="1">
      <c r="A10" s="386" t="s">
        <v>865</v>
      </c>
      <c r="B10" s="408">
        <v>309</v>
      </c>
      <c r="C10" s="409">
        <v>14.84111363105856</v>
      </c>
      <c r="D10" s="435">
        <v>12.329306662482683</v>
      </c>
      <c r="E10" s="408">
        <v>211</v>
      </c>
      <c r="F10" s="409">
        <v>20.233733181308633</v>
      </c>
      <c r="G10" s="435">
        <v>16.981923563109007</v>
      </c>
      <c r="H10" s="408">
        <v>98</v>
      </c>
      <c r="I10" s="409">
        <v>9.429958979678439</v>
      </c>
      <c r="J10" s="409">
        <v>7.716884070686876</v>
      </c>
      <c r="K10" s="510"/>
      <c r="L10" s="510"/>
      <c r="M10" s="510"/>
    </row>
    <row r="11" spans="1:13" s="76" customFormat="1" ht="21" customHeight="1">
      <c r="A11" s="386" t="s">
        <v>866</v>
      </c>
      <c r="B11" s="408">
        <v>383</v>
      </c>
      <c r="C11" s="409">
        <v>14.018315313270916</v>
      </c>
      <c r="D11" s="435">
        <v>11.63730722138887</v>
      </c>
      <c r="E11" s="408">
        <v>227</v>
      </c>
      <c r="F11" s="409">
        <v>16.789791806581597</v>
      </c>
      <c r="G11" s="435">
        <v>14.11979941859577</v>
      </c>
      <c r="H11" s="408">
        <v>156</v>
      </c>
      <c r="I11" s="409">
        <v>11.303299404113242</v>
      </c>
      <c r="J11" s="409">
        <v>9.245728753126945</v>
      </c>
      <c r="K11" s="510"/>
      <c r="L11" s="510"/>
      <c r="M11" s="510"/>
    </row>
    <row r="12" spans="1:13" s="76" customFormat="1" ht="21" customHeight="1">
      <c r="A12" s="386" t="s">
        <v>867</v>
      </c>
      <c r="B12" s="408">
        <v>313</v>
      </c>
      <c r="C12" s="409">
        <v>16.605545350248352</v>
      </c>
      <c r="D12" s="435">
        <v>12.231570455353305</v>
      </c>
      <c r="E12" s="408">
        <v>213</v>
      </c>
      <c r="F12" s="409">
        <v>22.565077205934934</v>
      </c>
      <c r="G12" s="435">
        <v>17.15852921288182</v>
      </c>
      <c r="H12" s="408">
        <v>100</v>
      </c>
      <c r="I12" s="409">
        <v>10.627263607148322</v>
      </c>
      <c r="J12" s="409">
        <v>7.430008493442877</v>
      </c>
      <c r="K12" s="510"/>
      <c r="L12" s="510"/>
      <c r="M12" s="510"/>
    </row>
    <row r="13" spans="1:13" s="76" customFormat="1" ht="21" customHeight="1">
      <c r="A13" s="386" t="s">
        <v>868</v>
      </c>
      <c r="B13" s="408">
        <v>446</v>
      </c>
      <c r="C13" s="409">
        <v>16.04919834973938</v>
      </c>
      <c r="D13" s="435">
        <v>12.235603888374936</v>
      </c>
      <c r="E13" s="408">
        <v>295</v>
      </c>
      <c r="F13" s="409">
        <v>21.34597593982895</v>
      </c>
      <c r="G13" s="435">
        <v>16.49231416421099</v>
      </c>
      <c r="H13" s="408">
        <v>151</v>
      </c>
      <c r="I13" s="409">
        <v>10.809174053830402</v>
      </c>
      <c r="J13" s="409">
        <v>8.160096089717717</v>
      </c>
      <c r="K13" s="510"/>
      <c r="L13" s="510"/>
      <c r="M13" s="510"/>
    </row>
    <row r="14" spans="1:13" s="76" customFormat="1" ht="21" customHeight="1">
      <c r="A14" s="386" t="s">
        <v>869</v>
      </c>
      <c r="B14" s="408">
        <v>93</v>
      </c>
      <c r="C14" s="409">
        <v>20.2858781931172</v>
      </c>
      <c r="D14" s="435">
        <v>15.457158776700345</v>
      </c>
      <c r="E14" s="408">
        <v>66</v>
      </c>
      <c r="F14" s="409">
        <v>28.385204427231734</v>
      </c>
      <c r="G14" s="435">
        <v>21.649237757248304</v>
      </c>
      <c r="H14" s="408">
        <v>27</v>
      </c>
      <c r="I14" s="409">
        <v>11.950524827215329</v>
      </c>
      <c r="J14" s="409">
        <v>9.159819350534447</v>
      </c>
      <c r="K14" s="510"/>
      <c r="L14" s="510"/>
      <c r="M14" s="510"/>
    </row>
    <row r="15" spans="1:13" s="76" customFormat="1" ht="21" customHeight="1">
      <c r="A15" s="386" t="s">
        <v>870</v>
      </c>
      <c r="B15" s="408">
        <v>74</v>
      </c>
      <c r="C15" s="409">
        <v>13.707866833630954</v>
      </c>
      <c r="D15" s="435">
        <v>10.89935460595679</v>
      </c>
      <c r="E15" s="408">
        <v>48</v>
      </c>
      <c r="F15" s="409">
        <v>17.370503798892994</v>
      </c>
      <c r="G15" s="435">
        <v>13.937780261102414</v>
      </c>
      <c r="H15" s="408">
        <v>26</v>
      </c>
      <c r="I15" s="409">
        <v>9.866966723654725</v>
      </c>
      <c r="J15" s="409">
        <v>7.692416548235286</v>
      </c>
      <c r="K15" s="510"/>
      <c r="L15" s="510"/>
      <c r="M15" s="510"/>
    </row>
    <row r="16" spans="1:13" s="76" customFormat="1" ht="21" customHeight="1">
      <c r="A16" s="386" t="s">
        <v>871</v>
      </c>
      <c r="B16" s="408">
        <v>105</v>
      </c>
      <c r="C16" s="409">
        <v>18.566916936918457</v>
      </c>
      <c r="D16" s="435">
        <v>13.541267039535544</v>
      </c>
      <c r="E16" s="408">
        <v>79</v>
      </c>
      <c r="F16" s="409">
        <v>27.102920768556494</v>
      </c>
      <c r="G16" s="435">
        <v>20.243047969530743</v>
      </c>
      <c r="H16" s="408">
        <v>26</v>
      </c>
      <c r="I16" s="409">
        <v>9.48764872345511</v>
      </c>
      <c r="J16" s="409">
        <v>6.508244966988349</v>
      </c>
      <c r="K16" s="510"/>
      <c r="L16" s="510"/>
      <c r="M16" s="510"/>
    </row>
    <row r="17" spans="1:13" s="76" customFormat="1" ht="21" customHeight="1">
      <c r="A17" s="386" t="s">
        <v>872</v>
      </c>
      <c r="B17" s="408">
        <v>230</v>
      </c>
      <c r="C17" s="409">
        <v>17.82568495194428</v>
      </c>
      <c r="D17" s="435">
        <v>13.588254237186835</v>
      </c>
      <c r="E17" s="408">
        <v>159</v>
      </c>
      <c r="F17" s="409">
        <v>24.10365481140785</v>
      </c>
      <c r="G17" s="435">
        <v>18.77707884206828</v>
      </c>
      <c r="H17" s="408">
        <v>71</v>
      </c>
      <c r="I17" s="409">
        <v>11.258725512272012</v>
      </c>
      <c r="J17" s="409">
        <v>8.32833921051906</v>
      </c>
      <c r="K17" s="510"/>
      <c r="L17" s="510"/>
      <c r="M17" s="510"/>
    </row>
    <row r="18" spans="1:13" s="76" customFormat="1" ht="21" customHeight="1">
      <c r="A18" s="386" t="s">
        <v>873</v>
      </c>
      <c r="B18" s="408">
        <v>111</v>
      </c>
      <c r="C18" s="409">
        <v>21.683816742446073</v>
      </c>
      <c r="D18" s="435">
        <v>15.40931930028954</v>
      </c>
      <c r="E18" s="408">
        <v>77</v>
      </c>
      <c r="F18" s="409">
        <v>29.317808855501276</v>
      </c>
      <c r="G18" s="435">
        <v>21.013610760001395</v>
      </c>
      <c r="H18" s="408">
        <v>34</v>
      </c>
      <c r="I18" s="409">
        <v>13.640183982011004</v>
      </c>
      <c r="J18" s="409">
        <v>9.841751651839811</v>
      </c>
      <c r="K18" s="510"/>
      <c r="L18" s="510"/>
      <c r="M18" s="510"/>
    </row>
    <row r="19" spans="1:13" s="76" customFormat="1" ht="21" customHeight="1">
      <c r="A19" s="386" t="s">
        <v>874</v>
      </c>
      <c r="B19" s="408">
        <v>143</v>
      </c>
      <c r="C19" s="409">
        <v>20.35603125718422</v>
      </c>
      <c r="D19" s="435">
        <v>14.958926631905682</v>
      </c>
      <c r="E19" s="408">
        <v>96</v>
      </c>
      <c r="F19" s="409">
        <v>26.275202640657866</v>
      </c>
      <c r="G19" s="435">
        <v>19.986525912354278</v>
      </c>
      <c r="H19" s="408">
        <v>47</v>
      </c>
      <c r="I19" s="409">
        <v>13.941168269901018</v>
      </c>
      <c r="J19" s="409">
        <v>9.393472015462207</v>
      </c>
      <c r="K19" s="510"/>
      <c r="L19" s="510"/>
      <c r="M19" s="510"/>
    </row>
    <row r="20" spans="1:13" s="76" customFormat="1" ht="21" customHeight="1">
      <c r="A20" s="386" t="s">
        <v>875</v>
      </c>
      <c r="B20" s="408">
        <v>95</v>
      </c>
      <c r="C20" s="409">
        <v>18.188397334155322</v>
      </c>
      <c r="D20" s="435">
        <v>12.61434498929169</v>
      </c>
      <c r="E20" s="408">
        <v>54</v>
      </c>
      <c r="F20" s="409">
        <v>19.85275870626189</v>
      </c>
      <c r="G20" s="435">
        <v>14.4685167069812</v>
      </c>
      <c r="H20" s="408">
        <v>41</v>
      </c>
      <c r="I20" s="409">
        <v>16.379787342419455</v>
      </c>
      <c r="J20" s="409">
        <v>10.626102899370732</v>
      </c>
      <c r="K20" s="510"/>
      <c r="L20" s="510"/>
      <c r="M20" s="510"/>
    </row>
    <row r="21" spans="1:13" s="76" customFormat="1" ht="21" customHeight="1">
      <c r="A21" s="386" t="s">
        <v>876</v>
      </c>
      <c r="B21" s="408">
        <v>143</v>
      </c>
      <c r="C21" s="409">
        <v>16.931392340616988</v>
      </c>
      <c r="D21" s="435">
        <v>12.136695587188681</v>
      </c>
      <c r="E21" s="408">
        <v>101</v>
      </c>
      <c r="F21" s="409">
        <v>23.338786752812208</v>
      </c>
      <c r="G21" s="435">
        <v>16.840928289764143</v>
      </c>
      <c r="H21" s="408">
        <v>42</v>
      </c>
      <c r="I21" s="409">
        <v>10.198407591500356</v>
      </c>
      <c r="J21" s="409">
        <v>7.192975112574991</v>
      </c>
      <c r="K21" s="510"/>
      <c r="L21" s="510"/>
      <c r="M21" s="510"/>
    </row>
    <row r="22" spans="1:13" s="76" customFormat="1" ht="21" customHeight="1">
      <c r="A22" s="386" t="s">
        <v>877</v>
      </c>
      <c r="B22" s="408">
        <v>36</v>
      </c>
      <c r="C22" s="409">
        <v>16.110193725079544</v>
      </c>
      <c r="D22" s="435">
        <v>12.472136644969993</v>
      </c>
      <c r="E22" s="408">
        <v>29</v>
      </c>
      <c r="F22" s="409">
        <v>25.046422248132313</v>
      </c>
      <c r="G22" s="435">
        <v>19.360806932021106</v>
      </c>
      <c r="H22" s="408">
        <v>7</v>
      </c>
      <c r="I22" s="409">
        <v>6.500984434785839</v>
      </c>
      <c r="J22" s="409">
        <v>5.047667678008462</v>
      </c>
      <c r="K22" s="510"/>
      <c r="L22" s="510"/>
      <c r="M22" s="510"/>
    </row>
    <row r="23" spans="1:13" s="76" customFormat="1" ht="21" customHeight="1">
      <c r="A23" s="386" t="s">
        <v>878</v>
      </c>
      <c r="B23" s="408">
        <v>68</v>
      </c>
      <c r="C23" s="409">
        <v>20.44076911399787</v>
      </c>
      <c r="D23" s="435">
        <v>15.221826619290985</v>
      </c>
      <c r="E23" s="408">
        <v>46</v>
      </c>
      <c r="F23" s="409">
        <v>27.085989183269103</v>
      </c>
      <c r="G23" s="435">
        <v>20.405258576559476</v>
      </c>
      <c r="H23" s="408">
        <v>22</v>
      </c>
      <c r="I23" s="409">
        <v>13.510277022089303</v>
      </c>
      <c r="J23" s="409">
        <v>10.103939105766356</v>
      </c>
      <c r="K23" s="510"/>
      <c r="L23" s="510"/>
      <c r="M23" s="510"/>
    </row>
    <row r="24" spans="1:13" s="76" customFormat="1" ht="21" customHeight="1">
      <c r="A24" s="386" t="s">
        <v>879</v>
      </c>
      <c r="B24" s="408">
        <v>12</v>
      </c>
      <c r="C24" s="409">
        <v>11.761131420842686</v>
      </c>
      <c r="D24" s="435">
        <v>8.446122356034506</v>
      </c>
      <c r="E24" s="408">
        <v>6</v>
      </c>
      <c r="F24" s="409">
        <v>11.411074447751544</v>
      </c>
      <c r="G24" s="435">
        <v>8.066159454587947</v>
      </c>
      <c r="H24" s="408">
        <v>6</v>
      </c>
      <c r="I24" s="409">
        <v>12.1333454666788</v>
      </c>
      <c r="J24" s="409">
        <v>8.527180167650872</v>
      </c>
      <c r="K24" s="510"/>
      <c r="L24" s="510"/>
      <c r="M24" s="510"/>
    </row>
    <row r="25" spans="1:13" s="76" customFormat="1" ht="21" customHeight="1">
      <c r="A25" s="386" t="s">
        <v>880</v>
      </c>
      <c r="B25" s="408">
        <v>92</v>
      </c>
      <c r="C25" s="409">
        <v>24.691954448711858</v>
      </c>
      <c r="D25" s="435">
        <v>18.850008690501753</v>
      </c>
      <c r="E25" s="408">
        <v>55</v>
      </c>
      <c r="F25" s="409">
        <v>29.368810856848405</v>
      </c>
      <c r="G25" s="435">
        <v>22.30151332953967</v>
      </c>
      <c r="H25" s="408">
        <v>37</v>
      </c>
      <c r="I25" s="409">
        <v>19.9657344827121</v>
      </c>
      <c r="J25" s="409">
        <v>15.727271908918405</v>
      </c>
      <c r="K25" s="510"/>
      <c r="L25" s="510"/>
      <c r="M25" s="510"/>
    </row>
    <row r="26" spans="1:13" s="76" customFormat="1" ht="21" customHeight="1">
      <c r="A26" s="386" t="s">
        <v>881</v>
      </c>
      <c r="B26" s="408">
        <v>54</v>
      </c>
      <c r="C26" s="409">
        <v>12.470440437481525</v>
      </c>
      <c r="D26" s="435">
        <v>10.141223527825739</v>
      </c>
      <c r="E26" s="408">
        <v>35</v>
      </c>
      <c r="F26" s="409">
        <v>16.331063315532475</v>
      </c>
      <c r="G26" s="435">
        <v>13.604989374092868</v>
      </c>
      <c r="H26" s="408">
        <v>19</v>
      </c>
      <c r="I26" s="409">
        <v>8.687362402467212</v>
      </c>
      <c r="J26" s="409">
        <v>6.736423552903139</v>
      </c>
      <c r="K26" s="510"/>
      <c r="L26" s="510"/>
      <c r="M26" s="510"/>
    </row>
    <row r="27" spans="1:13" s="76" customFormat="1" ht="21" customHeight="1">
      <c r="A27" s="386" t="s">
        <v>882</v>
      </c>
      <c r="B27" s="408">
        <v>41</v>
      </c>
      <c r="C27" s="409">
        <v>15.150143464468295</v>
      </c>
      <c r="D27" s="435">
        <v>12.531645781106821</v>
      </c>
      <c r="E27" s="408">
        <v>29</v>
      </c>
      <c r="F27" s="409">
        <v>21.94309927360775</v>
      </c>
      <c r="G27" s="435">
        <v>19.091911958881933</v>
      </c>
      <c r="H27" s="408">
        <v>12</v>
      </c>
      <c r="I27" s="409">
        <v>8.666481300261077</v>
      </c>
      <c r="J27" s="409">
        <v>6.07566977912617</v>
      </c>
      <c r="K27" s="510"/>
      <c r="L27" s="510"/>
      <c r="M27" s="510"/>
    </row>
    <row r="28" spans="1:13" s="76" customFormat="1" ht="21" customHeight="1">
      <c r="A28" s="386" t="s">
        <v>883</v>
      </c>
      <c r="B28" s="408">
        <v>20</v>
      </c>
      <c r="C28" s="409">
        <v>15.35378969914249</v>
      </c>
      <c r="D28" s="435">
        <v>11.840008639674164</v>
      </c>
      <c r="E28" s="408">
        <v>14</v>
      </c>
      <c r="F28" s="409">
        <v>21.435406698564595</v>
      </c>
      <c r="G28" s="435">
        <v>16.73741017775743</v>
      </c>
      <c r="H28" s="408">
        <v>6</v>
      </c>
      <c r="I28" s="409">
        <v>9.238088639460496</v>
      </c>
      <c r="J28" s="409">
        <v>7.384049885508682</v>
      </c>
      <c r="K28" s="510"/>
      <c r="L28" s="510"/>
      <c r="M28" s="510"/>
    </row>
    <row r="29" spans="1:13" s="76" customFormat="1" ht="21" customHeight="1">
      <c r="A29" s="492" t="s">
        <v>884</v>
      </c>
      <c r="B29" s="395">
        <v>0</v>
      </c>
      <c r="C29" s="399">
        <v>0</v>
      </c>
      <c r="D29" s="436">
        <v>0</v>
      </c>
      <c r="E29" s="396">
        <v>0</v>
      </c>
      <c r="F29" s="399">
        <v>0</v>
      </c>
      <c r="G29" s="436">
        <v>0</v>
      </c>
      <c r="H29" s="396">
        <v>0</v>
      </c>
      <c r="I29" s="399">
        <v>0</v>
      </c>
      <c r="J29" s="399">
        <v>0</v>
      </c>
      <c r="K29" s="510"/>
      <c r="L29" s="510"/>
      <c r="M29" s="510"/>
    </row>
    <row r="30" spans="1:10" s="70" customFormat="1" ht="18" customHeight="1">
      <c r="A30" s="22" t="s">
        <v>185</v>
      </c>
      <c r="C30" s="410"/>
      <c r="D30" s="410"/>
      <c r="F30" s="411"/>
      <c r="G30" s="410"/>
      <c r="H30" s="412"/>
      <c r="I30" s="410"/>
      <c r="J30" s="410"/>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K34"/>
  <sheetViews>
    <sheetView view="pageBreakPreview" zoomScale="85" zoomScaleNormal="90" zoomScaleSheetLayoutView="85" workbookViewId="0" topLeftCell="A1">
      <selection activeCell="A1" sqref="A1:K1"/>
    </sheetView>
  </sheetViews>
  <sheetFormatPr defaultColWidth="9.00390625" defaultRowHeight="16.5"/>
  <cols>
    <col min="1" max="1" width="15.75390625" style="610" customWidth="1"/>
    <col min="2" max="8" width="12.75390625" style="610" customWidth="1"/>
    <col min="9" max="10" width="12.75390625" style="826" customWidth="1"/>
    <col min="11" max="11" width="12.625" style="609" bestFit="1" customWidth="1"/>
    <col min="12" max="16384" width="9.00390625" style="609" customWidth="1"/>
  </cols>
  <sheetData>
    <row r="1" spans="1:11" s="370" customFormat="1" ht="21.75" customHeight="1">
      <c r="A1" s="1205" t="s">
        <v>1256</v>
      </c>
      <c r="B1" s="1205"/>
      <c r="C1" s="1205"/>
      <c r="D1" s="1205"/>
      <c r="E1" s="1205"/>
      <c r="F1" s="1205"/>
      <c r="G1" s="1205"/>
      <c r="H1" s="1205"/>
      <c r="I1" s="1205"/>
      <c r="J1" s="1205"/>
      <c r="K1" s="1205"/>
    </row>
    <row r="2" spans="1:11" s="847" customFormat="1" ht="5.25" customHeight="1">
      <c r="A2" s="816"/>
      <c r="B2" s="816"/>
      <c r="C2" s="816"/>
      <c r="D2" s="816"/>
      <c r="E2" s="816"/>
      <c r="F2" s="816"/>
      <c r="G2" s="816"/>
      <c r="H2" s="816"/>
      <c r="I2" s="821"/>
      <c r="J2" s="948"/>
      <c r="K2" s="948"/>
    </row>
    <row r="3" spans="1:11" s="371" customFormat="1" ht="14.25" customHeight="1">
      <c r="A3" s="1206" t="s">
        <v>1141</v>
      </c>
      <c r="B3" s="1206"/>
      <c r="C3" s="1206"/>
      <c r="D3" s="1206"/>
      <c r="E3" s="1206"/>
      <c r="F3" s="1206"/>
      <c r="G3" s="1206"/>
      <c r="H3" s="1206"/>
      <c r="I3" s="1206"/>
      <c r="J3" s="1206"/>
      <c r="K3" s="1206"/>
    </row>
    <row r="4" spans="1:11" s="374" customFormat="1" ht="3.75" customHeight="1">
      <c r="A4" s="372"/>
      <c r="B4" s="373"/>
      <c r="C4" s="373"/>
      <c r="D4" s="373"/>
      <c r="E4" s="373"/>
      <c r="F4" s="373"/>
      <c r="G4" s="373"/>
      <c r="H4" s="373"/>
      <c r="I4" s="373"/>
      <c r="J4" s="940"/>
      <c r="K4" s="949"/>
    </row>
    <row r="5" spans="1:11" s="380" customFormat="1" ht="16.5" customHeight="1">
      <c r="A5" s="1202" t="s">
        <v>48</v>
      </c>
      <c r="B5" s="375" t="s">
        <v>311</v>
      </c>
      <c r="C5" s="376"/>
      <c r="D5" s="376"/>
      <c r="E5" s="377"/>
      <c r="F5" s="378" t="s">
        <v>312</v>
      </c>
      <c r="G5" s="379"/>
      <c r="H5" s="379"/>
      <c r="I5" s="379"/>
      <c r="J5" s="938" t="s">
        <v>313</v>
      </c>
      <c r="K5" s="941"/>
    </row>
    <row r="6" spans="1:11" s="380" customFormat="1" ht="16.5" customHeight="1">
      <c r="A6" s="1203"/>
      <c r="B6" s="381" t="s">
        <v>52</v>
      </c>
      <c r="C6" s="381" t="s">
        <v>51</v>
      </c>
      <c r="D6" s="381" t="s">
        <v>50</v>
      </c>
      <c r="E6" s="382" t="s">
        <v>12</v>
      </c>
      <c r="F6" s="381" t="s">
        <v>52</v>
      </c>
      <c r="G6" s="381" t="s">
        <v>51</v>
      </c>
      <c r="H6" s="381" t="s">
        <v>50</v>
      </c>
      <c r="I6" s="383" t="s">
        <v>12</v>
      </c>
      <c r="J6" s="942" t="s">
        <v>44</v>
      </c>
      <c r="K6" s="943" t="s">
        <v>12</v>
      </c>
    </row>
    <row r="7" spans="1:11" s="385" customFormat="1" ht="21" customHeight="1">
      <c r="A7" s="1204"/>
      <c r="B7" s="384" t="s">
        <v>273</v>
      </c>
      <c r="C7" s="384" t="s">
        <v>273</v>
      </c>
      <c r="D7" s="384" t="s">
        <v>273</v>
      </c>
      <c r="E7" s="1099" t="s">
        <v>1210</v>
      </c>
      <c r="F7" s="384" t="s">
        <v>273</v>
      </c>
      <c r="G7" s="384" t="s">
        <v>273</v>
      </c>
      <c r="H7" s="384" t="s">
        <v>273</v>
      </c>
      <c r="I7" s="1099" t="s">
        <v>1208</v>
      </c>
      <c r="J7" s="944" t="s">
        <v>276</v>
      </c>
      <c r="K7" s="1099" t="s">
        <v>1209</v>
      </c>
    </row>
    <row r="8" spans="1:11" s="847" customFormat="1" ht="21" customHeight="1">
      <c r="A8" s="386" t="s">
        <v>176</v>
      </c>
      <c r="B8" s="387">
        <v>539</v>
      </c>
      <c r="C8" s="388">
        <v>291</v>
      </c>
      <c r="D8" s="389">
        <v>248</v>
      </c>
      <c r="E8" s="390">
        <v>2.529412</v>
      </c>
      <c r="F8" s="387">
        <v>881</v>
      </c>
      <c r="G8" s="388">
        <v>490</v>
      </c>
      <c r="H8" s="389">
        <v>391</v>
      </c>
      <c r="I8" s="822">
        <v>4.134345</v>
      </c>
      <c r="J8" s="937">
        <v>25</v>
      </c>
      <c r="K8" s="945">
        <v>11.7</v>
      </c>
    </row>
    <row r="9" spans="1:11" ht="21" customHeight="1">
      <c r="A9" s="386" t="s">
        <v>885</v>
      </c>
      <c r="B9" s="391">
        <v>91</v>
      </c>
      <c r="C9" s="392">
        <v>50</v>
      </c>
      <c r="D9" s="393">
        <v>41</v>
      </c>
      <c r="E9" s="394">
        <v>2.522313</v>
      </c>
      <c r="F9" s="391">
        <v>148</v>
      </c>
      <c r="G9" s="392">
        <v>84</v>
      </c>
      <c r="H9" s="393">
        <v>64</v>
      </c>
      <c r="I9" s="823">
        <v>4.102223</v>
      </c>
      <c r="J9" s="936">
        <v>5</v>
      </c>
      <c r="K9" s="946">
        <v>13.858861</v>
      </c>
    </row>
    <row r="10" spans="1:11" ht="21" customHeight="1">
      <c r="A10" s="386" t="s">
        <v>886</v>
      </c>
      <c r="B10" s="391">
        <v>94</v>
      </c>
      <c r="C10" s="392">
        <v>55</v>
      </c>
      <c r="D10" s="393">
        <v>39</v>
      </c>
      <c r="E10" s="394">
        <v>3.256539</v>
      </c>
      <c r="F10" s="391">
        <v>137</v>
      </c>
      <c r="G10" s="392">
        <v>78</v>
      </c>
      <c r="H10" s="393">
        <v>59</v>
      </c>
      <c r="I10" s="823">
        <v>4.746232</v>
      </c>
      <c r="J10" s="936">
        <v>3</v>
      </c>
      <c r="K10" s="946">
        <v>10.39321</v>
      </c>
    </row>
    <row r="11" spans="1:11" s="951" customFormat="1" ht="21" customHeight="1">
      <c r="A11" s="386" t="s">
        <v>1100</v>
      </c>
      <c r="B11" s="391">
        <v>45</v>
      </c>
      <c r="C11" s="392">
        <v>24</v>
      </c>
      <c r="D11" s="393">
        <v>21</v>
      </c>
      <c r="E11" s="394">
        <v>1.998845</v>
      </c>
      <c r="F11" s="391">
        <v>71</v>
      </c>
      <c r="G11" s="392">
        <v>39</v>
      </c>
      <c r="H11" s="393">
        <v>32</v>
      </c>
      <c r="I11" s="823">
        <v>3.153733</v>
      </c>
      <c r="J11" s="936">
        <v>3</v>
      </c>
      <c r="K11" s="946">
        <v>13.325634</v>
      </c>
    </row>
    <row r="12" spans="1:11" ht="21" customHeight="1">
      <c r="A12" s="386" t="s">
        <v>463</v>
      </c>
      <c r="B12" s="391">
        <v>55</v>
      </c>
      <c r="C12" s="392">
        <v>26</v>
      </c>
      <c r="D12" s="393">
        <v>29</v>
      </c>
      <c r="E12" s="394">
        <v>2.10076</v>
      </c>
      <c r="F12" s="391">
        <v>100</v>
      </c>
      <c r="G12" s="392">
        <v>56</v>
      </c>
      <c r="H12" s="393">
        <v>44</v>
      </c>
      <c r="I12" s="823">
        <v>3.819564</v>
      </c>
      <c r="J12" s="936">
        <v>1</v>
      </c>
      <c r="K12" s="946">
        <v>3.8</v>
      </c>
    </row>
    <row r="13" spans="1:11" ht="21" customHeight="1">
      <c r="A13" s="386" t="s">
        <v>464</v>
      </c>
      <c r="B13" s="391">
        <v>28</v>
      </c>
      <c r="C13" s="392">
        <v>15</v>
      </c>
      <c r="D13" s="393">
        <v>13</v>
      </c>
      <c r="E13" s="394">
        <v>1.776988</v>
      </c>
      <c r="F13" s="391">
        <v>53</v>
      </c>
      <c r="G13" s="392">
        <v>28</v>
      </c>
      <c r="H13" s="393">
        <v>25</v>
      </c>
      <c r="I13" s="823">
        <v>3.363584</v>
      </c>
      <c r="J13" s="936">
        <v>1</v>
      </c>
      <c r="K13" s="946">
        <v>6.346386</v>
      </c>
    </row>
    <row r="14" spans="1:11" ht="21" customHeight="1">
      <c r="A14" s="386" t="s">
        <v>465</v>
      </c>
      <c r="B14" s="391">
        <v>71</v>
      </c>
      <c r="C14" s="392">
        <v>42</v>
      </c>
      <c r="D14" s="393">
        <v>29</v>
      </c>
      <c r="E14" s="394">
        <v>3.152473</v>
      </c>
      <c r="F14" s="391">
        <v>121</v>
      </c>
      <c r="G14" s="392">
        <v>70</v>
      </c>
      <c r="H14" s="393">
        <v>51</v>
      </c>
      <c r="I14" s="823">
        <v>5.372525</v>
      </c>
      <c r="J14" s="936">
        <v>0</v>
      </c>
      <c r="K14" s="946">
        <v>0</v>
      </c>
    </row>
    <row r="15" spans="1:11" ht="21" customHeight="1">
      <c r="A15" s="386" t="s">
        <v>466</v>
      </c>
      <c r="B15" s="391">
        <v>10</v>
      </c>
      <c r="C15" s="392">
        <v>5</v>
      </c>
      <c r="D15" s="393">
        <v>5</v>
      </c>
      <c r="E15" s="394">
        <v>2.929115</v>
      </c>
      <c r="F15" s="391">
        <v>17</v>
      </c>
      <c r="G15" s="392">
        <v>9</v>
      </c>
      <c r="H15" s="393">
        <v>8</v>
      </c>
      <c r="I15" s="823">
        <v>4.979496</v>
      </c>
      <c r="J15" s="936">
        <v>1</v>
      </c>
      <c r="K15" s="946">
        <v>29.291154</v>
      </c>
    </row>
    <row r="16" spans="1:11" ht="21" customHeight="1">
      <c r="A16" s="386" t="s">
        <v>467</v>
      </c>
      <c r="B16" s="391">
        <v>12</v>
      </c>
      <c r="C16" s="392">
        <v>8</v>
      </c>
      <c r="D16" s="393">
        <v>4</v>
      </c>
      <c r="E16" s="394">
        <v>2.181025</v>
      </c>
      <c r="F16" s="391">
        <v>15</v>
      </c>
      <c r="G16" s="392">
        <v>11</v>
      </c>
      <c r="H16" s="393">
        <v>4</v>
      </c>
      <c r="I16" s="823">
        <v>2.726281</v>
      </c>
      <c r="J16" s="936">
        <v>2</v>
      </c>
      <c r="K16" s="946">
        <v>36.350418</v>
      </c>
    </row>
    <row r="17" spans="1:11" ht="21" customHeight="1">
      <c r="A17" s="386" t="s">
        <v>468</v>
      </c>
      <c r="B17" s="391">
        <v>8</v>
      </c>
      <c r="C17" s="392">
        <v>3</v>
      </c>
      <c r="D17" s="393">
        <v>5</v>
      </c>
      <c r="E17" s="394">
        <v>1.403509</v>
      </c>
      <c r="F17" s="391">
        <v>18</v>
      </c>
      <c r="G17" s="392">
        <v>10</v>
      </c>
      <c r="H17" s="393">
        <v>8</v>
      </c>
      <c r="I17" s="823">
        <v>3.157895</v>
      </c>
      <c r="J17" s="936">
        <v>3</v>
      </c>
      <c r="K17" s="946">
        <v>52.631579</v>
      </c>
    </row>
    <row r="18" spans="1:11" ht="21" customHeight="1">
      <c r="A18" s="386" t="s">
        <v>469</v>
      </c>
      <c r="B18" s="391">
        <v>23</v>
      </c>
      <c r="C18" s="392">
        <v>16</v>
      </c>
      <c r="D18" s="393">
        <v>7</v>
      </c>
      <c r="E18" s="394">
        <v>1.735587</v>
      </c>
      <c r="F18" s="391">
        <v>33</v>
      </c>
      <c r="G18" s="392">
        <v>18</v>
      </c>
      <c r="H18" s="393">
        <v>15</v>
      </c>
      <c r="I18" s="823">
        <v>2.49019</v>
      </c>
      <c r="J18" s="936">
        <v>1</v>
      </c>
      <c r="K18" s="946">
        <v>7.546031</v>
      </c>
    </row>
    <row r="19" spans="1:11" ht="21" customHeight="1">
      <c r="A19" s="386" t="s">
        <v>470</v>
      </c>
      <c r="B19" s="391">
        <v>10</v>
      </c>
      <c r="C19" s="392">
        <v>3</v>
      </c>
      <c r="D19" s="393">
        <v>7</v>
      </c>
      <c r="E19" s="394">
        <v>2.809778</v>
      </c>
      <c r="F19" s="391">
        <v>17</v>
      </c>
      <c r="G19" s="392">
        <v>9</v>
      </c>
      <c r="H19" s="393">
        <v>8</v>
      </c>
      <c r="I19" s="823">
        <v>4.776623</v>
      </c>
      <c r="J19" s="936">
        <v>0</v>
      </c>
      <c r="K19" s="946">
        <v>0</v>
      </c>
    </row>
    <row r="20" spans="1:11" ht="21" customHeight="1">
      <c r="A20" s="386" t="s">
        <v>381</v>
      </c>
      <c r="B20" s="391">
        <v>16</v>
      </c>
      <c r="C20" s="392">
        <v>5</v>
      </c>
      <c r="D20" s="393">
        <v>11</v>
      </c>
      <c r="E20" s="394">
        <v>3.20577</v>
      </c>
      <c r="F20" s="391">
        <v>24</v>
      </c>
      <c r="G20" s="392">
        <v>9</v>
      </c>
      <c r="H20" s="393">
        <v>15</v>
      </c>
      <c r="I20" s="823">
        <v>4.808656</v>
      </c>
      <c r="J20" s="936">
        <v>0</v>
      </c>
      <c r="K20" s="946">
        <v>0</v>
      </c>
    </row>
    <row r="21" spans="1:11" ht="21" customHeight="1">
      <c r="A21" s="386" t="s">
        <v>382</v>
      </c>
      <c r="B21" s="391">
        <v>12</v>
      </c>
      <c r="C21" s="392">
        <v>5</v>
      </c>
      <c r="D21" s="393">
        <v>7</v>
      </c>
      <c r="E21" s="394">
        <v>3.935717</v>
      </c>
      <c r="F21" s="391">
        <v>16</v>
      </c>
      <c r="G21" s="392">
        <v>9</v>
      </c>
      <c r="H21" s="393">
        <v>7</v>
      </c>
      <c r="I21" s="823">
        <v>5.247622</v>
      </c>
      <c r="J21" s="936">
        <v>0</v>
      </c>
      <c r="K21" s="946">
        <v>0</v>
      </c>
    </row>
    <row r="22" spans="1:11" ht="21" customHeight="1">
      <c r="A22" s="386" t="s">
        <v>383</v>
      </c>
      <c r="B22" s="391">
        <v>20</v>
      </c>
      <c r="C22" s="392">
        <v>10</v>
      </c>
      <c r="D22" s="393">
        <v>10</v>
      </c>
      <c r="E22" s="394">
        <v>3.75728</v>
      </c>
      <c r="F22" s="391">
        <v>34</v>
      </c>
      <c r="G22" s="392">
        <v>19</v>
      </c>
      <c r="H22" s="393">
        <v>15</v>
      </c>
      <c r="I22" s="823">
        <v>6.387376</v>
      </c>
      <c r="J22" s="936">
        <v>1</v>
      </c>
      <c r="K22" s="946">
        <v>18.786399</v>
      </c>
    </row>
    <row r="23" spans="1:11" ht="21" customHeight="1">
      <c r="A23" s="386" t="s">
        <v>384</v>
      </c>
      <c r="B23" s="391">
        <v>3</v>
      </c>
      <c r="C23" s="392">
        <v>2</v>
      </c>
      <c r="D23" s="393">
        <v>1</v>
      </c>
      <c r="E23" s="394">
        <v>1.861042</v>
      </c>
      <c r="F23" s="391">
        <v>7</v>
      </c>
      <c r="G23" s="392">
        <v>4</v>
      </c>
      <c r="H23" s="393">
        <v>3</v>
      </c>
      <c r="I23" s="823">
        <v>4.342432</v>
      </c>
      <c r="J23" s="936">
        <v>0</v>
      </c>
      <c r="K23" s="946">
        <v>0</v>
      </c>
    </row>
    <row r="24" spans="1:11" ht="21" customHeight="1">
      <c r="A24" s="386" t="s">
        <v>385</v>
      </c>
      <c r="B24" s="391">
        <v>10</v>
      </c>
      <c r="C24" s="392">
        <v>5</v>
      </c>
      <c r="D24" s="393">
        <v>5</v>
      </c>
      <c r="E24" s="394">
        <v>3.681885</v>
      </c>
      <c r="F24" s="391">
        <v>18</v>
      </c>
      <c r="G24" s="392">
        <v>10</v>
      </c>
      <c r="H24" s="393">
        <v>8</v>
      </c>
      <c r="I24" s="823">
        <v>6.627393</v>
      </c>
      <c r="J24" s="936">
        <v>1</v>
      </c>
      <c r="K24" s="946">
        <v>36.818851</v>
      </c>
    </row>
    <row r="25" spans="1:11" ht="21" customHeight="1">
      <c r="A25" s="386" t="s">
        <v>386</v>
      </c>
      <c r="B25" s="391">
        <v>4</v>
      </c>
      <c r="C25" s="392">
        <v>2</v>
      </c>
      <c r="D25" s="393">
        <v>2</v>
      </c>
      <c r="E25" s="394">
        <v>4.429679</v>
      </c>
      <c r="F25" s="391">
        <v>4</v>
      </c>
      <c r="G25" s="392">
        <v>2</v>
      </c>
      <c r="H25" s="393">
        <v>2</v>
      </c>
      <c r="I25" s="823">
        <v>4.429679</v>
      </c>
      <c r="J25" s="936">
        <v>0</v>
      </c>
      <c r="K25" s="946">
        <v>0</v>
      </c>
    </row>
    <row r="26" spans="1:11" ht="21" customHeight="1">
      <c r="A26" s="386" t="s">
        <v>387</v>
      </c>
      <c r="B26" s="391">
        <v>6</v>
      </c>
      <c r="C26" s="392">
        <v>2</v>
      </c>
      <c r="D26" s="393">
        <v>4</v>
      </c>
      <c r="E26" s="394">
        <v>2.44898</v>
      </c>
      <c r="F26" s="391">
        <v>10</v>
      </c>
      <c r="G26" s="392">
        <v>4</v>
      </c>
      <c r="H26" s="393">
        <v>6</v>
      </c>
      <c r="I26" s="823">
        <v>4.081633</v>
      </c>
      <c r="J26" s="936">
        <v>1</v>
      </c>
      <c r="K26" s="946">
        <v>40.816327</v>
      </c>
    </row>
    <row r="27" spans="1:11" ht="21" customHeight="1">
      <c r="A27" s="386" t="s">
        <v>388</v>
      </c>
      <c r="B27" s="391">
        <v>14</v>
      </c>
      <c r="C27" s="392">
        <v>9</v>
      </c>
      <c r="D27" s="393">
        <v>5</v>
      </c>
      <c r="E27" s="394">
        <v>2.829998</v>
      </c>
      <c r="F27" s="391">
        <v>26</v>
      </c>
      <c r="G27" s="392">
        <v>14</v>
      </c>
      <c r="H27" s="393">
        <v>12</v>
      </c>
      <c r="I27" s="823">
        <v>5.255711</v>
      </c>
      <c r="J27" s="936">
        <v>2</v>
      </c>
      <c r="K27" s="946">
        <v>40.428543</v>
      </c>
    </row>
    <row r="28" spans="1:11" ht="21" customHeight="1">
      <c r="A28" s="386" t="s">
        <v>389</v>
      </c>
      <c r="B28" s="391">
        <v>7</v>
      </c>
      <c r="C28" s="392">
        <v>4</v>
      </c>
      <c r="D28" s="393">
        <v>3</v>
      </c>
      <c r="E28" s="394">
        <v>3.186163</v>
      </c>
      <c r="F28" s="391">
        <v>8</v>
      </c>
      <c r="G28" s="392">
        <v>4</v>
      </c>
      <c r="H28" s="393">
        <v>4</v>
      </c>
      <c r="I28" s="823">
        <v>3.641329</v>
      </c>
      <c r="J28" s="936">
        <v>0</v>
      </c>
      <c r="K28" s="946">
        <v>0</v>
      </c>
    </row>
    <row r="29" spans="1:11" ht="21" customHeight="1">
      <c r="A29" s="386" t="s">
        <v>390</v>
      </c>
      <c r="B29" s="391">
        <v>0</v>
      </c>
      <c r="C29" s="392">
        <v>0</v>
      </c>
      <c r="D29" s="393">
        <v>0</v>
      </c>
      <c r="E29" s="394">
        <v>0</v>
      </c>
      <c r="F29" s="391">
        <v>3</v>
      </c>
      <c r="G29" s="392">
        <v>2</v>
      </c>
      <c r="H29" s="393">
        <v>1</v>
      </c>
      <c r="I29" s="823">
        <v>2.136752</v>
      </c>
      <c r="J29" s="936">
        <v>0</v>
      </c>
      <c r="K29" s="946">
        <v>0</v>
      </c>
    </row>
    <row r="30" spans="1:11" ht="18" customHeight="1">
      <c r="A30" s="492" t="s">
        <v>391</v>
      </c>
      <c r="B30" s="395">
        <v>0</v>
      </c>
      <c r="C30" s="396">
        <v>0</v>
      </c>
      <c r="D30" s="397">
        <v>0</v>
      </c>
      <c r="E30" s="398">
        <v>0</v>
      </c>
      <c r="F30" s="395">
        <v>1</v>
      </c>
      <c r="G30" s="396">
        <v>1</v>
      </c>
      <c r="H30" s="397">
        <v>0</v>
      </c>
      <c r="I30" s="824">
        <v>6.329114</v>
      </c>
      <c r="J30" s="935">
        <v>0</v>
      </c>
      <c r="K30" s="947">
        <v>0</v>
      </c>
    </row>
    <row r="31" spans="1:11" s="951" customFormat="1" ht="18" customHeight="1">
      <c r="A31" s="1089" t="s">
        <v>1139</v>
      </c>
      <c r="B31" s="392"/>
      <c r="C31" s="392"/>
      <c r="D31" s="393"/>
      <c r="E31" s="823"/>
      <c r="F31" s="392"/>
      <c r="G31" s="392"/>
      <c r="H31" s="393"/>
      <c r="I31" s="823"/>
      <c r="J31" s="393"/>
      <c r="K31" s="946"/>
    </row>
    <row r="32" spans="1:11" ht="15.75" customHeight="1">
      <c r="A32" s="849" t="s">
        <v>1140</v>
      </c>
      <c r="B32" s="609"/>
      <c r="C32" s="609"/>
      <c r="D32" s="609"/>
      <c r="E32" s="609"/>
      <c r="F32" s="609"/>
      <c r="G32" s="609"/>
      <c r="H32" s="609"/>
      <c r="I32" s="825"/>
      <c r="J32" s="951"/>
      <c r="K32" s="951"/>
    </row>
    <row r="33" spans="1:11" ht="15.75" customHeight="1">
      <c r="A33" s="609"/>
      <c r="B33" s="609"/>
      <c r="C33" s="609"/>
      <c r="D33" s="609"/>
      <c r="E33" s="609"/>
      <c r="F33" s="609"/>
      <c r="G33" s="609"/>
      <c r="H33" s="609"/>
      <c r="I33" s="825"/>
      <c r="J33" s="951"/>
      <c r="K33" s="951"/>
    </row>
    <row r="34" spans="1:11" ht="15.75" customHeight="1">
      <c r="A34" s="609"/>
      <c r="B34" s="609"/>
      <c r="C34" s="609"/>
      <c r="D34" s="609"/>
      <c r="E34" s="609"/>
      <c r="F34" s="609"/>
      <c r="G34" s="609"/>
      <c r="H34" s="609"/>
      <c r="I34" s="825"/>
      <c r="J34" s="951"/>
      <c r="K34" s="951"/>
    </row>
  </sheetData>
  <sheetProtection/>
  <mergeCells count="3">
    <mergeCell ref="A5:A7"/>
    <mergeCell ref="A1:K1"/>
    <mergeCell ref="A3:K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90"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L314"/>
  <sheetViews>
    <sheetView view="pageBreakPreview" zoomScale="85" zoomScaleNormal="90" zoomScaleSheetLayoutView="85" zoomScalePageLayoutView="0" workbookViewId="0" topLeftCell="A1">
      <selection activeCell="A1" sqref="A1:J1"/>
    </sheetView>
  </sheetViews>
  <sheetFormatPr defaultColWidth="9.00390625" defaultRowHeight="16.5"/>
  <cols>
    <col min="1" max="1" width="15.125" style="369" customWidth="1"/>
    <col min="2" max="2" width="14.50390625" style="594" customWidth="1"/>
    <col min="3" max="3" width="14.375" style="594" customWidth="1"/>
    <col min="4" max="4" width="16.25390625" style="594" customWidth="1"/>
    <col min="5" max="5" width="14.375" style="594" customWidth="1"/>
    <col min="6" max="6" width="14.25390625" style="594" customWidth="1"/>
    <col min="7" max="7" width="16.375" style="594" customWidth="1"/>
    <col min="8" max="9" width="14.375" style="594" customWidth="1"/>
    <col min="10" max="10" width="16.75390625" style="594" customWidth="1"/>
    <col min="11" max="16384" width="9.00390625" style="594" customWidth="1"/>
  </cols>
  <sheetData>
    <row r="1" spans="1:10" s="344" customFormat="1" ht="22.5" customHeight="1">
      <c r="A1" s="1211" t="s">
        <v>1257</v>
      </c>
      <c r="B1" s="1212"/>
      <c r="C1" s="1212"/>
      <c r="D1" s="1212"/>
      <c r="E1" s="1212"/>
      <c r="F1" s="1212"/>
      <c r="G1" s="1212"/>
      <c r="H1" s="1212"/>
      <c r="I1" s="1212"/>
      <c r="J1" s="1212"/>
    </row>
    <row r="2" spans="1:10" s="344" customFormat="1" ht="10.5" customHeight="1">
      <c r="A2" s="345"/>
      <c r="B2" s="346"/>
      <c r="C2" s="593"/>
      <c r="D2" s="346"/>
      <c r="E2" s="346"/>
      <c r="F2" s="346"/>
      <c r="G2" s="346"/>
      <c r="H2" s="346"/>
      <c r="I2" s="346"/>
      <c r="J2" s="346"/>
    </row>
    <row r="3" spans="2:10" s="344" customFormat="1" ht="16.5" customHeight="1">
      <c r="B3" s="749"/>
      <c r="C3" s="749"/>
      <c r="D3" s="749"/>
      <c r="E3" s="1023" t="s">
        <v>1143</v>
      </c>
      <c r="F3" s="749"/>
      <c r="G3" s="749"/>
      <c r="H3" s="749"/>
      <c r="I3" s="749"/>
      <c r="J3" s="749"/>
    </row>
    <row r="4" spans="1:10" s="347" customFormat="1" ht="18" customHeight="1">
      <c r="A4" s="594"/>
      <c r="E4" s="594"/>
      <c r="F4" s="348"/>
      <c r="J4" s="402" t="s">
        <v>294</v>
      </c>
    </row>
    <row r="5" spans="1:10" s="352" customFormat="1" ht="19.5" customHeight="1">
      <c r="A5" s="349"/>
      <c r="B5" s="350" t="s">
        <v>75</v>
      </c>
      <c r="C5" s="350"/>
      <c r="D5" s="351"/>
      <c r="E5" s="350" t="s">
        <v>46</v>
      </c>
      <c r="F5" s="350"/>
      <c r="G5" s="351"/>
      <c r="H5" s="350" t="s">
        <v>45</v>
      </c>
      <c r="I5" s="350"/>
      <c r="J5" s="1026"/>
    </row>
    <row r="6" spans="1:10" s="352" customFormat="1" ht="12.75" customHeight="1">
      <c r="A6" s="353" t="s">
        <v>74</v>
      </c>
      <c r="B6" s="1207" t="s">
        <v>320</v>
      </c>
      <c r="C6" s="1207" t="s">
        <v>296</v>
      </c>
      <c r="D6" s="1207" t="s">
        <v>325</v>
      </c>
      <c r="E6" s="1207" t="s">
        <v>320</v>
      </c>
      <c r="F6" s="1207" t="s">
        <v>296</v>
      </c>
      <c r="G6" s="1207" t="s">
        <v>325</v>
      </c>
      <c r="H6" s="1207" t="s">
        <v>320</v>
      </c>
      <c r="I6" s="1209" t="s">
        <v>296</v>
      </c>
      <c r="J6" s="1209" t="s">
        <v>325</v>
      </c>
    </row>
    <row r="7" spans="1:10" s="352" customFormat="1" ht="12.75" customHeight="1">
      <c r="A7" s="356"/>
      <c r="B7" s="1208"/>
      <c r="C7" s="1208"/>
      <c r="D7" s="1208"/>
      <c r="E7" s="1208"/>
      <c r="F7" s="1208"/>
      <c r="G7" s="1208"/>
      <c r="H7" s="1208"/>
      <c r="I7" s="1210"/>
      <c r="J7" s="1210"/>
    </row>
    <row r="8" spans="1:10" s="363" customFormat="1" ht="21" customHeight="1">
      <c r="A8" s="359" t="s">
        <v>72</v>
      </c>
      <c r="B8" s="360">
        <v>163574</v>
      </c>
      <c r="C8" s="361">
        <v>697.1597900390625</v>
      </c>
      <c r="D8" s="362">
        <v>100</v>
      </c>
      <c r="E8" s="360">
        <v>98230</v>
      </c>
      <c r="F8" s="361">
        <v>839.21337890625</v>
      </c>
      <c r="G8" s="362">
        <v>100</v>
      </c>
      <c r="H8" s="360">
        <v>65344</v>
      </c>
      <c r="I8" s="361">
        <v>555.7453002929688</v>
      </c>
      <c r="J8" s="361">
        <v>100</v>
      </c>
    </row>
    <row r="9" spans="1:10" s="598" customFormat="1" ht="21" customHeight="1">
      <c r="A9" s="353" t="s">
        <v>71</v>
      </c>
      <c r="B9" s="595">
        <v>881</v>
      </c>
      <c r="C9" s="596">
        <v>439.6229522103404</v>
      </c>
      <c r="D9" s="597">
        <v>0.5385941531050167</v>
      </c>
      <c r="E9" s="595">
        <v>490</v>
      </c>
      <c r="F9" s="596">
        <v>472.03664545712894</v>
      </c>
      <c r="G9" s="597">
        <v>0.49882927822457496</v>
      </c>
      <c r="H9" s="595">
        <v>391</v>
      </c>
      <c r="I9" s="596">
        <v>404.7891421265406</v>
      </c>
      <c r="J9" s="596">
        <v>0.598371694417238</v>
      </c>
    </row>
    <row r="10" spans="1:10" s="598" customFormat="1" ht="21" customHeight="1">
      <c r="A10" s="355" t="s">
        <v>70</v>
      </c>
      <c r="B10" s="595">
        <v>180</v>
      </c>
      <c r="C10" s="596">
        <v>21.72885646460641</v>
      </c>
      <c r="D10" s="597">
        <v>0.11004193820533825</v>
      </c>
      <c r="E10" s="595">
        <v>109</v>
      </c>
      <c r="F10" s="596">
        <v>25.393778291348177</v>
      </c>
      <c r="G10" s="597">
        <v>0.11096406393158913</v>
      </c>
      <c r="H10" s="595">
        <v>71</v>
      </c>
      <c r="I10" s="596">
        <v>17.787687663236483</v>
      </c>
      <c r="J10" s="596">
        <v>0.10865572967678747</v>
      </c>
    </row>
    <row r="11" spans="1:10" s="598" customFormat="1" ht="21" customHeight="1">
      <c r="A11" s="355" t="s">
        <v>69</v>
      </c>
      <c r="B11" s="595">
        <v>94</v>
      </c>
      <c r="C11" s="596">
        <v>9.426724764707947</v>
      </c>
      <c r="D11" s="597">
        <v>0.0574663455072322</v>
      </c>
      <c r="E11" s="595">
        <v>58</v>
      </c>
      <c r="F11" s="596">
        <v>11.144148601457387</v>
      </c>
      <c r="G11" s="597">
        <v>0.05904509823882724</v>
      </c>
      <c r="H11" s="595">
        <v>36</v>
      </c>
      <c r="I11" s="596">
        <v>7.551721425387419</v>
      </c>
      <c r="J11" s="596">
        <v>0.05509304603330069</v>
      </c>
    </row>
    <row r="12" spans="1:10" s="598" customFormat="1" ht="21" customHeight="1">
      <c r="A12" s="353" t="s">
        <v>68</v>
      </c>
      <c r="B12" s="595">
        <v>142</v>
      </c>
      <c r="C12" s="596">
        <v>11.76875718194623</v>
      </c>
      <c r="D12" s="597">
        <v>0.08681086236198907</v>
      </c>
      <c r="E12" s="595">
        <v>89</v>
      </c>
      <c r="F12" s="596">
        <v>14.112916013878229</v>
      </c>
      <c r="G12" s="597">
        <v>0.09060368522854526</v>
      </c>
      <c r="H12" s="595">
        <v>53</v>
      </c>
      <c r="I12" s="596">
        <v>9.202083837928733</v>
      </c>
      <c r="J12" s="596">
        <v>0.08110920666013711</v>
      </c>
    </row>
    <row r="13" spans="1:10" s="598" customFormat="1" ht="21" customHeight="1">
      <c r="A13" s="353" t="s">
        <v>67</v>
      </c>
      <c r="B13" s="595">
        <v>516</v>
      </c>
      <c r="C13" s="596">
        <v>34.198955738863134</v>
      </c>
      <c r="D13" s="597">
        <v>0.31545355618863635</v>
      </c>
      <c r="E13" s="595">
        <v>376</v>
      </c>
      <c r="F13" s="596">
        <v>47.88512663769362</v>
      </c>
      <c r="G13" s="597">
        <v>0.3827751196172249</v>
      </c>
      <c r="H13" s="595">
        <v>140</v>
      </c>
      <c r="I13" s="596">
        <v>19.347558856310517</v>
      </c>
      <c r="J13" s="596">
        <v>0.2142507345739471</v>
      </c>
    </row>
    <row r="14" spans="1:10" s="598" customFormat="1" ht="21" customHeight="1">
      <c r="A14" s="353" t="s">
        <v>66</v>
      </c>
      <c r="B14" s="595">
        <v>712</v>
      </c>
      <c r="C14" s="596">
        <v>44.2532054051064</v>
      </c>
      <c r="D14" s="597">
        <v>0.43527700001222686</v>
      </c>
      <c r="E14" s="595">
        <v>502</v>
      </c>
      <c r="F14" s="596">
        <v>59.99936654055246</v>
      </c>
      <c r="G14" s="597">
        <v>0.5110455054464013</v>
      </c>
      <c r="H14" s="595">
        <v>210</v>
      </c>
      <c r="I14" s="596">
        <v>27.19335446213811</v>
      </c>
      <c r="J14" s="596">
        <v>0.3213761018609207</v>
      </c>
    </row>
    <row r="15" spans="1:10" s="598" customFormat="1" ht="21" customHeight="1">
      <c r="A15" s="353" t="s">
        <v>65</v>
      </c>
      <c r="B15" s="595">
        <v>848</v>
      </c>
      <c r="C15" s="596">
        <v>53.33896914894152</v>
      </c>
      <c r="D15" s="597">
        <v>0.5184197977673713</v>
      </c>
      <c r="E15" s="595">
        <v>579</v>
      </c>
      <c r="F15" s="596">
        <v>70.84063609752516</v>
      </c>
      <c r="G15" s="597">
        <v>0.5894329634531202</v>
      </c>
      <c r="H15" s="595">
        <v>269</v>
      </c>
      <c r="I15" s="596">
        <v>34.82180362703389</v>
      </c>
      <c r="J15" s="596">
        <v>0.41166748285994126</v>
      </c>
    </row>
    <row r="16" spans="1:10" s="598" customFormat="1" ht="21" customHeight="1">
      <c r="A16" s="353" t="s">
        <v>64</v>
      </c>
      <c r="B16" s="595">
        <v>1512</v>
      </c>
      <c r="C16" s="596">
        <v>78.27269960056074</v>
      </c>
      <c r="D16" s="597">
        <v>0.9243522809248413</v>
      </c>
      <c r="E16" s="595">
        <v>1045</v>
      </c>
      <c r="F16" s="596">
        <v>108.37753131540246</v>
      </c>
      <c r="G16" s="597">
        <v>1.0638297872340425</v>
      </c>
      <c r="H16" s="595">
        <v>467</v>
      </c>
      <c r="I16" s="596">
        <v>48.2694323225349</v>
      </c>
      <c r="J16" s="596">
        <v>0.714679236043095</v>
      </c>
    </row>
    <row r="17" spans="1:10" s="598" customFormat="1" ht="21" customHeight="1">
      <c r="A17" s="353" t="s">
        <v>63</v>
      </c>
      <c r="B17" s="595">
        <v>2652</v>
      </c>
      <c r="C17" s="596">
        <v>132.16053318701987</v>
      </c>
      <c r="D17" s="597">
        <v>1.621284556225317</v>
      </c>
      <c r="E17" s="595">
        <v>1946</v>
      </c>
      <c r="F17" s="596">
        <v>195.9122200498942</v>
      </c>
      <c r="G17" s="597">
        <v>1.9810648478061692</v>
      </c>
      <c r="H17" s="595">
        <v>706</v>
      </c>
      <c r="I17" s="596">
        <v>69.67000987320749</v>
      </c>
      <c r="J17" s="596">
        <v>1.080435847208619</v>
      </c>
    </row>
    <row r="18" spans="1:10" s="598" customFormat="1" ht="21" customHeight="1">
      <c r="A18" s="353" t="s">
        <v>62</v>
      </c>
      <c r="B18" s="595">
        <v>3755</v>
      </c>
      <c r="C18" s="596">
        <v>210.02939292835788</v>
      </c>
      <c r="D18" s="597">
        <v>2.2955970997835844</v>
      </c>
      <c r="E18" s="595">
        <v>2764</v>
      </c>
      <c r="F18" s="596">
        <v>313.23999975067727</v>
      </c>
      <c r="G18" s="597">
        <v>2.8138043367606635</v>
      </c>
      <c r="H18" s="595">
        <v>991</v>
      </c>
      <c r="I18" s="596">
        <v>109.44779665902594</v>
      </c>
      <c r="J18" s="596">
        <v>1.5165891283055828</v>
      </c>
    </row>
    <row r="19" spans="1:10" s="598" customFormat="1" ht="21" customHeight="1">
      <c r="A19" s="353" t="s">
        <v>61</v>
      </c>
      <c r="B19" s="595">
        <v>5890</v>
      </c>
      <c r="C19" s="596">
        <v>319.74134065535577</v>
      </c>
      <c r="D19" s="597">
        <v>3.600816755719124</v>
      </c>
      <c r="E19" s="595">
        <v>4340</v>
      </c>
      <c r="F19" s="596">
        <v>474.0946594438236</v>
      </c>
      <c r="G19" s="597">
        <v>4.418202178560521</v>
      </c>
      <c r="H19" s="595">
        <v>1550</v>
      </c>
      <c r="I19" s="596">
        <v>167.26287789270356</v>
      </c>
      <c r="J19" s="596">
        <v>2.3720617042115575</v>
      </c>
    </row>
    <row r="20" spans="1:10" s="598" customFormat="1" ht="21" customHeight="1">
      <c r="A20" s="353" t="s">
        <v>60</v>
      </c>
      <c r="B20" s="595">
        <v>8284</v>
      </c>
      <c r="C20" s="596">
        <v>442.584137867844</v>
      </c>
      <c r="D20" s="597">
        <v>5.064374533850123</v>
      </c>
      <c r="E20" s="595">
        <v>5924</v>
      </c>
      <c r="F20" s="596">
        <v>639.0413947585445</v>
      </c>
      <c r="G20" s="597">
        <v>6.030744171841596</v>
      </c>
      <c r="H20" s="595">
        <v>2360</v>
      </c>
      <c r="I20" s="596">
        <v>249.80920292869536</v>
      </c>
      <c r="J20" s="596">
        <v>3.6116552399608226</v>
      </c>
    </row>
    <row r="21" spans="1:10" s="598" customFormat="1" ht="21" customHeight="1">
      <c r="A21" s="353" t="s">
        <v>59</v>
      </c>
      <c r="B21" s="595">
        <v>10443</v>
      </c>
      <c r="C21" s="596">
        <v>605.1841384152266</v>
      </c>
      <c r="D21" s="597">
        <v>6.384266448213041</v>
      </c>
      <c r="E21" s="595">
        <v>7402</v>
      </c>
      <c r="F21" s="596">
        <v>874.7868283245622</v>
      </c>
      <c r="G21" s="597">
        <v>7.535376157996539</v>
      </c>
      <c r="H21" s="595">
        <v>3041</v>
      </c>
      <c r="I21" s="596">
        <v>345.78763908685227</v>
      </c>
      <c r="J21" s="596">
        <v>4.653832027424094</v>
      </c>
    </row>
    <row r="22" spans="1:10" s="598" customFormat="1" ht="21" customHeight="1">
      <c r="A22" s="353" t="s">
        <v>58</v>
      </c>
      <c r="B22" s="595">
        <v>12976</v>
      </c>
      <c r="C22" s="596">
        <v>874.6743816326468</v>
      </c>
      <c r="D22" s="597">
        <v>7.932801056402607</v>
      </c>
      <c r="E22" s="595">
        <v>8757</v>
      </c>
      <c r="F22" s="596">
        <v>1217.9314219909152</v>
      </c>
      <c r="G22" s="597">
        <v>8.914791815127762</v>
      </c>
      <c r="H22" s="595">
        <v>4219</v>
      </c>
      <c r="I22" s="596">
        <v>551.8513310682881</v>
      </c>
      <c r="J22" s="596">
        <v>6.4565989226248774</v>
      </c>
    </row>
    <row r="23" spans="1:12" s="598" customFormat="1" ht="21" customHeight="1">
      <c r="A23" s="353" t="s">
        <v>57</v>
      </c>
      <c r="B23" s="595">
        <v>11989</v>
      </c>
      <c r="C23" s="596">
        <v>1301.1050548186413</v>
      </c>
      <c r="D23" s="597">
        <v>7.329404428576669</v>
      </c>
      <c r="E23" s="595">
        <v>7742</v>
      </c>
      <c r="F23" s="596">
        <v>1758.7400315537316</v>
      </c>
      <c r="G23" s="597">
        <v>7.881502595948285</v>
      </c>
      <c r="H23" s="595">
        <v>4247</v>
      </c>
      <c r="I23" s="596">
        <v>882.5008415654364</v>
      </c>
      <c r="J23" s="596">
        <v>6.499449069539667</v>
      </c>
      <c r="L23" s="599"/>
    </row>
    <row r="24" spans="1:12" s="598" customFormat="1" ht="21" customHeight="1">
      <c r="A24" s="353" t="s">
        <v>56</v>
      </c>
      <c r="B24" s="595">
        <v>14664</v>
      </c>
      <c r="C24" s="596">
        <v>2135.755331923964</v>
      </c>
      <c r="D24" s="597">
        <v>8.964749899128224</v>
      </c>
      <c r="E24" s="595">
        <v>8878</v>
      </c>
      <c r="F24" s="596">
        <v>2786.684307087714</v>
      </c>
      <c r="G24" s="597">
        <v>9.037972106281178</v>
      </c>
      <c r="H24" s="595">
        <v>5786</v>
      </c>
      <c r="I24" s="596">
        <v>1572.2441570722456</v>
      </c>
      <c r="J24" s="596">
        <v>8.854676787463271</v>
      </c>
      <c r="L24" s="599"/>
    </row>
    <row r="25" spans="1:12" s="598" customFormat="1" ht="21" customHeight="1">
      <c r="A25" s="353" t="s">
        <v>55</v>
      </c>
      <c r="B25" s="595">
        <v>20042</v>
      </c>
      <c r="C25" s="596">
        <v>3640.8589317034666</v>
      </c>
      <c r="D25" s="597">
        <v>12.252558475063275</v>
      </c>
      <c r="E25" s="595">
        <v>11361</v>
      </c>
      <c r="F25" s="596">
        <v>4668.1910913607035</v>
      </c>
      <c r="G25" s="597">
        <v>11.565713122264075</v>
      </c>
      <c r="H25" s="595">
        <v>8681</v>
      </c>
      <c r="I25" s="596">
        <v>2826.7297072001666</v>
      </c>
      <c r="J25" s="596">
        <v>13.285075905974535</v>
      </c>
      <c r="L25" s="599"/>
    </row>
    <row r="26" spans="1:12" s="598" customFormat="1" ht="21" customHeight="1">
      <c r="A26" s="353" t="s">
        <v>54</v>
      </c>
      <c r="B26" s="595">
        <v>24439</v>
      </c>
      <c r="C26" s="596">
        <v>6366.129969183961</v>
      </c>
      <c r="D26" s="597">
        <v>14.940638487779232</v>
      </c>
      <c r="E26" s="595">
        <v>13502</v>
      </c>
      <c r="F26" s="596">
        <v>7760.907489315963</v>
      </c>
      <c r="G26" s="597">
        <v>13.745291662424922</v>
      </c>
      <c r="H26" s="595">
        <v>10937</v>
      </c>
      <c r="I26" s="596">
        <v>5210.1668996958315</v>
      </c>
      <c r="J26" s="596">
        <v>16.73757345739471</v>
      </c>
      <c r="L26" s="599"/>
    </row>
    <row r="27" spans="1:10" s="598" customFormat="1" ht="21" customHeight="1">
      <c r="A27" s="364" t="s">
        <v>53</v>
      </c>
      <c r="B27" s="600">
        <v>43555</v>
      </c>
      <c r="C27" s="601">
        <v>13149.631973335427</v>
      </c>
      <c r="D27" s="602">
        <v>26.627092325186155</v>
      </c>
      <c r="E27" s="600">
        <v>22366</v>
      </c>
      <c r="F27" s="601">
        <v>14153.59107980775</v>
      </c>
      <c r="G27" s="602">
        <v>22.769011503613967</v>
      </c>
      <c r="H27" s="600">
        <v>21189</v>
      </c>
      <c r="I27" s="601">
        <v>12233.657135433958</v>
      </c>
      <c r="J27" s="601">
        <v>32.4268486777669</v>
      </c>
    </row>
    <row r="28" spans="1:10" s="598" customFormat="1" ht="15.75">
      <c r="A28" s="365"/>
      <c r="B28" s="603"/>
      <c r="C28" s="604"/>
      <c r="D28" s="604"/>
      <c r="E28" s="605"/>
      <c r="F28" s="604"/>
      <c r="G28" s="604"/>
      <c r="H28" s="605"/>
      <c r="I28" s="604"/>
      <c r="J28" s="604"/>
    </row>
    <row r="29" ht="15.75">
      <c r="A29" s="594"/>
    </row>
    <row r="30" spans="1:10" ht="25.5">
      <c r="A30" s="1211" t="s">
        <v>327</v>
      </c>
      <c r="B30" s="1212"/>
      <c r="C30" s="1212"/>
      <c r="D30" s="1212"/>
      <c r="E30" s="1212"/>
      <c r="F30" s="1212"/>
      <c r="G30" s="1212"/>
      <c r="H30" s="1212"/>
      <c r="I30" s="1212"/>
      <c r="J30" s="1212"/>
    </row>
    <row r="31" spans="1:10" ht="14.25" customHeight="1">
      <c r="A31" s="345"/>
      <c r="B31" s="346"/>
      <c r="C31" s="593"/>
      <c r="D31" s="346"/>
      <c r="E31" s="346"/>
      <c r="F31" s="346"/>
      <c r="G31" s="346"/>
      <c r="H31" s="346"/>
      <c r="I31" s="346"/>
      <c r="J31" s="346"/>
    </row>
    <row r="32" spans="1:10" s="344" customFormat="1" ht="16.5" customHeight="1">
      <c r="A32" s="750" t="s">
        <v>250</v>
      </c>
      <c r="B32" s="749"/>
      <c r="C32" s="749"/>
      <c r="D32" s="749"/>
      <c r="E32" s="749"/>
      <c r="F32" s="749"/>
      <c r="G32" s="749"/>
      <c r="H32" s="749"/>
      <c r="I32" s="749"/>
      <c r="J32" s="749"/>
    </row>
    <row r="33" spans="1:6" s="347" customFormat="1" ht="10.5" customHeight="1">
      <c r="A33" s="594"/>
      <c r="E33" s="594"/>
      <c r="F33" s="348"/>
    </row>
    <row r="34" spans="1:10" s="352" customFormat="1" ht="16.5">
      <c r="A34" s="349"/>
      <c r="B34" s="350" t="s">
        <v>75</v>
      </c>
      <c r="C34" s="350"/>
      <c r="D34" s="351"/>
      <c r="E34" s="350" t="s">
        <v>46</v>
      </c>
      <c r="F34" s="350"/>
      <c r="G34" s="351"/>
      <c r="H34" s="350" t="s">
        <v>45</v>
      </c>
      <c r="I34" s="350"/>
      <c r="J34" s="350"/>
    </row>
    <row r="35" spans="1:10" s="352" customFormat="1" ht="16.5">
      <c r="A35" s="353" t="s">
        <v>74</v>
      </c>
      <c r="B35" s="352" t="s">
        <v>44</v>
      </c>
      <c r="C35" s="354" t="s">
        <v>79</v>
      </c>
      <c r="D35" s="355" t="s">
        <v>73</v>
      </c>
      <c r="E35" s="352" t="s">
        <v>44</v>
      </c>
      <c r="F35" s="354" t="s">
        <v>78</v>
      </c>
      <c r="G35" s="355" t="s">
        <v>73</v>
      </c>
      <c r="H35" s="352" t="s">
        <v>44</v>
      </c>
      <c r="I35" s="354" t="s">
        <v>77</v>
      </c>
      <c r="J35" s="352" t="s">
        <v>73</v>
      </c>
    </row>
    <row r="36" spans="1:10" s="352" customFormat="1" ht="16.5">
      <c r="A36" s="356"/>
      <c r="B36" s="357"/>
      <c r="C36" s="358" t="s">
        <v>12</v>
      </c>
      <c r="D36" s="356" t="s">
        <v>13</v>
      </c>
      <c r="E36" s="357"/>
      <c r="F36" s="358" t="s">
        <v>76</v>
      </c>
      <c r="G36" s="356" t="s">
        <v>13</v>
      </c>
      <c r="H36" s="357"/>
      <c r="I36" s="358" t="s">
        <v>76</v>
      </c>
      <c r="J36" s="357" t="s">
        <v>13</v>
      </c>
    </row>
    <row r="37" spans="1:10" s="363" customFormat="1" ht="21" customHeight="1">
      <c r="A37" s="359" t="s">
        <v>72</v>
      </c>
      <c r="B37" s="360">
        <v>154374</v>
      </c>
      <c r="C37" s="361">
        <v>661.28158293</v>
      </c>
      <c r="D37" s="362">
        <v>100</v>
      </c>
      <c r="E37" s="360">
        <v>93340</v>
      </c>
      <c r="F37" s="361">
        <v>799.21250083</v>
      </c>
      <c r="G37" s="362">
        <v>100</v>
      </c>
      <c r="H37" s="360">
        <v>61034</v>
      </c>
      <c r="I37" s="361">
        <v>523.19313254</v>
      </c>
      <c r="J37" s="361">
        <v>100</v>
      </c>
    </row>
    <row r="38" spans="1:10" s="598" customFormat="1" ht="20.25" customHeight="1">
      <c r="A38" s="353" t="s">
        <v>71</v>
      </c>
      <c r="B38" s="595">
        <v>767</v>
      </c>
      <c r="C38" s="596">
        <v>380.94008264</v>
      </c>
      <c r="D38" s="597">
        <v>0.4968453237</v>
      </c>
      <c r="E38" s="595">
        <v>426</v>
      </c>
      <c r="F38" s="596">
        <v>408.64681308</v>
      </c>
      <c r="G38" s="597">
        <v>0.4563959717</v>
      </c>
      <c r="H38" s="595">
        <v>341</v>
      </c>
      <c r="I38" s="596">
        <v>351.19338809</v>
      </c>
      <c r="J38" s="596">
        <v>0.5587049841</v>
      </c>
    </row>
    <row r="39" spans="1:10" s="598" customFormat="1" ht="16.5">
      <c r="A39" s="355" t="s">
        <v>70</v>
      </c>
      <c r="B39" s="595">
        <v>165</v>
      </c>
      <c r="C39" s="596">
        <v>21.046643188</v>
      </c>
      <c r="D39" s="597">
        <v>0.1068832835</v>
      </c>
      <c r="E39" s="595">
        <v>95</v>
      </c>
      <c r="F39" s="596">
        <v>23.304905437</v>
      </c>
      <c r="G39" s="597">
        <v>0.1017784444</v>
      </c>
      <c r="H39" s="595">
        <v>70</v>
      </c>
      <c r="I39" s="596">
        <v>18.600523206</v>
      </c>
      <c r="J39" s="596">
        <v>0.1146901727</v>
      </c>
    </row>
    <row r="40" spans="1:10" s="598" customFormat="1" ht="16.5">
      <c r="A40" s="355" t="s">
        <v>69</v>
      </c>
      <c r="B40" s="595">
        <v>143</v>
      </c>
      <c r="C40" s="596">
        <v>13.565772891</v>
      </c>
      <c r="D40" s="597">
        <v>0.092632179</v>
      </c>
      <c r="E40" s="595">
        <v>72</v>
      </c>
      <c r="F40" s="596">
        <v>13.060880938</v>
      </c>
      <c r="G40" s="597">
        <v>0.0771373473</v>
      </c>
      <c r="H40" s="595">
        <v>71</v>
      </c>
      <c r="I40" s="596">
        <v>14.119266037</v>
      </c>
      <c r="J40" s="596">
        <v>0.1163286037</v>
      </c>
    </row>
    <row r="41" spans="1:10" s="598" customFormat="1" ht="16.5">
      <c r="A41" s="353" t="s">
        <v>68</v>
      </c>
      <c r="B41" s="595">
        <v>204</v>
      </c>
      <c r="C41" s="596">
        <v>15.227306741</v>
      </c>
      <c r="D41" s="597">
        <v>0.132146605</v>
      </c>
      <c r="E41" s="595">
        <v>117</v>
      </c>
      <c r="F41" s="596">
        <v>16.73434302</v>
      </c>
      <c r="G41" s="597">
        <v>0.1253481894</v>
      </c>
      <c r="H41" s="595">
        <v>87</v>
      </c>
      <c r="I41" s="596">
        <v>13.582342954</v>
      </c>
      <c r="J41" s="596">
        <v>0.1425435003</v>
      </c>
    </row>
    <row r="42" spans="1:10" s="598" customFormat="1" ht="16.5">
      <c r="A42" s="353" t="s">
        <v>67</v>
      </c>
      <c r="B42" s="595">
        <v>533</v>
      </c>
      <c r="C42" s="596">
        <v>33.60150444</v>
      </c>
      <c r="D42" s="597">
        <v>0.3452653944</v>
      </c>
      <c r="E42" s="595">
        <v>381</v>
      </c>
      <c r="F42" s="596">
        <v>46.232730225</v>
      </c>
      <c r="G42" s="597">
        <v>0.4081851296</v>
      </c>
      <c r="H42" s="595">
        <v>152</v>
      </c>
      <c r="I42" s="596">
        <v>19.943659163</v>
      </c>
      <c r="J42" s="596">
        <v>0.2490415178</v>
      </c>
    </row>
    <row r="43" spans="1:10" s="598" customFormat="1" ht="16.5">
      <c r="A43" s="353" t="s">
        <v>66</v>
      </c>
      <c r="B43" s="595">
        <v>693</v>
      </c>
      <c r="C43" s="596">
        <v>43.081997848</v>
      </c>
      <c r="D43" s="597">
        <v>0.4489097905</v>
      </c>
      <c r="E43" s="595">
        <v>492</v>
      </c>
      <c r="F43" s="596">
        <v>58.797659566</v>
      </c>
      <c r="G43" s="597">
        <v>0.5271052068</v>
      </c>
      <c r="H43" s="595">
        <v>201</v>
      </c>
      <c r="I43" s="596">
        <v>26.043269402</v>
      </c>
      <c r="J43" s="596">
        <v>0.3293246387</v>
      </c>
    </row>
    <row r="44" spans="1:10" s="598" customFormat="1" ht="16.5">
      <c r="A44" s="353" t="s">
        <v>65</v>
      </c>
      <c r="B44" s="595">
        <v>873</v>
      </c>
      <c r="C44" s="596">
        <v>52.292264039</v>
      </c>
      <c r="D44" s="597">
        <v>0.5655097361</v>
      </c>
      <c r="E44" s="595">
        <v>618</v>
      </c>
      <c r="F44" s="596">
        <v>72.714565328</v>
      </c>
      <c r="G44" s="597">
        <v>0.6620955646</v>
      </c>
      <c r="H44" s="595">
        <v>255</v>
      </c>
      <c r="I44" s="596">
        <v>31.114085591</v>
      </c>
      <c r="J44" s="596">
        <v>0.4177999148</v>
      </c>
    </row>
    <row r="45" spans="1:10" s="598" customFormat="1" ht="16.5">
      <c r="A45" s="353" t="s">
        <v>64</v>
      </c>
      <c r="B45" s="595">
        <v>1699</v>
      </c>
      <c r="C45" s="596">
        <v>83.835449615</v>
      </c>
      <c r="D45" s="597">
        <v>1.1005739308</v>
      </c>
      <c r="E45" s="595">
        <v>1190</v>
      </c>
      <c r="F45" s="596">
        <v>117.87214042</v>
      </c>
      <c r="G45" s="597">
        <v>1.2749089351</v>
      </c>
      <c r="H45" s="595">
        <v>509</v>
      </c>
      <c r="I45" s="596">
        <v>50.048155371</v>
      </c>
      <c r="J45" s="596">
        <v>0.8339613986</v>
      </c>
    </row>
    <row r="46" spans="1:10" s="598" customFormat="1" ht="16.5">
      <c r="A46" s="353" t="s">
        <v>63</v>
      </c>
      <c r="B46" s="595">
        <v>2560</v>
      </c>
      <c r="C46" s="596">
        <v>134.79111326</v>
      </c>
      <c r="D46" s="597">
        <v>1.6583103372</v>
      </c>
      <c r="E46" s="595">
        <v>1883</v>
      </c>
      <c r="F46" s="596">
        <v>200.22425542</v>
      </c>
      <c r="G46" s="597">
        <v>2.0173559031</v>
      </c>
      <c r="H46" s="595">
        <v>677</v>
      </c>
      <c r="I46" s="596">
        <v>70.609867964</v>
      </c>
      <c r="J46" s="596">
        <v>1.109217813</v>
      </c>
    </row>
    <row r="47" spans="1:10" s="598" customFormat="1" ht="16.5">
      <c r="A47" s="353" t="s">
        <v>62</v>
      </c>
      <c r="B47" s="595">
        <v>3835</v>
      </c>
      <c r="C47" s="596">
        <v>209.97148275</v>
      </c>
      <c r="D47" s="597">
        <v>2.4842266185</v>
      </c>
      <c r="E47" s="595">
        <v>2842</v>
      </c>
      <c r="F47" s="596">
        <v>313.53772492</v>
      </c>
      <c r="G47" s="597">
        <v>3.0447825155</v>
      </c>
      <c r="H47" s="595">
        <v>993</v>
      </c>
      <c r="I47" s="596">
        <v>107.93378539</v>
      </c>
      <c r="J47" s="596">
        <v>1.6269620212</v>
      </c>
    </row>
    <row r="48" spans="1:10" s="598" customFormat="1" ht="16.5">
      <c r="A48" s="353" t="s">
        <v>61</v>
      </c>
      <c r="B48" s="595">
        <v>6001</v>
      </c>
      <c r="C48" s="596">
        <v>321.66017602</v>
      </c>
      <c r="D48" s="597">
        <v>3.8873126304</v>
      </c>
      <c r="E48" s="595">
        <v>4400</v>
      </c>
      <c r="F48" s="596">
        <v>472.99087719</v>
      </c>
      <c r="G48" s="597">
        <v>4.7139490036</v>
      </c>
      <c r="H48" s="595">
        <v>1601</v>
      </c>
      <c r="I48" s="596">
        <v>171.15983506</v>
      </c>
      <c r="J48" s="596">
        <v>2.6231280925</v>
      </c>
    </row>
    <row r="49" spans="1:10" s="598" customFormat="1" ht="16.5">
      <c r="A49" s="353" t="s">
        <v>60</v>
      </c>
      <c r="B49" s="595">
        <v>8353</v>
      </c>
      <c r="C49" s="596">
        <v>451.2786047</v>
      </c>
      <c r="D49" s="597">
        <v>5.4108852527</v>
      </c>
      <c r="E49" s="595">
        <v>5970</v>
      </c>
      <c r="F49" s="596">
        <v>650.3204217</v>
      </c>
      <c r="G49" s="597">
        <v>6.3959717163</v>
      </c>
      <c r="H49" s="595">
        <v>2383</v>
      </c>
      <c r="I49" s="596">
        <v>255.42524069</v>
      </c>
      <c r="J49" s="596">
        <v>3.9043811646</v>
      </c>
    </row>
    <row r="50" spans="1:10" s="598" customFormat="1" ht="16.5">
      <c r="A50" s="353" t="s">
        <v>59</v>
      </c>
      <c r="B50" s="595">
        <v>10110</v>
      </c>
      <c r="C50" s="596">
        <v>610.50835237</v>
      </c>
      <c r="D50" s="597">
        <v>6.5490302771</v>
      </c>
      <c r="E50" s="595">
        <v>7050</v>
      </c>
      <c r="F50" s="596">
        <v>867.45102285</v>
      </c>
      <c r="G50" s="597">
        <v>7.5530319263</v>
      </c>
      <c r="H50" s="595">
        <v>3060</v>
      </c>
      <c r="I50" s="596">
        <v>362.87267083</v>
      </c>
      <c r="J50" s="596">
        <v>5.0135989776</v>
      </c>
    </row>
    <row r="51" spans="1:10" s="598" customFormat="1" ht="16.5">
      <c r="A51" s="353" t="s">
        <v>58</v>
      </c>
      <c r="B51" s="595">
        <v>11765</v>
      </c>
      <c r="C51" s="596">
        <v>885.16315329</v>
      </c>
      <c r="D51" s="597">
        <v>7.621101999</v>
      </c>
      <c r="E51" s="595">
        <v>7899</v>
      </c>
      <c r="F51" s="596">
        <v>1223.3547861</v>
      </c>
      <c r="G51" s="597">
        <v>8.4626098136</v>
      </c>
      <c r="H51" s="595">
        <v>3866</v>
      </c>
      <c r="I51" s="596">
        <v>565.65952155</v>
      </c>
      <c r="J51" s="596">
        <v>6.3341743946</v>
      </c>
    </row>
    <row r="52" spans="1:10" s="598" customFormat="1" ht="16.5">
      <c r="A52" s="353" t="s">
        <v>57</v>
      </c>
      <c r="B52" s="595">
        <v>10334</v>
      </c>
      <c r="C52" s="596">
        <v>1342.3891123</v>
      </c>
      <c r="D52" s="597">
        <v>6.6941324316</v>
      </c>
      <c r="E52" s="595">
        <v>6590</v>
      </c>
      <c r="F52" s="596">
        <v>1792.3462193</v>
      </c>
      <c r="G52" s="597">
        <v>7.060209985</v>
      </c>
      <c r="H52" s="595">
        <v>3744</v>
      </c>
      <c r="I52" s="596">
        <v>931.00284224</v>
      </c>
      <c r="J52" s="596">
        <v>6.1342858079</v>
      </c>
    </row>
    <row r="53" spans="1:10" s="598" customFormat="1" ht="16.5">
      <c r="A53" s="353" t="s">
        <v>56</v>
      </c>
      <c r="B53" s="595">
        <v>15208</v>
      </c>
      <c r="C53" s="596">
        <v>2204.9847037</v>
      </c>
      <c r="D53" s="597">
        <v>9.8513998471</v>
      </c>
      <c r="E53" s="595">
        <v>9100</v>
      </c>
      <c r="F53" s="596">
        <v>2855.0497516</v>
      </c>
      <c r="G53" s="597">
        <v>9.7493036212</v>
      </c>
      <c r="H53" s="595">
        <v>6108</v>
      </c>
      <c r="I53" s="596">
        <v>1646.4654769</v>
      </c>
      <c r="J53" s="596">
        <v>10.007536783</v>
      </c>
    </row>
    <row r="54" spans="1:10" s="598" customFormat="1" ht="16.5">
      <c r="A54" s="353" t="s">
        <v>55</v>
      </c>
      <c r="B54" s="595">
        <v>19053</v>
      </c>
      <c r="C54" s="596">
        <v>3688.9816529</v>
      </c>
      <c r="D54" s="597">
        <v>12.34210424</v>
      </c>
      <c r="E54" s="595">
        <v>10795</v>
      </c>
      <c r="F54" s="596">
        <v>4672.1893286</v>
      </c>
      <c r="G54" s="597">
        <v>11.56524534</v>
      </c>
      <c r="H54" s="595">
        <v>8258</v>
      </c>
      <c r="I54" s="596">
        <v>2893.1178968</v>
      </c>
      <c r="J54" s="596">
        <v>13.530163515</v>
      </c>
    </row>
    <row r="55" spans="1:10" s="598" customFormat="1" ht="16.5">
      <c r="A55" s="353" t="s">
        <v>54</v>
      </c>
      <c r="B55" s="595">
        <v>24550</v>
      </c>
      <c r="C55" s="596">
        <v>6471.2890913</v>
      </c>
      <c r="D55" s="597">
        <v>15.902937023</v>
      </c>
      <c r="E55" s="595">
        <v>14203</v>
      </c>
      <c r="F55" s="596">
        <v>7689.788007</v>
      </c>
      <c r="G55" s="597">
        <v>15.216413113</v>
      </c>
      <c r="H55" s="595">
        <v>10347</v>
      </c>
      <c r="I55" s="596">
        <v>5315.1896686</v>
      </c>
      <c r="J55" s="596">
        <v>16.952845955</v>
      </c>
    </row>
    <row r="56" spans="1:10" s="598" customFormat="1" ht="16.5">
      <c r="A56" s="364" t="s">
        <v>53</v>
      </c>
      <c r="B56" s="600">
        <v>37528</v>
      </c>
      <c r="C56" s="601">
        <v>12856.655892</v>
      </c>
      <c r="D56" s="602">
        <v>24.3097931</v>
      </c>
      <c r="E56" s="600">
        <v>19217</v>
      </c>
      <c r="F56" s="601">
        <v>13662.16759</v>
      </c>
      <c r="G56" s="602">
        <v>20.588172273</v>
      </c>
      <c r="H56" s="600">
        <v>18311</v>
      </c>
      <c r="I56" s="601">
        <v>12107.486924</v>
      </c>
      <c r="J56" s="601">
        <v>30.001310745</v>
      </c>
    </row>
    <row r="57" spans="1:10" ht="15.75">
      <c r="A57" s="365"/>
      <c r="B57" s="603"/>
      <c r="C57" s="604"/>
      <c r="D57" s="604"/>
      <c r="E57" s="605"/>
      <c r="F57" s="604"/>
      <c r="G57" s="604"/>
      <c r="H57" s="605"/>
      <c r="I57" s="604"/>
      <c r="J57" s="604"/>
    </row>
    <row r="58" spans="1:10" ht="15.75">
      <c r="A58" s="365"/>
      <c r="B58" s="603"/>
      <c r="C58" s="604"/>
      <c r="D58" s="604"/>
      <c r="E58" s="605"/>
      <c r="F58" s="604"/>
      <c r="G58" s="604"/>
      <c r="H58" s="605"/>
      <c r="I58" s="604"/>
      <c r="J58" s="604"/>
    </row>
    <row r="59" ht="15.75">
      <c r="A59" s="594"/>
    </row>
    <row r="60" spans="1:10" ht="25.5">
      <c r="A60" s="1211" t="s">
        <v>208</v>
      </c>
      <c r="B60" s="1212"/>
      <c r="C60" s="1212"/>
      <c r="D60" s="1212"/>
      <c r="E60" s="1212"/>
      <c r="F60" s="1212"/>
      <c r="G60" s="1212"/>
      <c r="H60" s="1212"/>
      <c r="I60" s="1212"/>
      <c r="J60" s="1212"/>
    </row>
    <row r="61" spans="1:10" ht="25.5" hidden="1">
      <c r="A61" s="345"/>
      <c r="B61" s="346"/>
      <c r="C61" s="593"/>
      <c r="D61" s="346"/>
      <c r="E61" s="346"/>
      <c r="F61" s="346"/>
      <c r="G61" s="346"/>
      <c r="H61" s="346"/>
      <c r="I61" s="346"/>
      <c r="J61" s="346"/>
    </row>
    <row r="62" spans="1:10" ht="16.5" hidden="1">
      <c r="A62" s="1213"/>
      <c r="B62" s="1212"/>
      <c r="C62" s="1212"/>
      <c r="D62" s="1212"/>
      <c r="E62" s="1212"/>
      <c r="F62" s="1212"/>
      <c r="G62" s="1212"/>
      <c r="H62" s="1212"/>
      <c r="I62" s="1212"/>
      <c r="J62" s="1212"/>
    </row>
    <row r="63" spans="1:10" ht="16.5" hidden="1">
      <c r="A63" s="594"/>
      <c r="B63" s="347"/>
      <c r="C63" s="347"/>
      <c r="D63" s="347"/>
      <c r="F63" s="348"/>
      <c r="G63" s="347"/>
      <c r="H63" s="347"/>
      <c r="I63" s="347"/>
      <c r="J63" s="347"/>
    </row>
    <row r="64" spans="1:10" ht="16.5">
      <c r="A64" s="594"/>
      <c r="B64" s="347"/>
      <c r="C64" s="347"/>
      <c r="D64" s="347"/>
      <c r="F64" s="348"/>
      <c r="G64" s="347"/>
      <c r="H64" s="347"/>
      <c r="I64" s="347"/>
      <c r="J64" s="347"/>
    </row>
    <row r="65" spans="1:10" ht="16.5">
      <c r="A65" s="349"/>
      <c r="B65" s="350" t="s">
        <v>75</v>
      </c>
      <c r="C65" s="350"/>
      <c r="D65" s="351"/>
      <c r="E65" s="350" t="s">
        <v>46</v>
      </c>
      <c r="F65" s="350"/>
      <c r="G65" s="351"/>
      <c r="H65" s="350" t="s">
        <v>45</v>
      </c>
      <c r="I65" s="350"/>
      <c r="J65" s="350"/>
    </row>
    <row r="66" spans="1:10" ht="16.5">
      <c r="A66" s="364" t="s">
        <v>74</v>
      </c>
      <c r="B66" s="352" t="s">
        <v>44</v>
      </c>
      <c r="C66" s="354" t="s">
        <v>12</v>
      </c>
      <c r="D66" s="355" t="s">
        <v>73</v>
      </c>
      <c r="E66" s="352" t="s">
        <v>44</v>
      </c>
      <c r="F66" s="354" t="s">
        <v>12</v>
      </c>
      <c r="G66" s="355" t="s">
        <v>73</v>
      </c>
      <c r="H66" s="352" t="s">
        <v>44</v>
      </c>
      <c r="I66" s="354" t="s">
        <v>12</v>
      </c>
      <c r="J66" s="352" t="s">
        <v>73</v>
      </c>
    </row>
    <row r="67" spans="1:10" ht="16.5">
      <c r="A67" s="359" t="s">
        <v>72</v>
      </c>
      <c r="B67" s="366">
        <v>5.530076308186608</v>
      </c>
      <c r="C67" s="367">
        <v>5.264235080577606</v>
      </c>
      <c r="D67" s="368">
        <v>0</v>
      </c>
      <c r="E67" s="366">
        <v>4.986072423398326</v>
      </c>
      <c r="F67" s="367">
        <v>4.875361575242437</v>
      </c>
      <c r="G67" s="368">
        <v>0</v>
      </c>
      <c r="H67" s="366">
        <v>6.36202772225316</v>
      </c>
      <c r="I67" s="367">
        <v>5.938508273065807</v>
      </c>
      <c r="J67" s="367">
        <v>0</v>
      </c>
    </row>
    <row r="68" spans="1:10" ht="16.5">
      <c r="A68" s="353" t="s">
        <v>71</v>
      </c>
      <c r="B68" s="606">
        <v>-0.5215123859191664</v>
      </c>
      <c r="C68" s="607">
        <v>4.5870513911011415</v>
      </c>
      <c r="D68" s="597">
        <v>-5.734468226435524</v>
      </c>
      <c r="E68" s="606">
        <v>5.1643192488263026</v>
      </c>
      <c r="F68" s="607">
        <v>10.730828068739967</v>
      </c>
      <c r="G68" s="597">
        <v>0.169781405352893</v>
      </c>
      <c r="H68" s="606">
        <v>-7.624633431085044</v>
      </c>
      <c r="I68" s="607">
        <v>-3.036898885826048</v>
      </c>
      <c r="J68" s="607">
        <v>-13.15005124636069</v>
      </c>
    </row>
    <row r="69" spans="1:10" ht="16.5">
      <c r="A69" s="355" t="s">
        <v>70</v>
      </c>
      <c r="B69" s="606">
        <v>7.2727272727272805</v>
      </c>
      <c r="C69" s="607">
        <v>4.532109008926668</v>
      </c>
      <c r="D69" s="597">
        <v>1.6513310515888548</v>
      </c>
      <c r="E69" s="606">
        <v>0</v>
      </c>
      <c r="F69" s="607">
        <v>-2.371197937249107</v>
      </c>
      <c r="G69" s="597">
        <v>-4.749270366459456</v>
      </c>
      <c r="H69" s="606">
        <v>17.142857142857153</v>
      </c>
      <c r="I69" s="607">
        <v>13.917763308748945</v>
      </c>
      <c r="J69" s="607">
        <v>10.135975819478958</v>
      </c>
    </row>
    <row r="70" spans="1:10" ht="16.5">
      <c r="A70" s="355" t="s">
        <v>69</v>
      </c>
      <c r="B70" s="606">
        <v>2.797202797202786</v>
      </c>
      <c r="C70" s="607">
        <v>5.369595340072834</v>
      </c>
      <c r="D70" s="597">
        <v>-2.589663168444261</v>
      </c>
      <c r="E70" s="606">
        <v>8.333333333333329</v>
      </c>
      <c r="F70" s="607">
        <v>11.167845943348425</v>
      </c>
      <c r="G70" s="597">
        <v>3.188290482803808</v>
      </c>
      <c r="H70" s="606">
        <v>-2.816901408450704</v>
      </c>
      <c r="I70" s="607">
        <v>-0.506867969003892</v>
      </c>
      <c r="J70" s="607">
        <v>-8.629892926062212</v>
      </c>
    </row>
    <row r="71" spans="1:10" ht="16.5">
      <c r="A71" s="353" t="s">
        <v>68</v>
      </c>
      <c r="B71" s="606">
        <v>-13.725490196078425</v>
      </c>
      <c r="C71" s="607">
        <v>-10.22903634564669</v>
      </c>
      <c r="D71" s="597">
        <v>-18.246520024465426</v>
      </c>
      <c r="E71" s="606">
        <v>-6.837606837606842</v>
      </c>
      <c r="F71" s="607">
        <v>-3.1697869427323297</v>
      </c>
      <c r="G71" s="597">
        <v>-11.262140755339402</v>
      </c>
      <c r="H71" s="606">
        <v>-22.98850574712644</v>
      </c>
      <c r="I71" s="607">
        <v>-19.77010124905729</v>
      </c>
      <c r="J71" s="607">
        <v>-27.594935969267</v>
      </c>
    </row>
    <row r="72" spans="1:10" ht="16.5">
      <c r="A72" s="353" t="s">
        <v>67</v>
      </c>
      <c r="B72" s="606">
        <v>-4.502814258911826</v>
      </c>
      <c r="C72" s="607">
        <v>-1.4675070304679423</v>
      </c>
      <c r="D72" s="597">
        <v>-9.507138542219408</v>
      </c>
      <c r="E72" s="606">
        <v>-5.774278215223092</v>
      </c>
      <c r="F72" s="607">
        <v>-2.843289199237418</v>
      </c>
      <c r="G72" s="597">
        <v>-10.249312487346245</v>
      </c>
      <c r="H72" s="606">
        <v>-1.3157894736842195</v>
      </c>
      <c r="I72" s="607">
        <v>1.8930369493098027</v>
      </c>
      <c r="J72" s="607">
        <v>-7.218569769222796</v>
      </c>
    </row>
    <row r="73" spans="1:10" ht="16.5">
      <c r="A73" s="353" t="s">
        <v>66</v>
      </c>
      <c r="B73" s="606">
        <v>-1.731601731601728</v>
      </c>
      <c r="C73" s="607">
        <v>-1.679814967154769</v>
      </c>
      <c r="D73" s="597">
        <v>-6.881145443942444</v>
      </c>
      <c r="E73" s="606">
        <v>1.626016260162615</v>
      </c>
      <c r="F73" s="607">
        <v>1.6508147452884145</v>
      </c>
      <c r="G73" s="597">
        <v>-3.2004780170142766</v>
      </c>
      <c r="H73" s="606">
        <v>-9.950248756218912</v>
      </c>
      <c r="I73" s="607">
        <v>-9.874986747257239</v>
      </c>
      <c r="J73" s="607">
        <v>-15.336560256233128</v>
      </c>
    </row>
    <row r="74" spans="1:10" ht="16.5">
      <c r="A74" s="353" t="s">
        <v>65</v>
      </c>
      <c r="B74" s="606">
        <v>-2.6345933562428456</v>
      </c>
      <c r="C74" s="607">
        <v>0.22285506879771333</v>
      </c>
      <c r="D74" s="597">
        <v>-7.736817740345302</v>
      </c>
      <c r="E74" s="606">
        <v>-5.177993527508093</v>
      </c>
      <c r="F74" s="607">
        <v>-2.828271500659156</v>
      </c>
      <c r="G74" s="597">
        <v>-9.681346978629364</v>
      </c>
      <c r="H74" s="606">
        <v>3.5294117647058982</v>
      </c>
      <c r="I74" s="607">
        <v>7.062763913060792</v>
      </c>
      <c r="J74" s="607">
        <v>-2.663183485511567</v>
      </c>
    </row>
    <row r="75" spans="1:10" ht="16.5">
      <c r="A75" s="353" t="s">
        <v>64</v>
      </c>
      <c r="B75" s="606">
        <v>-1.6480282519128906</v>
      </c>
      <c r="C75" s="607">
        <v>0.16836599033966593</v>
      </c>
      <c r="D75" s="597">
        <v>-6.801951450569803</v>
      </c>
      <c r="E75" s="606">
        <v>-1.17647058823529</v>
      </c>
      <c r="F75" s="607">
        <v>0.6073187247209262</v>
      </c>
      <c r="G75" s="597">
        <v>-5.869867184511804</v>
      </c>
      <c r="H75" s="606">
        <v>-2.7504911591355636</v>
      </c>
      <c r="I75" s="607">
        <v>-0.9144300476360456</v>
      </c>
      <c r="J75" s="607">
        <v>-8.567455021915293</v>
      </c>
    </row>
    <row r="76" spans="1:10" ht="16.5">
      <c r="A76" s="353" t="s">
        <v>63</v>
      </c>
      <c r="B76" s="606">
        <v>8.3984375</v>
      </c>
      <c r="C76" s="607">
        <v>5.3519008527550795</v>
      </c>
      <c r="D76" s="597">
        <v>2.7180509048347403</v>
      </c>
      <c r="E76" s="606">
        <v>7.9660116834838135</v>
      </c>
      <c r="F76" s="607">
        <v>4.95981096754177</v>
      </c>
      <c r="G76" s="597">
        <v>2.8384138904935696</v>
      </c>
      <c r="H76" s="606">
        <v>9.601181683899568</v>
      </c>
      <c r="I76" s="607">
        <v>6.492905550166796</v>
      </c>
      <c r="J76" s="607">
        <v>3.0454044861794074</v>
      </c>
    </row>
    <row r="77" spans="1:10" ht="16.5">
      <c r="A77" s="353" t="s">
        <v>62</v>
      </c>
      <c r="B77" s="606">
        <v>0.5475880052151325</v>
      </c>
      <c r="C77" s="607">
        <v>1.7323863233041976</v>
      </c>
      <c r="D77" s="597">
        <v>-4.721391738174404</v>
      </c>
      <c r="E77" s="606">
        <v>0.0351864883884474</v>
      </c>
      <c r="F77" s="607">
        <v>1.493368965790225</v>
      </c>
      <c r="G77" s="597">
        <v>-4.71575497548524</v>
      </c>
      <c r="H77" s="606">
        <v>2.014098690835837</v>
      </c>
      <c r="I77" s="607">
        <v>2.937184680908757</v>
      </c>
      <c r="J77" s="607">
        <v>-4.087858351802495</v>
      </c>
    </row>
    <row r="78" spans="1:10" ht="16.5">
      <c r="A78" s="353" t="s">
        <v>61</v>
      </c>
      <c r="B78" s="606">
        <v>0.8165305782369643</v>
      </c>
      <c r="C78" s="607">
        <v>1.6296154671239265</v>
      </c>
      <c r="D78" s="597">
        <v>-4.466542521097466</v>
      </c>
      <c r="E78" s="606">
        <v>1.75</v>
      </c>
      <c r="F78" s="607">
        <v>2.7142432188692993</v>
      </c>
      <c r="G78" s="597">
        <v>-3.082382593976959</v>
      </c>
      <c r="H78" s="606">
        <v>-1.748906933166765</v>
      </c>
      <c r="I78" s="607">
        <v>-1.0942024215806754</v>
      </c>
      <c r="J78" s="607">
        <v>-7.625780391433551</v>
      </c>
    </row>
    <row r="79" spans="1:10" ht="16.5">
      <c r="A79" s="353" t="s">
        <v>60</v>
      </c>
      <c r="B79" s="606">
        <v>2.0830839219442083</v>
      </c>
      <c r="C79" s="607">
        <v>1.1543634565753536</v>
      </c>
      <c r="D79" s="597">
        <v>-3.2663601760447705</v>
      </c>
      <c r="E79" s="606">
        <v>1.7085427135678373</v>
      </c>
      <c r="F79" s="607">
        <v>0.8389061942324645</v>
      </c>
      <c r="G79" s="597">
        <v>-3.121870962576338</v>
      </c>
      <c r="H79" s="606">
        <v>3.021401594628628</v>
      </c>
      <c r="I79" s="607">
        <v>2.0286794272962823</v>
      </c>
      <c r="J79" s="607">
        <v>-3.1408071087484046</v>
      </c>
    </row>
    <row r="80" spans="1:10" ht="16.5">
      <c r="A80" s="353" t="s">
        <v>59</v>
      </c>
      <c r="B80" s="606">
        <v>3.7190900098911897</v>
      </c>
      <c r="C80" s="607">
        <v>1.35061995433648</v>
      </c>
      <c r="D80" s="597">
        <v>-1.7160854624064967</v>
      </c>
      <c r="E80" s="606">
        <v>2.0992907801418426</v>
      </c>
      <c r="F80" s="607">
        <v>-0.18733309514823304</v>
      </c>
      <c r="G80" s="597">
        <v>-2.7496805783307394</v>
      </c>
      <c r="H80" s="606">
        <v>7.450980392156865</v>
      </c>
      <c r="I80" s="607">
        <v>4.951689839000835</v>
      </c>
      <c r="J80" s="607">
        <v>1.023817140037238</v>
      </c>
    </row>
    <row r="81" spans="1:10" ht="16.5">
      <c r="A81" s="353" t="s">
        <v>58</v>
      </c>
      <c r="B81" s="606">
        <v>6.561835954101156</v>
      </c>
      <c r="C81" s="607">
        <v>0.40329815997553453</v>
      </c>
      <c r="D81" s="597">
        <v>0.9776925049108627</v>
      </c>
      <c r="E81" s="606">
        <v>6.469173313077619</v>
      </c>
      <c r="F81" s="607">
        <v>0.4614535345054378</v>
      </c>
      <c r="G81" s="597">
        <v>1.412664418482251</v>
      </c>
      <c r="H81" s="606">
        <v>6.751163993792034</v>
      </c>
      <c r="I81" s="607">
        <v>0.4439911915772541</v>
      </c>
      <c r="J81" s="607">
        <v>0.36586014752415963</v>
      </c>
    </row>
    <row r="82" spans="1:10" ht="16.5">
      <c r="A82" s="353" t="s">
        <v>57</v>
      </c>
      <c r="B82" s="606">
        <v>9.125217727888526</v>
      </c>
      <c r="C82" s="607">
        <v>1.3327646608624661</v>
      </c>
      <c r="D82" s="597">
        <v>3.406745778942067</v>
      </c>
      <c r="E82" s="606">
        <v>9.742033383915015</v>
      </c>
      <c r="F82" s="607">
        <v>1.8798701019471054</v>
      </c>
      <c r="G82" s="597">
        <v>4.530087516135509</v>
      </c>
      <c r="H82" s="606">
        <v>8.039529914529922</v>
      </c>
      <c r="I82" s="607">
        <v>0.34738430574697077</v>
      </c>
      <c r="J82" s="607">
        <v>1.5771626663976974</v>
      </c>
    </row>
    <row r="83" spans="1:10" ht="16.5">
      <c r="A83" s="353" t="s">
        <v>56</v>
      </c>
      <c r="B83" s="606">
        <v>2.018674381904262</v>
      </c>
      <c r="C83" s="607">
        <v>0.8682734291931382</v>
      </c>
      <c r="D83" s="597">
        <v>-3.327394472618309</v>
      </c>
      <c r="E83" s="606">
        <v>3.1318681318681456</v>
      </c>
      <c r="F83" s="607">
        <v>1.718717804216908</v>
      </c>
      <c r="G83" s="597">
        <v>-1.7661431169370871</v>
      </c>
      <c r="H83" s="606">
        <v>0.36018336607727974</v>
      </c>
      <c r="I83" s="607">
        <v>-0.5615348168373231</v>
      </c>
      <c r="J83" s="607">
        <v>-5.642844995478029</v>
      </c>
    </row>
    <row r="84" spans="1:10" ht="16.5">
      <c r="A84" s="353" t="s">
        <v>55</v>
      </c>
      <c r="B84" s="606">
        <v>4.776150737416685</v>
      </c>
      <c r="C84" s="607">
        <v>1.7608747674018588</v>
      </c>
      <c r="D84" s="597">
        <v>-0.7144177225698343</v>
      </c>
      <c r="E84" s="606">
        <v>3.733209819360809</v>
      </c>
      <c r="F84" s="607">
        <v>1.588348976907497</v>
      </c>
      <c r="G84" s="597">
        <v>-1.1933607749471662</v>
      </c>
      <c r="H84" s="606">
        <v>6.13950108985226</v>
      </c>
      <c r="I84" s="607">
        <v>2.399214469509701</v>
      </c>
      <c r="J84" s="607">
        <v>-0.20921623429913438</v>
      </c>
    </row>
    <row r="85" spans="1:10" ht="16.5">
      <c r="A85" s="353" t="s">
        <v>54</v>
      </c>
      <c r="B85" s="606">
        <v>1.4419551934826984</v>
      </c>
      <c r="C85" s="607">
        <v>0.9276499296052947</v>
      </c>
      <c r="D85" s="597">
        <v>-3.873891934176328</v>
      </c>
      <c r="E85" s="606">
        <v>-0.880095754418079</v>
      </c>
      <c r="F85" s="607">
        <v>2.078366696903913</v>
      </c>
      <c r="G85" s="597">
        <v>-5.587567988909086</v>
      </c>
      <c r="H85" s="606">
        <v>4.629361167488156</v>
      </c>
      <c r="I85" s="607">
        <v>0.8545382993258954</v>
      </c>
      <c r="J85" s="607">
        <v>-1.6290273828326747</v>
      </c>
    </row>
    <row r="86" spans="1:10" ht="16.5">
      <c r="A86" s="364" t="s">
        <v>53</v>
      </c>
      <c r="B86" s="608">
        <v>12.041675548923479</v>
      </c>
      <c r="C86" s="601">
        <v>4.869416380581157</v>
      </c>
      <c r="D86" s="602">
        <v>6.170372909748892</v>
      </c>
      <c r="E86" s="608">
        <v>13.009314669303222</v>
      </c>
      <c r="F86" s="601">
        <v>6.160313906674887</v>
      </c>
      <c r="G86" s="602">
        <v>7.642196781867597</v>
      </c>
      <c r="H86" s="608">
        <v>11.026159139315169</v>
      </c>
      <c r="I86" s="601">
        <v>3.5689741290857455</v>
      </c>
      <c r="J86" s="601">
        <v>4.385147139743566</v>
      </c>
    </row>
    <row r="87" ht="15.75">
      <c r="A87" s="594"/>
    </row>
    <row r="88" ht="15.75">
      <c r="A88" s="594"/>
    </row>
    <row r="89" ht="15.75">
      <c r="A89" s="594"/>
    </row>
    <row r="90" ht="15.75">
      <c r="A90" s="594"/>
    </row>
    <row r="91" ht="15.75">
      <c r="A91" s="594"/>
    </row>
    <row r="92" ht="15.75">
      <c r="A92" s="594"/>
    </row>
    <row r="93" ht="15.75">
      <c r="A93" s="594"/>
    </row>
    <row r="94" ht="15.75">
      <c r="A94" s="594"/>
    </row>
    <row r="95" ht="15.75">
      <c r="A95" s="594"/>
    </row>
    <row r="96" ht="15.75">
      <c r="A96" s="594"/>
    </row>
    <row r="97" ht="15.75">
      <c r="A97" s="594"/>
    </row>
    <row r="98" ht="15.75">
      <c r="A98" s="594"/>
    </row>
    <row r="99" ht="15.75">
      <c r="A99" s="594"/>
    </row>
    <row r="100" ht="15.75">
      <c r="A100" s="594"/>
    </row>
    <row r="101" ht="15.75">
      <c r="A101" s="594"/>
    </row>
    <row r="102" ht="15.75">
      <c r="A102" s="594"/>
    </row>
    <row r="103" ht="15.75">
      <c r="A103" s="594"/>
    </row>
    <row r="104" ht="15.75">
      <c r="A104" s="594"/>
    </row>
    <row r="105" ht="15.75">
      <c r="A105" s="594"/>
    </row>
    <row r="106" ht="15.75">
      <c r="A106" s="594"/>
    </row>
    <row r="107" ht="15.75">
      <c r="A107" s="594"/>
    </row>
    <row r="108" ht="15.75">
      <c r="A108" s="594"/>
    </row>
    <row r="109" ht="15.75">
      <c r="A109" s="594"/>
    </row>
    <row r="110" ht="15.75">
      <c r="A110" s="594"/>
    </row>
    <row r="111" ht="15.75">
      <c r="A111" s="594"/>
    </row>
    <row r="112" ht="15.75">
      <c r="A112" s="594"/>
    </row>
    <row r="113" ht="15.75">
      <c r="A113" s="594"/>
    </row>
    <row r="114" ht="15.75">
      <c r="A114" s="594"/>
    </row>
    <row r="115" ht="15.75">
      <c r="A115" s="594"/>
    </row>
    <row r="116" ht="15.75">
      <c r="A116" s="594"/>
    </row>
    <row r="117" ht="15.75">
      <c r="A117" s="594"/>
    </row>
    <row r="118" ht="15.75">
      <c r="A118" s="594"/>
    </row>
    <row r="119" ht="15.75">
      <c r="A119" s="594"/>
    </row>
    <row r="120" ht="15.75">
      <c r="A120" s="594"/>
    </row>
    <row r="121" ht="15.75">
      <c r="A121" s="594"/>
    </row>
    <row r="122" ht="15.75">
      <c r="A122" s="594"/>
    </row>
    <row r="123" ht="15.75">
      <c r="A123" s="594"/>
    </row>
    <row r="124" ht="15.75">
      <c r="A124" s="594"/>
    </row>
    <row r="125" ht="15.75">
      <c r="A125" s="594"/>
    </row>
    <row r="126" ht="15.75">
      <c r="A126" s="594"/>
    </row>
    <row r="127" ht="15.75">
      <c r="A127" s="594"/>
    </row>
    <row r="128" ht="15.75">
      <c r="A128" s="594"/>
    </row>
    <row r="129" ht="15.75">
      <c r="A129" s="594"/>
    </row>
    <row r="130" ht="15.75">
      <c r="A130" s="594"/>
    </row>
    <row r="131" ht="15.75">
      <c r="A131" s="594"/>
    </row>
    <row r="132" ht="15.75">
      <c r="A132" s="594"/>
    </row>
    <row r="133" ht="15.75">
      <c r="A133" s="594"/>
    </row>
    <row r="134" ht="15.75">
      <c r="A134" s="594"/>
    </row>
    <row r="135" ht="15.75">
      <c r="A135" s="594"/>
    </row>
    <row r="136" ht="15.75">
      <c r="A136" s="594"/>
    </row>
    <row r="137" ht="15.75">
      <c r="A137" s="594"/>
    </row>
    <row r="138" ht="15.75">
      <c r="A138" s="594"/>
    </row>
    <row r="139" ht="15.75">
      <c r="A139" s="594"/>
    </row>
    <row r="140" ht="15.75">
      <c r="A140" s="594"/>
    </row>
    <row r="141" ht="15.75">
      <c r="A141" s="594"/>
    </row>
    <row r="142" ht="15.75">
      <c r="A142" s="594"/>
    </row>
    <row r="143" ht="15.75">
      <c r="A143" s="594"/>
    </row>
    <row r="144" ht="15.75">
      <c r="A144" s="594"/>
    </row>
    <row r="145" ht="15.75">
      <c r="A145" s="594"/>
    </row>
    <row r="146" ht="15.75">
      <c r="A146" s="594"/>
    </row>
    <row r="147" ht="15.75">
      <c r="A147" s="594"/>
    </row>
    <row r="148" ht="15.75">
      <c r="A148" s="594"/>
    </row>
    <row r="149" ht="15.75">
      <c r="A149" s="594"/>
    </row>
    <row r="150" ht="15.75">
      <c r="A150" s="594"/>
    </row>
    <row r="151" ht="15.75">
      <c r="A151" s="594"/>
    </row>
    <row r="152" ht="15.75">
      <c r="A152" s="594"/>
    </row>
    <row r="153" ht="15.75">
      <c r="A153" s="594"/>
    </row>
    <row r="154" ht="15.75">
      <c r="A154" s="594"/>
    </row>
    <row r="155" ht="15.75">
      <c r="A155" s="594"/>
    </row>
    <row r="156" ht="15.75">
      <c r="A156" s="594"/>
    </row>
    <row r="157" ht="15.75">
      <c r="A157" s="594"/>
    </row>
    <row r="158" ht="15.75">
      <c r="A158" s="594"/>
    </row>
    <row r="159" ht="15.75">
      <c r="A159" s="594"/>
    </row>
    <row r="160" ht="15.75">
      <c r="A160" s="594"/>
    </row>
    <row r="161" ht="15.75">
      <c r="A161" s="594"/>
    </row>
    <row r="162" ht="15.75">
      <c r="A162" s="594"/>
    </row>
    <row r="163" ht="15.75">
      <c r="A163" s="594"/>
    </row>
    <row r="164" ht="15.75">
      <c r="A164" s="594"/>
    </row>
    <row r="165" ht="15.75">
      <c r="A165" s="594"/>
    </row>
    <row r="166" ht="15.75">
      <c r="A166" s="594"/>
    </row>
    <row r="167" ht="15.75">
      <c r="A167" s="594"/>
    </row>
    <row r="168" ht="15.75">
      <c r="A168" s="594"/>
    </row>
    <row r="169" ht="15.75">
      <c r="A169" s="594"/>
    </row>
    <row r="170" ht="15.75">
      <c r="A170" s="594"/>
    </row>
    <row r="171" ht="15.75">
      <c r="A171" s="594"/>
    </row>
    <row r="172" ht="15.75">
      <c r="A172" s="594"/>
    </row>
    <row r="173" ht="15.75">
      <c r="A173" s="594"/>
    </row>
    <row r="174" ht="15.75">
      <c r="A174" s="594"/>
    </row>
    <row r="175" ht="15.75">
      <c r="A175" s="594"/>
    </row>
    <row r="176" ht="15.75">
      <c r="A176" s="594"/>
    </row>
    <row r="177" ht="15.75">
      <c r="A177" s="594"/>
    </row>
    <row r="178" ht="15.75">
      <c r="A178" s="594"/>
    </row>
    <row r="179" ht="15.75">
      <c r="A179" s="594"/>
    </row>
    <row r="180" ht="15.75">
      <c r="A180" s="594"/>
    </row>
    <row r="181" ht="15.75">
      <c r="A181" s="594"/>
    </row>
    <row r="182" ht="15.75">
      <c r="A182" s="594"/>
    </row>
    <row r="183" ht="15.75">
      <c r="A183" s="594"/>
    </row>
    <row r="184" ht="15.75">
      <c r="A184" s="594"/>
    </row>
    <row r="185" ht="15.75">
      <c r="A185" s="594"/>
    </row>
    <row r="186" ht="15.75">
      <c r="A186" s="594"/>
    </row>
    <row r="187" ht="15.75">
      <c r="A187" s="594"/>
    </row>
    <row r="188" ht="15.75">
      <c r="A188" s="594"/>
    </row>
    <row r="189" ht="15.75">
      <c r="A189" s="594"/>
    </row>
    <row r="190" ht="15.75">
      <c r="A190" s="594"/>
    </row>
    <row r="191" ht="15.75">
      <c r="A191" s="594"/>
    </row>
    <row r="192" ht="15.75">
      <c r="A192" s="594"/>
    </row>
    <row r="193" ht="15.75">
      <c r="A193" s="594"/>
    </row>
    <row r="194" ht="15.75">
      <c r="A194" s="594"/>
    </row>
    <row r="195" ht="15.75">
      <c r="A195" s="594"/>
    </row>
    <row r="196" ht="15.75">
      <c r="A196" s="594"/>
    </row>
    <row r="197" ht="15.75">
      <c r="A197" s="594"/>
    </row>
    <row r="198" ht="15.75">
      <c r="A198" s="594"/>
    </row>
    <row r="199" ht="15.75">
      <c r="A199" s="594"/>
    </row>
    <row r="200" ht="15.75">
      <c r="A200" s="594"/>
    </row>
    <row r="201" ht="15.75">
      <c r="A201" s="594"/>
    </row>
    <row r="202" ht="15.75">
      <c r="A202" s="594"/>
    </row>
    <row r="203" ht="15.75">
      <c r="A203" s="594"/>
    </row>
    <row r="204" ht="15.75">
      <c r="A204" s="594"/>
    </row>
    <row r="205" ht="15.75">
      <c r="A205" s="594"/>
    </row>
    <row r="206" ht="15.75">
      <c r="A206" s="594"/>
    </row>
    <row r="207" ht="15.75">
      <c r="A207" s="594"/>
    </row>
    <row r="208" ht="15.75">
      <c r="A208" s="594"/>
    </row>
    <row r="209" ht="15.75">
      <c r="A209" s="594"/>
    </row>
    <row r="210" ht="15.75">
      <c r="A210" s="594"/>
    </row>
    <row r="211" ht="15.75">
      <c r="A211" s="594"/>
    </row>
    <row r="212" ht="15.75">
      <c r="A212" s="594"/>
    </row>
    <row r="213" ht="15.75">
      <c r="A213" s="594"/>
    </row>
    <row r="214" ht="15.75">
      <c r="A214" s="594"/>
    </row>
    <row r="215" ht="15.75">
      <c r="A215" s="594"/>
    </row>
    <row r="216" ht="15.75">
      <c r="A216" s="594"/>
    </row>
    <row r="217" ht="15.75">
      <c r="A217" s="594"/>
    </row>
    <row r="218" ht="15.75">
      <c r="A218" s="594"/>
    </row>
    <row r="219" ht="15.75">
      <c r="A219" s="594"/>
    </row>
    <row r="220" ht="15.75">
      <c r="A220" s="594"/>
    </row>
    <row r="221" ht="15.75">
      <c r="A221" s="594"/>
    </row>
    <row r="222" ht="15.75">
      <c r="A222" s="594"/>
    </row>
    <row r="223" ht="15.75">
      <c r="A223" s="594"/>
    </row>
    <row r="224" ht="15.75">
      <c r="A224" s="594"/>
    </row>
    <row r="225" ht="15.75">
      <c r="A225" s="594"/>
    </row>
    <row r="226" ht="15.75">
      <c r="A226" s="594"/>
    </row>
    <row r="227" ht="15.75">
      <c r="A227" s="594"/>
    </row>
    <row r="228" ht="15.75">
      <c r="A228" s="594"/>
    </row>
    <row r="229" ht="15.75">
      <c r="A229" s="594"/>
    </row>
    <row r="230" ht="15.75">
      <c r="A230" s="594"/>
    </row>
    <row r="231" ht="15.75">
      <c r="A231" s="594"/>
    </row>
    <row r="232" ht="15.75">
      <c r="A232" s="594"/>
    </row>
    <row r="233" ht="15.75">
      <c r="A233" s="594"/>
    </row>
    <row r="234" ht="15.75">
      <c r="A234" s="594"/>
    </row>
    <row r="235" ht="15.75">
      <c r="A235" s="594"/>
    </row>
    <row r="236" ht="15.75">
      <c r="A236" s="594"/>
    </row>
    <row r="237" ht="15.75">
      <c r="A237" s="594"/>
    </row>
    <row r="238" ht="15.75">
      <c r="A238" s="594"/>
    </row>
    <row r="239" ht="15.75">
      <c r="A239" s="594"/>
    </row>
    <row r="240" ht="15.75">
      <c r="A240" s="594"/>
    </row>
    <row r="241" ht="15.75">
      <c r="A241" s="594"/>
    </row>
    <row r="242" ht="15.75">
      <c r="A242" s="594"/>
    </row>
    <row r="243" ht="15.75">
      <c r="A243" s="594"/>
    </row>
    <row r="244" ht="15.75">
      <c r="A244" s="594"/>
    </row>
    <row r="245" ht="15.75">
      <c r="A245" s="594"/>
    </row>
    <row r="246" ht="15.75">
      <c r="A246" s="594"/>
    </row>
    <row r="247" ht="15.75">
      <c r="A247" s="594"/>
    </row>
    <row r="248" ht="15.75">
      <c r="A248" s="594"/>
    </row>
    <row r="249" ht="15.75">
      <c r="A249" s="594"/>
    </row>
    <row r="250" ht="15.75">
      <c r="A250" s="594"/>
    </row>
    <row r="251" ht="15.75">
      <c r="A251" s="594"/>
    </row>
    <row r="252" ht="15.75">
      <c r="A252" s="594"/>
    </row>
    <row r="253" ht="15.75">
      <c r="A253" s="594"/>
    </row>
    <row r="254" ht="15.75">
      <c r="A254" s="594"/>
    </row>
    <row r="255" ht="15.75">
      <c r="A255" s="594"/>
    </row>
    <row r="256" ht="15.75">
      <c r="A256" s="594"/>
    </row>
    <row r="257" ht="15.75">
      <c r="A257" s="594"/>
    </row>
    <row r="258" ht="15.75">
      <c r="A258" s="594"/>
    </row>
    <row r="259" ht="15.75">
      <c r="A259" s="594"/>
    </row>
    <row r="260" ht="15.75">
      <c r="A260" s="594"/>
    </row>
    <row r="261" ht="15.75">
      <c r="A261" s="594"/>
    </row>
    <row r="262" ht="15.75">
      <c r="A262" s="594"/>
    </row>
    <row r="263" ht="15.75">
      <c r="A263" s="594"/>
    </row>
    <row r="264" ht="15.75">
      <c r="A264" s="594"/>
    </row>
    <row r="265" ht="15.75">
      <c r="A265" s="594"/>
    </row>
    <row r="266" ht="15.75">
      <c r="A266" s="594"/>
    </row>
    <row r="267" ht="15.75">
      <c r="A267" s="594"/>
    </row>
    <row r="268" ht="15.75">
      <c r="A268" s="594"/>
    </row>
    <row r="269" ht="15.75">
      <c r="A269" s="594"/>
    </row>
    <row r="270" ht="15.75">
      <c r="A270" s="594"/>
    </row>
    <row r="271" ht="15.75">
      <c r="A271" s="594"/>
    </row>
    <row r="272" ht="15.75">
      <c r="A272" s="594"/>
    </row>
    <row r="273" ht="15.75">
      <c r="A273" s="594"/>
    </row>
    <row r="274" ht="15.75">
      <c r="A274" s="594"/>
    </row>
    <row r="275" ht="15.75">
      <c r="A275" s="594"/>
    </row>
    <row r="276" ht="15.75">
      <c r="A276" s="594"/>
    </row>
    <row r="277" ht="15.75">
      <c r="A277" s="594"/>
    </row>
    <row r="278" ht="15.75">
      <c r="A278" s="594"/>
    </row>
    <row r="279" ht="15.75">
      <c r="A279" s="594"/>
    </row>
    <row r="280" ht="15.75">
      <c r="A280" s="594"/>
    </row>
    <row r="281" ht="15.75">
      <c r="A281" s="594"/>
    </row>
    <row r="282" ht="15.75">
      <c r="A282" s="594"/>
    </row>
    <row r="283" ht="15.75">
      <c r="A283" s="594"/>
    </row>
    <row r="284" ht="15.75">
      <c r="A284" s="594"/>
    </row>
    <row r="285" ht="15.75">
      <c r="A285" s="594"/>
    </row>
    <row r="286" ht="15.75">
      <c r="A286" s="594"/>
    </row>
    <row r="287" ht="15.75">
      <c r="A287" s="594"/>
    </row>
    <row r="288" ht="15.75">
      <c r="A288" s="594"/>
    </row>
    <row r="289" ht="15.75">
      <c r="A289" s="594"/>
    </row>
    <row r="290" ht="15.75">
      <c r="A290" s="594"/>
    </row>
    <row r="291" ht="15.75">
      <c r="A291" s="594"/>
    </row>
    <row r="292" ht="15.75">
      <c r="A292" s="594"/>
    </row>
    <row r="293" ht="15.75">
      <c r="A293" s="594"/>
    </row>
    <row r="294" ht="15.75">
      <c r="A294" s="594"/>
    </row>
    <row r="295" ht="15.75">
      <c r="A295" s="594"/>
    </row>
    <row r="296" ht="15.75">
      <c r="A296" s="594"/>
    </row>
    <row r="297" ht="15.75">
      <c r="A297" s="594"/>
    </row>
    <row r="298" ht="15.75">
      <c r="A298" s="594"/>
    </row>
    <row r="299" ht="15.75">
      <c r="A299" s="594"/>
    </row>
    <row r="300" ht="15.75">
      <c r="A300" s="594"/>
    </row>
    <row r="301" ht="15.75">
      <c r="A301" s="594"/>
    </row>
    <row r="302" ht="15.75">
      <c r="A302" s="594"/>
    </row>
    <row r="303" ht="15.75">
      <c r="A303" s="594"/>
    </row>
    <row r="304" ht="15.75">
      <c r="A304" s="594"/>
    </row>
    <row r="305" ht="15.75">
      <c r="A305" s="594"/>
    </row>
    <row r="306" ht="15.75">
      <c r="A306" s="594"/>
    </row>
    <row r="307" ht="15.75">
      <c r="A307" s="594"/>
    </row>
    <row r="308" ht="15.75">
      <c r="A308" s="594"/>
    </row>
    <row r="309" ht="15.75">
      <c r="A309" s="594"/>
    </row>
    <row r="310" ht="15.75">
      <c r="A310" s="594"/>
    </row>
    <row r="311" ht="15.75">
      <c r="A311" s="594"/>
    </row>
    <row r="312" ht="15.75">
      <c r="A312" s="594"/>
    </row>
    <row r="313" ht="15.75">
      <c r="A313" s="594"/>
    </row>
    <row r="314" ht="15.75">
      <c r="A314" s="594"/>
    </row>
  </sheetData>
  <sheetProtection/>
  <mergeCells count="13">
    <mergeCell ref="E6:E7"/>
    <mergeCell ref="F6:F7"/>
    <mergeCell ref="G6:G7"/>
    <mergeCell ref="H6:H7"/>
    <mergeCell ref="I6:I7"/>
    <mergeCell ref="J6:J7"/>
    <mergeCell ref="A60:J60"/>
    <mergeCell ref="A62:J62"/>
    <mergeCell ref="A1:J1"/>
    <mergeCell ref="A30:J30"/>
    <mergeCell ref="C6:C7"/>
    <mergeCell ref="D6:D7"/>
    <mergeCell ref="B6:B7"/>
  </mergeCells>
  <printOptions horizontalCentered="1"/>
  <pageMargins left="0.31496062992125984" right="0.31496062992125984" top="0.5511811023622047" bottom="0.35433070866141736" header="0.31496062992125984" footer="0.11811023622047245"/>
  <pageSetup fitToHeight="3" horizontalDpi="600" verticalDpi="600" orientation="landscape" paperSize="9" scale="80" r:id="rId1"/>
  <headerFooter alignWithMargins="0">
    <oddFooter>&amp;C&amp;P</oddFooter>
  </headerFooter>
  <rowBreaks count="2" manualBreakCount="2">
    <brk id="29" max="9" man="1"/>
    <brk id="58" max="9" man="1"/>
  </rowBreaks>
</worksheet>
</file>

<file path=xl/worksheets/sheet25.xml><?xml version="1.0" encoding="utf-8"?>
<worksheet xmlns="http://schemas.openxmlformats.org/spreadsheetml/2006/main" xmlns:r="http://schemas.openxmlformats.org/officeDocument/2006/relationships">
  <dimension ref="A1:AA80"/>
  <sheetViews>
    <sheetView view="pageBreakPreview" zoomScaleNormal="70" zoomScaleSheetLayoutView="100" zoomScalePageLayoutView="0" workbookViewId="0" topLeftCell="A1">
      <selection activeCell="A1" sqref="A1:M2"/>
    </sheetView>
  </sheetViews>
  <sheetFormatPr defaultColWidth="9.00390625" defaultRowHeight="16.5"/>
  <cols>
    <col min="1" max="1" width="11.25390625" style="592" customWidth="1"/>
    <col min="2" max="13" width="11.25390625" style="589" customWidth="1"/>
    <col min="14" max="14" width="4.25390625" style="589" customWidth="1"/>
    <col min="15" max="27" width="11.25390625" style="589" customWidth="1"/>
    <col min="28" max="16384" width="9.00390625" style="589" customWidth="1"/>
  </cols>
  <sheetData>
    <row r="1" spans="1:27" s="843" customFormat="1" ht="22.5" customHeight="1">
      <c r="A1" s="1214" t="s">
        <v>1258</v>
      </c>
      <c r="B1" s="1214"/>
      <c r="C1" s="1214"/>
      <c r="D1" s="1214"/>
      <c r="E1" s="1214"/>
      <c r="F1" s="1214"/>
      <c r="G1" s="1214"/>
      <c r="H1" s="1214"/>
      <c r="I1" s="1214"/>
      <c r="J1" s="1214"/>
      <c r="K1" s="1214"/>
      <c r="L1" s="1214"/>
      <c r="M1" s="1214"/>
      <c r="O1" s="1214" t="s">
        <v>1326</v>
      </c>
      <c r="P1" s="1214"/>
      <c r="Q1" s="1214"/>
      <c r="R1" s="1214"/>
      <c r="S1" s="1214"/>
      <c r="T1" s="1214"/>
      <c r="U1" s="1214"/>
      <c r="V1" s="1214"/>
      <c r="W1" s="1214"/>
      <c r="X1" s="1214"/>
      <c r="Y1" s="1214"/>
      <c r="Z1" s="1214"/>
      <c r="AA1" s="1214"/>
    </row>
    <row r="2" spans="1:27" s="843" customFormat="1" ht="10.5" customHeight="1">
      <c r="A2" s="1214"/>
      <c r="B2" s="1214"/>
      <c r="C2" s="1214"/>
      <c r="D2" s="1214"/>
      <c r="E2" s="1214"/>
      <c r="F2" s="1214"/>
      <c r="G2" s="1214"/>
      <c r="H2" s="1214"/>
      <c r="I2" s="1214"/>
      <c r="J2" s="1214"/>
      <c r="K2" s="1214"/>
      <c r="L2" s="1214"/>
      <c r="M2" s="1214"/>
      <c r="O2" s="563"/>
      <c r="P2" s="842"/>
      <c r="Q2" s="565"/>
      <c r="R2" s="842"/>
      <c r="S2" s="842"/>
      <c r="T2" s="842"/>
      <c r="U2" s="842"/>
      <c r="V2" s="842"/>
      <c r="W2" s="842"/>
      <c r="X2" s="842"/>
      <c r="Y2" s="842"/>
      <c r="Z2" s="842"/>
      <c r="AA2" s="842"/>
    </row>
    <row r="3" spans="1:27" s="843" customFormat="1" ht="16.5">
      <c r="A3" s="567"/>
      <c r="B3" s="842"/>
      <c r="C3" s="842"/>
      <c r="D3" s="565"/>
      <c r="E3" s="842"/>
      <c r="F3" s="844"/>
      <c r="G3" s="845" t="s">
        <v>1141</v>
      </c>
      <c r="H3" s="842"/>
      <c r="I3" s="842"/>
      <c r="J3" s="842"/>
      <c r="K3" s="842"/>
      <c r="L3" s="842"/>
      <c r="M3" s="569" t="s">
        <v>105</v>
      </c>
      <c r="P3" s="842"/>
      <c r="Q3" s="842"/>
      <c r="R3" s="565"/>
      <c r="S3" s="842"/>
      <c r="T3" s="844"/>
      <c r="U3" s="845" t="s">
        <v>889</v>
      </c>
      <c r="V3" s="842"/>
      <c r="W3" s="842"/>
      <c r="X3" s="842"/>
      <c r="Y3" s="842"/>
      <c r="Z3" s="842"/>
      <c r="AA3" s="569" t="s">
        <v>103</v>
      </c>
    </row>
    <row r="4" spans="1:27" s="843" customFormat="1" ht="10.5" customHeight="1">
      <c r="A4" s="842"/>
      <c r="B4" s="842"/>
      <c r="C4" s="842"/>
      <c r="D4" s="565"/>
      <c r="E4" s="842"/>
      <c r="F4" s="844"/>
      <c r="G4" s="842"/>
      <c r="H4" s="842"/>
      <c r="I4" s="842"/>
      <c r="J4" s="842"/>
      <c r="K4" s="842"/>
      <c r="L4" s="842"/>
      <c r="M4" s="846"/>
      <c r="O4" s="842"/>
      <c r="P4" s="842"/>
      <c r="Q4" s="842"/>
      <c r="R4" s="565"/>
      <c r="S4" s="842"/>
      <c r="T4" s="844"/>
      <c r="U4" s="842"/>
      <c r="V4" s="842"/>
      <c r="W4" s="842"/>
      <c r="X4" s="842"/>
      <c r="Y4" s="842"/>
      <c r="Z4" s="842"/>
      <c r="AA4" s="846"/>
    </row>
    <row r="5" spans="1:27" s="572" customFormat="1" ht="35.25" customHeight="1">
      <c r="A5" s="1215" t="s">
        <v>74</v>
      </c>
      <c r="B5" s="571" t="s">
        <v>887</v>
      </c>
      <c r="C5" s="571" t="s">
        <v>394</v>
      </c>
      <c r="D5" s="571" t="s">
        <v>396</v>
      </c>
      <c r="E5" s="571" t="s">
        <v>398</v>
      </c>
      <c r="F5" s="571" t="s">
        <v>400</v>
      </c>
      <c r="G5" s="571" t="s">
        <v>402</v>
      </c>
      <c r="H5" s="571" t="s">
        <v>404</v>
      </c>
      <c r="I5" s="571" t="s">
        <v>406</v>
      </c>
      <c r="J5" s="571" t="s">
        <v>408</v>
      </c>
      <c r="K5" s="571" t="s">
        <v>410</v>
      </c>
      <c r="L5" s="571" t="s">
        <v>412</v>
      </c>
      <c r="M5" s="1217" t="s">
        <v>100</v>
      </c>
      <c r="O5" s="1215" t="s">
        <v>74</v>
      </c>
      <c r="P5" s="571" t="s">
        <v>392</v>
      </c>
      <c r="Q5" s="571" t="s">
        <v>394</v>
      </c>
      <c r="R5" s="571" t="s">
        <v>396</v>
      </c>
      <c r="S5" s="571" t="s">
        <v>398</v>
      </c>
      <c r="T5" s="571" t="s">
        <v>400</v>
      </c>
      <c r="U5" s="571" t="s">
        <v>402</v>
      </c>
      <c r="V5" s="571" t="s">
        <v>404</v>
      </c>
      <c r="W5" s="571" t="s">
        <v>406</v>
      </c>
      <c r="X5" s="571" t="s">
        <v>408</v>
      </c>
      <c r="Y5" s="571" t="s">
        <v>410</v>
      </c>
      <c r="Z5" s="571" t="s">
        <v>412</v>
      </c>
      <c r="AA5" s="1217" t="s">
        <v>100</v>
      </c>
    </row>
    <row r="6" spans="1:27" s="575" customFormat="1" ht="42" customHeight="1">
      <c r="A6" s="1216"/>
      <c r="B6" s="573" t="s">
        <v>888</v>
      </c>
      <c r="C6" s="574" t="s">
        <v>395</v>
      </c>
      <c r="D6" s="574" t="s">
        <v>397</v>
      </c>
      <c r="E6" s="574" t="s">
        <v>399</v>
      </c>
      <c r="F6" s="574" t="s">
        <v>401</v>
      </c>
      <c r="G6" s="574" t="s">
        <v>403</v>
      </c>
      <c r="H6" s="574" t="s">
        <v>405</v>
      </c>
      <c r="I6" s="574" t="s">
        <v>407</v>
      </c>
      <c r="J6" s="574" t="s">
        <v>409</v>
      </c>
      <c r="K6" s="574" t="s">
        <v>411</v>
      </c>
      <c r="L6" s="574" t="s">
        <v>413</v>
      </c>
      <c r="M6" s="1218"/>
      <c r="O6" s="1216"/>
      <c r="P6" s="574" t="s">
        <v>393</v>
      </c>
      <c r="Q6" s="574" t="s">
        <v>395</v>
      </c>
      <c r="R6" s="574" t="s">
        <v>397</v>
      </c>
      <c r="S6" s="574" t="s">
        <v>399</v>
      </c>
      <c r="T6" s="574" t="s">
        <v>401</v>
      </c>
      <c r="U6" s="574" t="s">
        <v>403</v>
      </c>
      <c r="V6" s="574" t="s">
        <v>405</v>
      </c>
      <c r="W6" s="574" t="s">
        <v>407</v>
      </c>
      <c r="X6" s="574" t="s">
        <v>409</v>
      </c>
      <c r="Y6" s="574" t="s">
        <v>411</v>
      </c>
      <c r="Z6" s="574" t="s">
        <v>413</v>
      </c>
      <c r="AA6" s="1218"/>
    </row>
    <row r="7" spans="1:27" s="578" customFormat="1" ht="18" customHeight="1">
      <c r="A7" s="576" t="s">
        <v>99</v>
      </c>
      <c r="B7" s="577">
        <v>697.1598</v>
      </c>
      <c r="C7" s="577">
        <v>199.587</v>
      </c>
      <c r="D7" s="577">
        <v>81.839</v>
      </c>
      <c r="E7" s="577">
        <v>47.602</v>
      </c>
      <c r="F7" s="577">
        <v>45.863</v>
      </c>
      <c r="G7" s="577">
        <v>40.617</v>
      </c>
      <c r="H7" s="577">
        <v>29.974</v>
      </c>
      <c r="I7" s="577">
        <v>27.204</v>
      </c>
      <c r="J7" s="577">
        <v>23.594</v>
      </c>
      <c r="K7" s="577">
        <v>20.295</v>
      </c>
      <c r="L7" s="577">
        <v>19.98</v>
      </c>
      <c r="M7" s="577">
        <v>160.5981286168915</v>
      </c>
      <c r="O7" s="576" t="s">
        <v>99</v>
      </c>
      <c r="P7" s="579">
        <v>163574</v>
      </c>
      <c r="Q7" s="579">
        <v>46829</v>
      </c>
      <c r="R7" s="579">
        <v>19202</v>
      </c>
      <c r="S7" s="579">
        <v>11169</v>
      </c>
      <c r="T7" s="579">
        <v>10761</v>
      </c>
      <c r="U7" s="579">
        <v>9530</v>
      </c>
      <c r="V7" s="579">
        <v>7033</v>
      </c>
      <c r="W7" s="579">
        <v>6383</v>
      </c>
      <c r="X7" s="579">
        <v>5536</v>
      </c>
      <c r="Y7" s="579">
        <v>4762</v>
      </c>
      <c r="Z7" s="579">
        <v>4688</v>
      </c>
      <c r="AA7" s="580">
        <v>37681</v>
      </c>
    </row>
    <row r="8" spans="1:27" s="578" customFormat="1" ht="18" customHeight="1">
      <c r="A8" s="581" t="s">
        <v>98</v>
      </c>
      <c r="B8" s="577">
        <v>439.6229522103404</v>
      </c>
      <c r="C8" s="577">
        <v>2.9940269163019777</v>
      </c>
      <c r="D8" s="577">
        <v>9.481085234956263</v>
      </c>
      <c r="E8" s="577">
        <v>1.9960179442013184</v>
      </c>
      <c r="F8" s="577">
        <v>8.483076262855603</v>
      </c>
      <c r="G8" s="577">
        <v>0</v>
      </c>
      <c r="H8" s="582">
        <v>22.95420635831516</v>
      </c>
      <c r="I8" s="577">
        <v>0.9980089721006592</v>
      </c>
      <c r="J8" s="577">
        <v>0</v>
      </c>
      <c r="K8" s="577">
        <v>0.4990044860503296</v>
      </c>
      <c r="L8" s="577">
        <v>0</v>
      </c>
      <c r="M8" s="577">
        <v>392.21752603555905</v>
      </c>
      <c r="O8" s="581" t="s">
        <v>98</v>
      </c>
      <c r="P8" s="579">
        <v>881</v>
      </c>
      <c r="Q8" s="579">
        <v>6</v>
      </c>
      <c r="R8" s="579">
        <v>19</v>
      </c>
      <c r="S8" s="579">
        <v>4</v>
      </c>
      <c r="T8" s="579">
        <v>17</v>
      </c>
      <c r="U8" s="579">
        <v>0</v>
      </c>
      <c r="V8" s="579">
        <v>46</v>
      </c>
      <c r="W8" s="579">
        <v>2</v>
      </c>
      <c r="X8" s="579">
        <v>0</v>
      </c>
      <c r="Y8" s="579">
        <v>1</v>
      </c>
      <c r="Z8" s="579">
        <v>0</v>
      </c>
      <c r="AA8" s="580">
        <v>786</v>
      </c>
    </row>
    <row r="9" spans="1:27" s="578" customFormat="1" ht="18" customHeight="1">
      <c r="A9" s="583" t="s">
        <v>97</v>
      </c>
      <c r="B9" s="577">
        <v>21.72885646460641</v>
      </c>
      <c r="C9" s="577">
        <v>2.535033254204081</v>
      </c>
      <c r="D9" s="577">
        <v>0.8450110847346937</v>
      </c>
      <c r="E9" s="577">
        <v>0.24143173849562677</v>
      </c>
      <c r="F9" s="577">
        <v>0.9657269539825071</v>
      </c>
      <c r="G9" s="577">
        <v>0</v>
      </c>
      <c r="H9" s="577">
        <v>4.707918900664722</v>
      </c>
      <c r="I9" s="577">
        <v>0.12071586924781338</v>
      </c>
      <c r="J9" s="577">
        <v>0</v>
      </c>
      <c r="K9" s="577">
        <v>0.3621476077434401</v>
      </c>
      <c r="L9" s="577">
        <v>0</v>
      </c>
      <c r="M9" s="577">
        <v>11.950871055533526</v>
      </c>
      <c r="O9" s="583" t="s">
        <v>97</v>
      </c>
      <c r="P9" s="579">
        <v>180</v>
      </c>
      <c r="Q9" s="579">
        <v>21</v>
      </c>
      <c r="R9" s="579">
        <v>7</v>
      </c>
      <c r="S9" s="579">
        <v>2</v>
      </c>
      <c r="T9" s="579">
        <v>8</v>
      </c>
      <c r="U9" s="579">
        <v>0</v>
      </c>
      <c r="V9" s="579">
        <v>39</v>
      </c>
      <c r="W9" s="579">
        <v>1</v>
      </c>
      <c r="X9" s="579">
        <v>0</v>
      </c>
      <c r="Y9" s="579">
        <v>3</v>
      </c>
      <c r="Z9" s="579">
        <v>0</v>
      </c>
      <c r="AA9" s="580">
        <v>99</v>
      </c>
    </row>
    <row r="10" spans="1:27" s="578" customFormat="1" ht="18" customHeight="1">
      <c r="A10" s="583" t="s">
        <v>96</v>
      </c>
      <c r="B10" s="577">
        <v>9.426724764707947</v>
      </c>
      <c r="C10" s="577">
        <v>1.6045488961205017</v>
      </c>
      <c r="D10" s="577">
        <v>0.5014215300376568</v>
      </c>
      <c r="E10" s="577">
        <v>0.2005686120150627</v>
      </c>
      <c r="F10" s="577">
        <v>0.2005686120150627</v>
      </c>
      <c r="G10" s="577">
        <v>0</v>
      </c>
      <c r="H10" s="577">
        <v>1.2034116720903762</v>
      </c>
      <c r="I10" s="577">
        <v>0</v>
      </c>
      <c r="J10" s="577">
        <v>0</v>
      </c>
      <c r="K10" s="577">
        <v>0.10028430600753135</v>
      </c>
      <c r="L10" s="577">
        <v>0.10028430600753135</v>
      </c>
      <c r="M10" s="577">
        <v>5.515636830414224</v>
      </c>
      <c r="O10" s="583" t="s">
        <v>96</v>
      </c>
      <c r="P10" s="579">
        <v>94</v>
      </c>
      <c r="Q10" s="579">
        <v>16</v>
      </c>
      <c r="R10" s="579">
        <v>5</v>
      </c>
      <c r="S10" s="579">
        <v>2</v>
      </c>
      <c r="T10" s="579">
        <v>2</v>
      </c>
      <c r="U10" s="579">
        <v>0</v>
      </c>
      <c r="V10" s="579">
        <v>12</v>
      </c>
      <c r="W10" s="579">
        <v>0</v>
      </c>
      <c r="X10" s="579">
        <v>0</v>
      </c>
      <c r="Y10" s="579">
        <v>1</v>
      </c>
      <c r="Z10" s="579">
        <v>1</v>
      </c>
      <c r="AA10" s="580">
        <v>55</v>
      </c>
    </row>
    <row r="11" spans="1:27" s="578" customFormat="1" ht="18" customHeight="1">
      <c r="A11" s="583" t="s">
        <v>95</v>
      </c>
      <c r="B11" s="577">
        <v>11.76875718194623</v>
      </c>
      <c r="C11" s="577">
        <v>3.0665071530423273</v>
      </c>
      <c r="D11" s="577">
        <v>0.9116642887423135</v>
      </c>
      <c r="E11" s="577">
        <v>0.16575714340769337</v>
      </c>
      <c r="F11" s="577">
        <v>0.33151428681538675</v>
      </c>
      <c r="G11" s="577">
        <v>0</v>
      </c>
      <c r="H11" s="582">
        <v>2.1548428643000137</v>
      </c>
      <c r="I11" s="577">
        <v>0</v>
      </c>
      <c r="J11" s="577">
        <v>0.08287857170384669</v>
      </c>
      <c r="K11" s="577">
        <v>0</v>
      </c>
      <c r="L11" s="577">
        <v>0</v>
      </c>
      <c r="M11" s="577">
        <v>5.055592873934648</v>
      </c>
      <c r="O11" s="583" t="s">
        <v>95</v>
      </c>
      <c r="P11" s="579">
        <v>142</v>
      </c>
      <c r="Q11" s="579">
        <v>37</v>
      </c>
      <c r="R11" s="579">
        <v>11</v>
      </c>
      <c r="S11" s="579">
        <v>2</v>
      </c>
      <c r="T11" s="579">
        <v>4</v>
      </c>
      <c r="U11" s="579">
        <v>0</v>
      </c>
      <c r="V11" s="579">
        <v>26</v>
      </c>
      <c r="W11" s="579">
        <v>0</v>
      </c>
      <c r="X11" s="579">
        <v>1</v>
      </c>
      <c r="Y11" s="579">
        <v>0</v>
      </c>
      <c r="Z11" s="579">
        <v>0</v>
      </c>
      <c r="AA11" s="580">
        <v>61</v>
      </c>
    </row>
    <row r="12" spans="1:27" s="578" customFormat="1" ht="18" customHeight="1">
      <c r="A12" s="583" t="s">
        <v>94</v>
      </c>
      <c r="B12" s="577">
        <v>34.198955738863134</v>
      </c>
      <c r="C12" s="577">
        <v>5.103332542427251</v>
      </c>
      <c r="D12" s="577">
        <v>1.0604327360887795</v>
      </c>
      <c r="E12" s="577">
        <v>0.33138523002774356</v>
      </c>
      <c r="F12" s="577">
        <v>0.13255409201109744</v>
      </c>
      <c r="G12" s="577">
        <v>0.19883113801664615</v>
      </c>
      <c r="H12" s="577">
        <v>18.02735651350925</v>
      </c>
      <c r="I12" s="577">
        <v>0.06627704600554872</v>
      </c>
      <c r="J12" s="577">
        <v>0</v>
      </c>
      <c r="K12" s="577">
        <v>0.13255409201109744</v>
      </c>
      <c r="L12" s="577">
        <v>0</v>
      </c>
      <c r="M12" s="577">
        <v>9.146232348765723</v>
      </c>
      <c r="O12" s="583" t="s">
        <v>94</v>
      </c>
      <c r="P12" s="579">
        <v>516</v>
      </c>
      <c r="Q12" s="579">
        <v>77</v>
      </c>
      <c r="R12" s="579">
        <v>16</v>
      </c>
      <c r="S12" s="579">
        <v>5</v>
      </c>
      <c r="T12" s="579">
        <v>2</v>
      </c>
      <c r="U12" s="579">
        <v>3</v>
      </c>
      <c r="V12" s="579">
        <v>272</v>
      </c>
      <c r="W12" s="579">
        <v>1</v>
      </c>
      <c r="X12" s="579">
        <v>0</v>
      </c>
      <c r="Y12" s="579">
        <v>2</v>
      </c>
      <c r="Z12" s="579">
        <v>0</v>
      </c>
      <c r="AA12" s="580">
        <v>138</v>
      </c>
    </row>
    <row r="13" spans="1:27" s="578" customFormat="1" ht="18" customHeight="1">
      <c r="A13" s="583" t="s">
        <v>93</v>
      </c>
      <c r="B13" s="577">
        <v>44.2532054051064</v>
      </c>
      <c r="C13" s="577">
        <v>4.350736486457089</v>
      </c>
      <c r="D13" s="577">
        <v>1.6781412162048774</v>
      </c>
      <c r="E13" s="577">
        <v>0.8079939189134595</v>
      </c>
      <c r="F13" s="577">
        <v>0.5593804054016258</v>
      </c>
      <c r="G13" s="577">
        <v>0.37292027026775054</v>
      </c>
      <c r="H13" s="577">
        <v>18.459553378253652</v>
      </c>
      <c r="I13" s="577">
        <v>0.2486135135118337</v>
      </c>
      <c r="J13" s="577">
        <v>0.062153378377958424</v>
      </c>
      <c r="K13" s="577">
        <v>0.062153378377958424</v>
      </c>
      <c r="L13" s="577">
        <v>0.18646013513387527</v>
      </c>
      <c r="M13" s="577">
        <v>17.465099324206317</v>
      </c>
      <c r="O13" s="583" t="s">
        <v>93</v>
      </c>
      <c r="P13" s="579">
        <v>712</v>
      </c>
      <c r="Q13" s="579">
        <v>70</v>
      </c>
      <c r="R13" s="579">
        <v>27</v>
      </c>
      <c r="S13" s="579">
        <v>13</v>
      </c>
      <c r="T13" s="579">
        <v>9</v>
      </c>
      <c r="U13" s="579">
        <v>6</v>
      </c>
      <c r="V13" s="579">
        <v>297</v>
      </c>
      <c r="W13" s="579">
        <v>4</v>
      </c>
      <c r="X13" s="579">
        <v>1</v>
      </c>
      <c r="Y13" s="579">
        <v>1</v>
      </c>
      <c r="Z13" s="579">
        <v>3</v>
      </c>
      <c r="AA13" s="580">
        <v>281</v>
      </c>
    </row>
    <row r="14" spans="1:27" s="578" customFormat="1" ht="18" customHeight="1">
      <c r="A14" s="583" t="s">
        <v>92</v>
      </c>
      <c r="B14" s="577">
        <v>53.33896914894152</v>
      </c>
      <c r="C14" s="577">
        <v>7.107669238007538</v>
      </c>
      <c r="D14" s="577">
        <v>3.0820866607289323</v>
      </c>
      <c r="E14" s="577">
        <v>0.5031978221598257</v>
      </c>
      <c r="F14" s="577">
        <v>0.31449863884989104</v>
      </c>
      <c r="G14" s="577">
        <v>0.25159891107991283</v>
      </c>
      <c r="H14" s="577">
        <v>15.599132486954597</v>
      </c>
      <c r="I14" s="577">
        <v>0.18869918330993463</v>
      </c>
      <c r="J14" s="577">
        <v>0.31449863884989104</v>
      </c>
      <c r="K14" s="577">
        <v>0.18869918330993463</v>
      </c>
      <c r="L14" s="577">
        <v>0.8176964610097167</v>
      </c>
      <c r="M14" s="577">
        <v>24.97119192468135</v>
      </c>
      <c r="O14" s="583" t="s">
        <v>92</v>
      </c>
      <c r="P14" s="579">
        <v>848</v>
      </c>
      <c r="Q14" s="579">
        <v>113</v>
      </c>
      <c r="R14" s="579">
        <v>49</v>
      </c>
      <c r="S14" s="579">
        <v>8</v>
      </c>
      <c r="T14" s="579">
        <v>5</v>
      </c>
      <c r="U14" s="579">
        <v>4</v>
      </c>
      <c r="V14" s="579">
        <v>248</v>
      </c>
      <c r="W14" s="579">
        <v>3</v>
      </c>
      <c r="X14" s="579">
        <v>5</v>
      </c>
      <c r="Y14" s="579">
        <v>3</v>
      </c>
      <c r="Z14" s="579">
        <v>13</v>
      </c>
      <c r="AA14" s="580">
        <v>397</v>
      </c>
    </row>
    <row r="15" spans="1:27" s="578" customFormat="1" ht="18" customHeight="1">
      <c r="A15" s="583" t="s">
        <v>91</v>
      </c>
      <c r="B15" s="577">
        <v>78.27269960056074</v>
      </c>
      <c r="C15" s="577">
        <v>14.391409053542255</v>
      </c>
      <c r="D15" s="577">
        <v>5.228533505063912</v>
      </c>
      <c r="E15" s="577">
        <v>2.484847606367008</v>
      </c>
      <c r="F15" s="577">
        <v>1.1906561447175246</v>
      </c>
      <c r="G15" s="577">
        <v>1.4494944370474212</v>
      </c>
      <c r="H15" s="577">
        <v>15.840903490589675</v>
      </c>
      <c r="I15" s="577">
        <v>0.10353531693195867</v>
      </c>
      <c r="J15" s="577">
        <v>0.8282825354556693</v>
      </c>
      <c r="K15" s="577">
        <v>0.5694442431257727</v>
      </c>
      <c r="L15" s="577">
        <v>4.296715652676284</v>
      </c>
      <c r="M15" s="577">
        <v>31.888877615043267</v>
      </c>
      <c r="O15" s="583" t="s">
        <v>91</v>
      </c>
      <c r="P15" s="579">
        <v>1512</v>
      </c>
      <c r="Q15" s="579">
        <v>278</v>
      </c>
      <c r="R15" s="579">
        <v>101</v>
      </c>
      <c r="S15" s="579">
        <v>48</v>
      </c>
      <c r="T15" s="579">
        <v>23</v>
      </c>
      <c r="U15" s="579">
        <v>28</v>
      </c>
      <c r="V15" s="579">
        <v>306</v>
      </c>
      <c r="W15" s="579">
        <v>2</v>
      </c>
      <c r="X15" s="579">
        <v>16</v>
      </c>
      <c r="Y15" s="579">
        <v>11</v>
      </c>
      <c r="Z15" s="579">
        <v>83</v>
      </c>
      <c r="AA15" s="580">
        <v>616</v>
      </c>
    </row>
    <row r="16" spans="1:27" s="578" customFormat="1" ht="18" customHeight="1">
      <c r="A16" s="583" t="s">
        <v>90</v>
      </c>
      <c r="B16" s="577">
        <v>132.16053318701987</v>
      </c>
      <c r="C16" s="577">
        <v>32.14311610317791</v>
      </c>
      <c r="D16" s="577">
        <v>11.561554939437634</v>
      </c>
      <c r="E16" s="577">
        <v>6.179451777975288</v>
      </c>
      <c r="F16" s="577">
        <v>2.4917144266029387</v>
      </c>
      <c r="G16" s="577">
        <v>2.2923772724747034</v>
      </c>
      <c r="H16" s="577">
        <v>18.837361065118216</v>
      </c>
      <c r="I16" s="577">
        <v>0.6976800394488228</v>
      </c>
      <c r="J16" s="577">
        <v>2.0930401183464684</v>
      </c>
      <c r="K16" s="577">
        <v>1.3455257903655868</v>
      </c>
      <c r="L16" s="577">
        <v>11.860560670629988</v>
      </c>
      <c r="M16" s="577">
        <v>42.65815098344231</v>
      </c>
      <c r="O16" s="583" t="s">
        <v>90</v>
      </c>
      <c r="P16" s="579">
        <v>2652</v>
      </c>
      <c r="Q16" s="579">
        <v>645</v>
      </c>
      <c r="R16" s="579">
        <v>232</v>
      </c>
      <c r="S16" s="579">
        <v>124</v>
      </c>
      <c r="T16" s="579">
        <v>50</v>
      </c>
      <c r="U16" s="579">
        <v>46</v>
      </c>
      <c r="V16" s="579">
        <v>378</v>
      </c>
      <c r="W16" s="579">
        <v>14</v>
      </c>
      <c r="X16" s="579">
        <v>42</v>
      </c>
      <c r="Y16" s="579">
        <v>27</v>
      </c>
      <c r="Z16" s="579">
        <v>238</v>
      </c>
      <c r="AA16" s="580">
        <v>856</v>
      </c>
    </row>
    <row r="17" spans="1:27" s="578" customFormat="1" ht="18" customHeight="1">
      <c r="A17" s="583" t="s">
        <v>89</v>
      </c>
      <c r="B17" s="577">
        <v>210.02939292835788</v>
      </c>
      <c r="C17" s="577">
        <v>66.84024621821243</v>
      </c>
      <c r="D17" s="577">
        <v>19.408841370476747</v>
      </c>
      <c r="E17" s="577">
        <v>9.620520794587899</v>
      </c>
      <c r="F17" s="577">
        <v>3.1881958447180825</v>
      </c>
      <c r="G17" s="577">
        <v>5.984858866400611</v>
      </c>
      <c r="H17" s="577">
        <v>21.981771350424673</v>
      </c>
      <c r="I17" s="577">
        <v>1.062731948239361</v>
      </c>
      <c r="J17" s="577">
        <v>3.4678621468863353</v>
      </c>
      <c r="K17" s="577">
        <v>2.181397156912372</v>
      </c>
      <c r="L17" s="577">
        <v>20.247840276981506</v>
      </c>
      <c r="M17" s="577">
        <v>56.04512695451787</v>
      </c>
      <c r="O17" s="583" t="s">
        <v>89</v>
      </c>
      <c r="P17" s="579">
        <v>3755</v>
      </c>
      <c r="Q17" s="579">
        <v>1195</v>
      </c>
      <c r="R17" s="579">
        <v>347</v>
      </c>
      <c r="S17" s="579">
        <v>172</v>
      </c>
      <c r="T17" s="579">
        <v>57</v>
      </c>
      <c r="U17" s="579">
        <v>107</v>
      </c>
      <c r="V17" s="579">
        <v>393</v>
      </c>
      <c r="W17" s="579">
        <v>19</v>
      </c>
      <c r="X17" s="579">
        <v>62</v>
      </c>
      <c r="Y17" s="579">
        <v>39</v>
      </c>
      <c r="Z17" s="579">
        <v>362</v>
      </c>
      <c r="AA17" s="580">
        <v>1002</v>
      </c>
    </row>
    <row r="18" spans="1:27" s="578" customFormat="1" ht="18" customHeight="1">
      <c r="A18" s="583" t="s">
        <v>88</v>
      </c>
      <c r="B18" s="577">
        <v>319.74134065535577</v>
      </c>
      <c r="C18" s="577">
        <v>122.41370512356998</v>
      </c>
      <c r="D18" s="577">
        <v>30.996995842819718</v>
      </c>
      <c r="E18" s="577">
        <v>15.525640649818632</v>
      </c>
      <c r="F18" s="577">
        <v>5.645687509024957</v>
      </c>
      <c r="G18" s="577">
        <v>10.639949536239342</v>
      </c>
      <c r="H18" s="577">
        <v>24.048457370173615</v>
      </c>
      <c r="I18" s="577">
        <v>1.5199927908913347</v>
      </c>
      <c r="J18" s="577">
        <v>5.645687509024957</v>
      </c>
      <c r="K18" s="577">
        <v>3.9628383476809796</v>
      </c>
      <c r="L18" s="577">
        <v>29.151290311023097</v>
      </c>
      <c r="M18" s="577">
        <v>70.19109566508914</v>
      </c>
      <c r="O18" s="583" t="s">
        <v>88</v>
      </c>
      <c r="P18" s="579">
        <v>5890</v>
      </c>
      <c r="Q18" s="579">
        <v>2255</v>
      </c>
      <c r="R18" s="579">
        <v>571</v>
      </c>
      <c r="S18" s="579">
        <v>286</v>
      </c>
      <c r="T18" s="579">
        <v>104</v>
      </c>
      <c r="U18" s="579">
        <v>196</v>
      </c>
      <c r="V18" s="579">
        <v>443</v>
      </c>
      <c r="W18" s="579">
        <v>28</v>
      </c>
      <c r="X18" s="579">
        <v>104</v>
      </c>
      <c r="Y18" s="579">
        <v>73</v>
      </c>
      <c r="Z18" s="579">
        <v>537</v>
      </c>
      <c r="AA18" s="580">
        <v>1293</v>
      </c>
    </row>
    <row r="19" spans="1:27" s="578" customFormat="1" ht="18" customHeight="1">
      <c r="A19" s="583" t="s">
        <v>87</v>
      </c>
      <c r="B19" s="577">
        <v>442.584137867844</v>
      </c>
      <c r="C19" s="577">
        <v>190.6787527825127</v>
      </c>
      <c r="D19" s="577">
        <v>41.83285610218757</v>
      </c>
      <c r="E19" s="577">
        <v>21.90481609437663</v>
      </c>
      <c r="F19" s="577">
        <v>6.785150351184957</v>
      </c>
      <c r="G19" s="577">
        <v>18.058116682681224</v>
      </c>
      <c r="H19" s="577">
        <v>26.820043120431876</v>
      </c>
      <c r="I19" s="577">
        <v>3.0987300816435237</v>
      </c>
      <c r="J19" s="577">
        <v>9.777027671392498</v>
      </c>
      <c r="K19" s="577">
        <v>6.838576731902949</v>
      </c>
      <c r="L19" s="577">
        <v>32.483239476539005</v>
      </c>
      <c r="M19" s="577">
        <v>84.30682877299104</v>
      </c>
      <c r="O19" s="583" t="s">
        <v>87</v>
      </c>
      <c r="P19" s="579">
        <v>8284</v>
      </c>
      <c r="Q19" s="579">
        <v>3569</v>
      </c>
      <c r="R19" s="579">
        <v>783</v>
      </c>
      <c r="S19" s="579">
        <v>410</v>
      </c>
      <c r="T19" s="579">
        <v>127</v>
      </c>
      <c r="U19" s="579">
        <v>338</v>
      </c>
      <c r="V19" s="579">
        <v>502</v>
      </c>
      <c r="W19" s="579">
        <v>58</v>
      </c>
      <c r="X19" s="579">
        <v>183</v>
      </c>
      <c r="Y19" s="579">
        <v>128</v>
      </c>
      <c r="Z19" s="579">
        <v>608</v>
      </c>
      <c r="AA19" s="580">
        <v>1578</v>
      </c>
    </row>
    <row r="20" spans="1:27" s="578" customFormat="1" ht="18" customHeight="1">
      <c r="A20" s="583" t="s">
        <v>86</v>
      </c>
      <c r="B20" s="577">
        <v>605.1841384152266</v>
      </c>
      <c r="C20" s="577">
        <v>266.8072175872549</v>
      </c>
      <c r="D20" s="577">
        <v>59.92151672137741</v>
      </c>
      <c r="E20" s="577">
        <v>32.04700072236142</v>
      </c>
      <c r="F20" s="577">
        <v>15.415013005692835</v>
      </c>
      <c r="G20" s="577">
        <v>27.35295540859781</v>
      </c>
      <c r="H20" s="577">
        <v>28.56993011957356</v>
      </c>
      <c r="I20" s="577">
        <v>6.606434145296928</v>
      </c>
      <c r="J20" s="577">
        <v>11.706137696052453</v>
      </c>
      <c r="K20" s="577">
        <v>13.734428881012036</v>
      </c>
      <c r="L20" s="577">
        <v>33.84348720046848</v>
      </c>
      <c r="M20" s="577">
        <v>109.18001692753872</v>
      </c>
      <c r="O20" s="583" t="s">
        <v>86</v>
      </c>
      <c r="P20" s="579">
        <v>10443</v>
      </c>
      <c r="Q20" s="579">
        <v>4604</v>
      </c>
      <c r="R20" s="579">
        <v>1034</v>
      </c>
      <c r="S20" s="579">
        <v>553</v>
      </c>
      <c r="T20" s="579">
        <v>266</v>
      </c>
      <c r="U20" s="579">
        <v>472</v>
      </c>
      <c r="V20" s="579">
        <v>493</v>
      </c>
      <c r="W20" s="579">
        <v>114</v>
      </c>
      <c r="X20" s="579">
        <v>202</v>
      </c>
      <c r="Y20" s="579">
        <v>237</v>
      </c>
      <c r="Z20" s="579">
        <v>584</v>
      </c>
      <c r="AA20" s="580">
        <v>1884</v>
      </c>
    </row>
    <row r="21" spans="1:27" s="578" customFormat="1" ht="18" customHeight="1">
      <c r="A21" s="583" t="s">
        <v>85</v>
      </c>
      <c r="B21" s="577">
        <v>874.6743816326468</v>
      </c>
      <c r="C21" s="577">
        <v>382.4004136098956</v>
      </c>
      <c r="D21" s="577">
        <v>92.68474682066041</v>
      </c>
      <c r="E21" s="577">
        <v>48.937546321308695</v>
      </c>
      <c r="F21" s="577">
        <v>25.749507843994383</v>
      </c>
      <c r="G21" s="577">
        <v>51.36420151079508</v>
      </c>
      <c r="H21" s="577">
        <v>40.039810626525295</v>
      </c>
      <c r="I21" s="577">
        <v>13.751046073756163</v>
      </c>
      <c r="J21" s="577">
        <v>19.615462781681586</v>
      </c>
      <c r="K21" s="577">
        <v>23.65988809749222</v>
      </c>
      <c r="L21" s="577">
        <v>28.31097721067445</v>
      </c>
      <c r="M21" s="577">
        <v>148.16078073586297</v>
      </c>
      <c r="O21" s="583" t="s">
        <v>85</v>
      </c>
      <c r="P21" s="579">
        <v>12976</v>
      </c>
      <c r="Q21" s="579">
        <v>5673</v>
      </c>
      <c r="R21" s="579">
        <v>1375</v>
      </c>
      <c r="S21" s="579">
        <v>726</v>
      </c>
      <c r="T21" s="579">
        <v>382</v>
      </c>
      <c r="U21" s="579">
        <v>762</v>
      </c>
      <c r="V21" s="579">
        <v>594</v>
      </c>
      <c r="W21" s="579">
        <v>204</v>
      </c>
      <c r="X21" s="579">
        <v>291</v>
      </c>
      <c r="Y21" s="579">
        <v>351</v>
      </c>
      <c r="Z21" s="579">
        <v>420</v>
      </c>
      <c r="AA21" s="580">
        <v>2198</v>
      </c>
    </row>
    <row r="22" spans="1:27" s="578" customFormat="1" ht="18" customHeight="1">
      <c r="A22" s="583" t="s">
        <v>84</v>
      </c>
      <c r="B22" s="577">
        <v>1301.1050548186413</v>
      </c>
      <c r="C22" s="577">
        <v>535.3533435165866</v>
      </c>
      <c r="D22" s="577">
        <v>139.02039996852778</v>
      </c>
      <c r="E22" s="577">
        <v>82.58745072291151</v>
      </c>
      <c r="F22" s="577">
        <v>47.20833254200592</v>
      </c>
      <c r="G22" s="577">
        <v>90.18419389059062</v>
      </c>
      <c r="H22" s="577">
        <v>54.04540139291712</v>
      </c>
      <c r="I22" s="577">
        <v>30.604022475507286</v>
      </c>
      <c r="J22" s="577">
        <v>30.061397963530208</v>
      </c>
      <c r="K22" s="577">
        <v>38.41781544797723</v>
      </c>
      <c r="L22" s="577">
        <v>38.52634035037265</v>
      </c>
      <c r="M22" s="577">
        <v>215.09635654771432</v>
      </c>
      <c r="O22" s="583" t="s">
        <v>84</v>
      </c>
      <c r="P22" s="579">
        <v>11989</v>
      </c>
      <c r="Q22" s="579">
        <v>4933</v>
      </c>
      <c r="R22" s="579">
        <v>1281</v>
      </c>
      <c r="S22" s="579">
        <v>761</v>
      </c>
      <c r="T22" s="579">
        <v>435</v>
      </c>
      <c r="U22" s="579">
        <v>831</v>
      </c>
      <c r="V22" s="579">
        <v>498</v>
      </c>
      <c r="W22" s="579">
        <v>282</v>
      </c>
      <c r="X22" s="579">
        <v>277</v>
      </c>
      <c r="Y22" s="579">
        <v>354</v>
      </c>
      <c r="Z22" s="579">
        <v>355</v>
      </c>
      <c r="AA22" s="580">
        <v>1982</v>
      </c>
    </row>
    <row r="23" spans="1:27" s="578" customFormat="1" ht="18" customHeight="1">
      <c r="A23" s="583" t="s">
        <v>83</v>
      </c>
      <c r="B23" s="577">
        <v>2135.755331923964</v>
      </c>
      <c r="C23" s="577">
        <v>759.8360315498718</v>
      </c>
      <c r="D23" s="577">
        <v>234.92726066512233</v>
      </c>
      <c r="E23" s="577">
        <v>147.97650144808696</v>
      </c>
      <c r="F23" s="577">
        <v>107.6325143406853</v>
      </c>
      <c r="G23" s="577">
        <v>168.2213180832091</v>
      </c>
      <c r="H23" s="577">
        <v>81.70749735470157</v>
      </c>
      <c r="I23" s="577">
        <v>68.30805037318189</v>
      </c>
      <c r="J23" s="577">
        <v>58.98669595125514</v>
      </c>
      <c r="K23" s="577">
        <v>67.87111188465407</v>
      </c>
      <c r="L23" s="577">
        <v>53.88908025176396</v>
      </c>
      <c r="M23" s="577">
        <v>386.39927002143185</v>
      </c>
      <c r="O23" s="583" t="s">
        <v>83</v>
      </c>
      <c r="P23" s="579">
        <v>14664</v>
      </c>
      <c r="Q23" s="579">
        <v>5217</v>
      </c>
      <c r="R23" s="579">
        <v>1613</v>
      </c>
      <c r="S23" s="579">
        <v>1016</v>
      </c>
      <c r="T23" s="579">
        <v>739</v>
      </c>
      <c r="U23" s="579">
        <v>1155</v>
      </c>
      <c r="V23" s="579">
        <v>561</v>
      </c>
      <c r="W23" s="579">
        <v>469</v>
      </c>
      <c r="X23" s="579">
        <v>405</v>
      </c>
      <c r="Y23" s="579">
        <v>466</v>
      </c>
      <c r="Z23" s="579">
        <v>370</v>
      </c>
      <c r="AA23" s="580">
        <v>2653</v>
      </c>
    </row>
    <row r="24" spans="1:27" s="578" customFormat="1" ht="18" customHeight="1">
      <c r="A24" s="583" t="s">
        <v>82</v>
      </c>
      <c r="B24" s="577">
        <v>3640.8589317034666</v>
      </c>
      <c r="C24" s="577">
        <v>1097.4168649047322</v>
      </c>
      <c r="D24" s="577">
        <v>427.4494095548477</v>
      </c>
      <c r="E24" s="577">
        <v>292.8382695292879</v>
      </c>
      <c r="F24" s="577">
        <v>222.89860838240463</v>
      </c>
      <c r="G24" s="577">
        <v>271.9472019139851</v>
      </c>
      <c r="H24" s="577">
        <v>113.53841095273259</v>
      </c>
      <c r="I24" s="577">
        <v>155.68386909838694</v>
      </c>
      <c r="J24" s="577">
        <v>127.52634318210926</v>
      </c>
      <c r="K24" s="577">
        <v>128.25298901220674</v>
      </c>
      <c r="L24" s="577">
        <v>73.02790592479761</v>
      </c>
      <c r="M24" s="577">
        <v>730.2790592479761</v>
      </c>
      <c r="O24" s="583" t="s">
        <v>82</v>
      </c>
      <c r="P24" s="579">
        <v>20042</v>
      </c>
      <c r="Q24" s="579">
        <v>6041</v>
      </c>
      <c r="R24" s="579">
        <v>2353</v>
      </c>
      <c r="S24" s="579">
        <v>1612</v>
      </c>
      <c r="T24" s="579">
        <v>1227</v>
      </c>
      <c r="U24" s="579">
        <v>1497</v>
      </c>
      <c r="V24" s="579">
        <v>625</v>
      </c>
      <c r="W24" s="579">
        <v>857</v>
      </c>
      <c r="X24" s="579">
        <v>702</v>
      </c>
      <c r="Y24" s="579">
        <v>706</v>
      </c>
      <c r="Z24" s="579">
        <v>402</v>
      </c>
      <c r="AA24" s="580">
        <v>4020</v>
      </c>
    </row>
    <row r="25" spans="1:27" s="578" customFormat="1" ht="18" customHeight="1">
      <c r="A25" s="583" t="s">
        <v>81</v>
      </c>
      <c r="B25" s="577">
        <v>6366.129969183961</v>
      </c>
      <c r="C25" s="577">
        <v>1473.855860126963</v>
      </c>
      <c r="D25" s="577">
        <v>828.6206240833986</v>
      </c>
      <c r="E25" s="577">
        <v>524.6280845344121</v>
      </c>
      <c r="F25" s="577">
        <v>525.9305375744677</v>
      </c>
      <c r="G25" s="577">
        <v>445.43893969902916</v>
      </c>
      <c r="H25" s="577">
        <v>154.470930550599</v>
      </c>
      <c r="I25" s="577">
        <v>346.97348987082273</v>
      </c>
      <c r="J25" s="577">
        <v>276.9015163158292</v>
      </c>
      <c r="K25" s="577">
        <v>238.86988754620452</v>
      </c>
      <c r="L25" s="577">
        <v>92.73465645196163</v>
      </c>
      <c r="M25" s="577">
        <v>1457.7054424302733</v>
      </c>
      <c r="O25" s="583" t="s">
        <v>81</v>
      </c>
      <c r="P25" s="579">
        <v>24439</v>
      </c>
      <c r="Q25" s="579">
        <v>5658</v>
      </c>
      <c r="R25" s="579">
        <v>3181</v>
      </c>
      <c r="S25" s="579">
        <v>2014</v>
      </c>
      <c r="T25" s="579">
        <v>2019</v>
      </c>
      <c r="U25" s="579">
        <v>1710</v>
      </c>
      <c r="V25" s="579">
        <v>593</v>
      </c>
      <c r="W25" s="579">
        <v>1332</v>
      </c>
      <c r="X25" s="579">
        <v>1063</v>
      </c>
      <c r="Y25" s="579">
        <v>917</v>
      </c>
      <c r="Z25" s="579">
        <v>356</v>
      </c>
      <c r="AA25" s="580">
        <v>5596</v>
      </c>
    </row>
    <row r="26" spans="1:27" s="578" customFormat="1" ht="18" customHeight="1">
      <c r="A26" s="584" t="s">
        <v>80</v>
      </c>
      <c r="B26" s="585">
        <v>13149.631973335427</v>
      </c>
      <c r="C26" s="585">
        <v>1938.555548175566</v>
      </c>
      <c r="D26" s="585">
        <v>1870.9280068593648</v>
      </c>
      <c r="E26" s="585">
        <v>1029.8104617391148</v>
      </c>
      <c r="F26" s="585">
        <v>1595.5873029291179</v>
      </c>
      <c r="G26" s="585">
        <v>717.033083151685</v>
      </c>
      <c r="H26" s="585">
        <v>213.44942727925948</v>
      </c>
      <c r="I26" s="585">
        <v>903.6126391044181</v>
      </c>
      <c r="J26" s="585">
        <v>658.7647104997797</v>
      </c>
      <c r="K26" s="585">
        <v>435.3522972230441</v>
      </c>
      <c r="L26" s="585">
        <v>107.4794853061052</v>
      </c>
      <c r="M26" s="585">
        <v>3679.059011067972</v>
      </c>
      <c r="O26" s="584" t="s">
        <v>80</v>
      </c>
      <c r="P26" s="586">
        <v>43555</v>
      </c>
      <c r="Q26" s="586">
        <v>6421</v>
      </c>
      <c r="R26" s="586">
        <v>6197</v>
      </c>
      <c r="S26" s="586">
        <v>3411</v>
      </c>
      <c r="T26" s="586">
        <v>5285</v>
      </c>
      <c r="U26" s="586">
        <v>2375</v>
      </c>
      <c r="V26" s="586">
        <v>707</v>
      </c>
      <c r="W26" s="586">
        <v>2993</v>
      </c>
      <c r="X26" s="586">
        <v>2182</v>
      </c>
      <c r="Y26" s="586">
        <v>1442</v>
      </c>
      <c r="Z26" s="586">
        <v>356</v>
      </c>
      <c r="AA26" s="587">
        <v>12186</v>
      </c>
    </row>
    <row r="27" ht="15.75">
      <c r="A27" s="588"/>
    </row>
    <row r="28" spans="1:27" s="566" customFormat="1" ht="25.5">
      <c r="A28" s="563" t="s">
        <v>235</v>
      </c>
      <c r="B28" s="564"/>
      <c r="C28" s="565"/>
      <c r="D28" s="564"/>
      <c r="E28" s="564"/>
      <c r="F28" s="564"/>
      <c r="G28" s="564"/>
      <c r="H28" s="564"/>
      <c r="I28" s="564"/>
      <c r="J28" s="564"/>
      <c r="K28" s="564"/>
      <c r="L28" s="564"/>
      <c r="M28" s="564"/>
      <c r="O28" s="563" t="s">
        <v>236</v>
      </c>
      <c r="P28" s="564"/>
      <c r="Q28" s="565"/>
      <c r="R28" s="564"/>
      <c r="S28" s="564"/>
      <c r="T28" s="564"/>
      <c r="U28" s="564"/>
      <c r="V28" s="564"/>
      <c r="W28" s="564"/>
      <c r="X28" s="564"/>
      <c r="Y28" s="564"/>
      <c r="Z28" s="564"/>
      <c r="AA28" s="564"/>
    </row>
    <row r="29" spans="1:27" s="566" customFormat="1" ht="25.5">
      <c r="A29" s="563"/>
      <c r="B29" s="564"/>
      <c r="C29" s="565"/>
      <c r="D29" s="564"/>
      <c r="E29" s="564"/>
      <c r="F29" s="564"/>
      <c r="G29" s="564"/>
      <c r="H29" s="564"/>
      <c r="I29" s="564"/>
      <c r="J29" s="564"/>
      <c r="K29" s="564"/>
      <c r="L29" s="564"/>
      <c r="M29" s="564"/>
      <c r="O29" s="563"/>
      <c r="P29" s="564"/>
      <c r="Q29" s="565"/>
      <c r="R29" s="564"/>
      <c r="S29" s="564"/>
      <c r="T29" s="564"/>
      <c r="U29" s="564"/>
      <c r="V29" s="564"/>
      <c r="W29" s="564"/>
      <c r="X29" s="564"/>
      <c r="Y29" s="564"/>
      <c r="Z29" s="564"/>
      <c r="AA29" s="564"/>
    </row>
    <row r="30" spans="1:27" s="566" customFormat="1" ht="16.5">
      <c r="A30" s="703"/>
      <c r="B30" s="564"/>
      <c r="C30" s="564"/>
      <c r="D30" s="565"/>
      <c r="E30" s="564"/>
      <c r="F30" s="568"/>
      <c r="G30" s="704" t="s">
        <v>274</v>
      </c>
      <c r="H30" s="564"/>
      <c r="I30" s="564"/>
      <c r="J30" s="564"/>
      <c r="K30" s="564"/>
      <c r="L30" s="564"/>
      <c r="M30" s="569" t="s">
        <v>105</v>
      </c>
      <c r="O30" s="567"/>
      <c r="P30" s="564"/>
      <c r="Q30" s="564"/>
      <c r="R30" s="565"/>
      <c r="S30" s="564"/>
      <c r="T30" s="568"/>
      <c r="U30" s="704" t="s">
        <v>274</v>
      </c>
      <c r="V30" s="564"/>
      <c r="W30" s="564"/>
      <c r="X30" s="564"/>
      <c r="Y30" s="564"/>
      <c r="Z30" s="564"/>
      <c r="AA30" s="569" t="s">
        <v>103</v>
      </c>
    </row>
    <row r="31" spans="1:27" s="566" customFormat="1" ht="10.5" customHeight="1">
      <c r="A31" s="564"/>
      <c r="B31" s="564"/>
      <c r="C31" s="564"/>
      <c r="D31" s="565"/>
      <c r="E31" s="564"/>
      <c r="F31" s="568"/>
      <c r="G31" s="564"/>
      <c r="H31" s="564"/>
      <c r="I31" s="564"/>
      <c r="J31" s="564"/>
      <c r="K31" s="564"/>
      <c r="L31" s="564"/>
      <c r="M31" s="570"/>
      <c r="O31" s="564"/>
      <c r="P31" s="564"/>
      <c r="Q31" s="564"/>
      <c r="R31" s="565"/>
      <c r="S31" s="564"/>
      <c r="T31" s="568"/>
      <c r="U31" s="564"/>
      <c r="V31" s="564"/>
      <c r="W31" s="564"/>
      <c r="X31" s="564"/>
      <c r="Y31" s="564"/>
      <c r="Z31" s="564"/>
      <c r="AA31" s="570"/>
    </row>
    <row r="32" spans="1:27" s="572" customFormat="1" ht="35.25" customHeight="1">
      <c r="A32" s="1215" t="s">
        <v>74</v>
      </c>
      <c r="B32" s="571" t="str">
        <f aca="true" t="shared" si="0" ref="B32:L32">T(B5)</f>
        <v>A00-Y98</v>
      </c>
      <c r="C32" s="571" t="str">
        <f t="shared" si="0"/>
        <v>C00-C97</v>
      </c>
      <c r="D32" s="571" t="str">
        <f t="shared" si="0"/>
        <v>I01-I02.0, I05-I09, I20-I25, I27, I30-I52</v>
      </c>
      <c r="E32" s="571" t="str">
        <f t="shared" si="0"/>
        <v>I60-I69</v>
      </c>
      <c r="F32" s="571" t="str">
        <f t="shared" si="0"/>
        <v>J12-J18</v>
      </c>
      <c r="G32" s="571" t="str">
        <f t="shared" si="0"/>
        <v>E10-E14</v>
      </c>
      <c r="H32" s="571" t="str">
        <f t="shared" si="0"/>
        <v>V01-X59, Y85-Y86</v>
      </c>
      <c r="I32" s="571" t="str">
        <f t="shared" si="0"/>
        <v>J40-J47</v>
      </c>
      <c r="J32" s="571" t="str">
        <f t="shared" si="0"/>
        <v>I10-I15</v>
      </c>
      <c r="K32" s="571" t="str">
        <f t="shared" si="0"/>
        <v>N00-N07, N17-N19, N25-N27</v>
      </c>
      <c r="L32" s="571" t="str">
        <f t="shared" si="0"/>
        <v>K70, K73-K74</v>
      </c>
      <c r="M32" s="1217" t="s">
        <v>100</v>
      </c>
      <c r="O32" s="1215" t="s">
        <v>74</v>
      </c>
      <c r="P32" s="571" t="str">
        <f>T(B32)</f>
        <v>A00-Y98</v>
      </c>
      <c r="Q32" s="571" t="str">
        <f>T(C32)</f>
        <v>C00-C97</v>
      </c>
      <c r="R32" s="571" t="str">
        <f>T(D32)</f>
        <v>I01-I02.0, I05-I09, I20-I25, I27, I30-I52</v>
      </c>
      <c r="S32" s="571" t="str">
        <f>T(E32)</f>
        <v>I60-I69</v>
      </c>
      <c r="T32" s="571" t="str">
        <f>T(G32)</f>
        <v>E10-E14</v>
      </c>
      <c r="U32" s="571" t="str">
        <f>T(F32)</f>
        <v>J12-J18</v>
      </c>
      <c r="V32" s="571" t="str">
        <f>T(H32)</f>
        <v>V01-X59, Y85-Y86</v>
      </c>
      <c r="W32" s="571" t="str">
        <f>T(I32)</f>
        <v>J40-J47</v>
      </c>
      <c r="X32" s="571" t="str">
        <f>T(J32)</f>
        <v>I10-I15</v>
      </c>
      <c r="Y32" s="571" t="str">
        <f>T(K32)</f>
        <v>N00-N07, N17-N19, N25-N27</v>
      </c>
      <c r="Z32" s="571" t="str">
        <f>T(L32)</f>
        <v>K70, K73-K74</v>
      </c>
      <c r="AA32" s="1217" t="s">
        <v>100</v>
      </c>
    </row>
    <row r="33" spans="1:27" s="575" customFormat="1" ht="42" customHeight="1">
      <c r="A33" s="1216"/>
      <c r="B33" s="573" t="str">
        <f aca="true" t="shared" si="1" ref="B33:L33">T(B6)</f>
        <v>所有死亡原因</v>
      </c>
      <c r="C33" s="574" t="str">
        <f t="shared" si="1"/>
        <v>惡性腫瘤</v>
      </c>
      <c r="D33" s="574" t="str">
        <f t="shared" si="1"/>
        <v>心臟疾病（高血壓性疾病除外）</v>
      </c>
      <c r="E33" s="574" t="str">
        <f t="shared" si="1"/>
        <v>腦血管疾病</v>
      </c>
      <c r="F33" s="574" t="str">
        <f t="shared" si="1"/>
        <v>肺炎</v>
      </c>
      <c r="G33" s="574" t="str">
        <f t="shared" si="1"/>
        <v>糖尿病</v>
      </c>
      <c r="H33" s="574" t="str">
        <f t="shared" si="1"/>
        <v>事故傷害</v>
      </c>
      <c r="I33" s="574" t="str">
        <f t="shared" si="1"/>
        <v>慢性下呼吸道疾病</v>
      </c>
      <c r="J33" s="574" t="str">
        <f t="shared" si="1"/>
        <v>高血壓性疾病</v>
      </c>
      <c r="K33" s="574" t="str">
        <f t="shared" si="1"/>
        <v>腎炎、腎病症候群及腎病變</v>
      </c>
      <c r="L33" s="574" t="str">
        <f t="shared" si="1"/>
        <v>慢性肝病及肝硬化</v>
      </c>
      <c r="M33" s="1218"/>
      <c r="O33" s="1216"/>
      <c r="P33" s="573" t="str">
        <f aca="true" t="shared" si="2" ref="P33:Z33">T(P6)</f>
        <v>所有死亡原因</v>
      </c>
      <c r="Q33" s="574" t="str">
        <f t="shared" si="2"/>
        <v>惡性腫瘤</v>
      </c>
      <c r="R33" s="574" t="str">
        <f t="shared" si="2"/>
        <v>心臟疾病（高血壓性疾病除外）</v>
      </c>
      <c r="S33" s="574" t="str">
        <f t="shared" si="2"/>
        <v>腦血管疾病</v>
      </c>
      <c r="T33" s="574" t="str">
        <f t="shared" si="2"/>
        <v>肺炎</v>
      </c>
      <c r="U33" s="574" t="str">
        <f t="shared" si="2"/>
        <v>糖尿病</v>
      </c>
      <c r="V33" s="574" t="str">
        <f t="shared" si="2"/>
        <v>事故傷害</v>
      </c>
      <c r="W33" s="574" t="str">
        <f t="shared" si="2"/>
        <v>慢性下呼吸道疾病</v>
      </c>
      <c r="X33" s="574" t="str">
        <f t="shared" si="2"/>
        <v>高血壓性疾病</v>
      </c>
      <c r="Y33" s="574" t="str">
        <f t="shared" si="2"/>
        <v>腎炎、腎病症候群及腎病變</v>
      </c>
      <c r="Z33" s="574" t="str">
        <f t="shared" si="2"/>
        <v>慢性肝病及肝硬化</v>
      </c>
      <c r="AA33" s="1218"/>
    </row>
    <row r="34" spans="1:27" s="578" customFormat="1" ht="20.25" customHeight="1">
      <c r="A34" s="576" t="s">
        <v>99</v>
      </c>
      <c r="B34" s="577">
        <v>661.28158293</v>
      </c>
      <c r="C34" s="577">
        <v>191.86821214</v>
      </c>
      <c r="D34" s="577">
        <v>75.794604845</v>
      </c>
      <c r="E34" s="577">
        <v>48.460741755</v>
      </c>
      <c r="F34" s="577">
        <v>38.732610886</v>
      </c>
      <c r="G34" s="577">
        <v>40.428929611</v>
      </c>
      <c r="H34" s="577">
        <v>28.353367778</v>
      </c>
      <c r="I34" s="577">
        <v>25.526169904</v>
      </c>
      <c r="J34" s="577">
        <v>21.559525612</v>
      </c>
      <c r="K34" s="577">
        <v>20.745635315</v>
      </c>
      <c r="L34" s="577">
        <v>19.229229182</v>
      </c>
      <c r="M34" s="577">
        <v>150.5825559</v>
      </c>
      <c r="O34" s="576" t="s">
        <v>99</v>
      </c>
      <c r="P34" s="579">
        <v>154374</v>
      </c>
      <c r="Q34" s="579">
        <v>44791</v>
      </c>
      <c r="R34" s="579">
        <v>17694</v>
      </c>
      <c r="S34" s="579">
        <v>11313</v>
      </c>
      <c r="T34" s="579">
        <v>9042</v>
      </c>
      <c r="U34" s="579">
        <v>9438</v>
      </c>
      <c r="V34" s="579">
        <v>6619</v>
      </c>
      <c r="W34" s="579">
        <v>5959</v>
      </c>
      <c r="X34" s="579">
        <v>5033</v>
      </c>
      <c r="Y34" s="579">
        <v>4843</v>
      </c>
      <c r="Z34" s="579">
        <v>4489</v>
      </c>
      <c r="AA34" s="580">
        <v>35153</v>
      </c>
    </row>
    <row r="35" spans="1:27" s="578" customFormat="1" ht="20.25" customHeight="1">
      <c r="A35" s="581" t="s">
        <v>98</v>
      </c>
      <c r="B35" s="577">
        <v>380.94008264</v>
      </c>
      <c r="C35" s="577">
        <v>2.4833121424</v>
      </c>
      <c r="D35" s="577">
        <v>10.926573427</v>
      </c>
      <c r="E35" s="577">
        <v>1.9866497139</v>
      </c>
      <c r="F35" s="577">
        <v>4.4699618563</v>
      </c>
      <c r="G35" s="577">
        <v>0.4966624285</v>
      </c>
      <c r="H35" s="582">
        <v>22.349809282</v>
      </c>
      <c r="I35" s="577">
        <v>0.993324857</v>
      </c>
      <c r="J35" s="577">
        <v>0</v>
      </c>
      <c r="K35" s="577">
        <v>0</v>
      </c>
      <c r="L35" s="577">
        <v>0.993324857</v>
      </c>
      <c r="M35" s="577">
        <v>336.24046408</v>
      </c>
      <c r="O35" s="581" t="s">
        <v>98</v>
      </c>
      <c r="P35" s="579">
        <v>767</v>
      </c>
      <c r="Q35" s="579">
        <v>5</v>
      </c>
      <c r="R35" s="579">
        <v>22</v>
      </c>
      <c r="S35" s="579">
        <v>4</v>
      </c>
      <c r="T35" s="579">
        <v>9</v>
      </c>
      <c r="U35" s="579">
        <v>1</v>
      </c>
      <c r="V35" s="579">
        <v>45</v>
      </c>
      <c r="W35" s="579">
        <v>2</v>
      </c>
      <c r="X35" s="579">
        <v>0</v>
      </c>
      <c r="Y35" s="579">
        <v>0</v>
      </c>
      <c r="Z35" s="579">
        <v>2</v>
      </c>
      <c r="AA35" s="580">
        <v>677</v>
      </c>
    </row>
    <row r="36" spans="1:27" s="578" customFormat="1" ht="20.25" customHeight="1">
      <c r="A36" s="583" t="s">
        <v>102</v>
      </c>
      <c r="B36" s="577">
        <v>21.046643188</v>
      </c>
      <c r="C36" s="577">
        <v>3.3164407448</v>
      </c>
      <c r="D36" s="577">
        <v>1.2755541326</v>
      </c>
      <c r="E36" s="577">
        <v>0</v>
      </c>
      <c r="F36" s="577">
        <v>0.2551108265</v>
      </c>
      <c r="G36" s="577">
        <v>0</v>
      </c>
      <c r="H36" s="577">
        <v>4.3368840509</v>
      </c>
      <c r="I36" s="577">
        <v>0.1275554133</v>
      </c>
      <c r="J36" s="577">
        <v>0</v>
      </c>
      <c r="K36" s="577">
        <v>0.2551108265</v>
      </c>
      <c r="L36" s="577">
        <v>0.1275554133</v>
      </c>
      <c r="M36" s="577">
        <v>11.35243178</v>
      </c>
      <c r="O36" s="583" t="s">
        <v>102</v>
      </c>
      <c r="P36" s="579">
        <v>165</v>
      </c>
      <c r="Q36" s="579">
        <v>26</v>
      </c>
      <c r="R36" s="579">
        <v>10</v>
      </c>
      <c r="S36" s="579">
        <v>0</v>
      </c>
      <c r="T36" s="579">
        <v>2</v>
      </c>
      <c r="U36" s="579">
        <v>0</v>
      </c>
      <c r="V36" s="579">
        <v>34</v>
      </c>
      <c r="W36" s="579">
        <v>1</v>
      </c>
      <c r="X36" s="579">
        <v>0</v>
      </c>
      <c r="Y36" s="579">
        <v>2</v>
      </c>
      <c r="Z36" s="579">
        <v>1</v>
      </c>
      <c r="AA36" s="580">
        <v>89</v>
      </c>
    </row>
    <row r="37" spans="1:27" s="578" customFormat="1" ht="20.25" customHeight="1">
      <c r="A37" s="583" t="s">
        <v>96</v>
      </c>
      <c r="B37" s="577">
        <v>13.565772891</v>
      </c>
      <c r="C37" s="577">
        <v>3.9843528771</v>
      </c>
      <c r="D37" s="577">
        <v>0.4743277235</v>
      </c>
      <c r="E37" s="577">
        <v>0.4743277235</v>
      </c>
      <c r="F37" s="577">
        <v>0.0948655447</v>
      </c>
      <c r="G37" s="577">
        <v>0.0948655447</v>
      </c>
      <c r="H37" s="577">
        <v>2.5613697067</v>
      </c>
      <c r="I37" s="577">
        <v>0</v>
      </c>
      <c r="J37" s="577">
        <v>0</v>
      </c>
      <c r="K37" s="577">
        <v>0</v>
      </c>
      <c r="L37" s="577">
        <v>0.0948655447</v>
      </c>
      <c r="M37" s="577">
        <v>5.7867982262</v>
      </c>
      <c r="O37" s="583" t="s">
        <v>96</v>
      </c>
      <c r="P37" s="579">
        <v>143</v>
      </c>
      <c r="Q37" s="579">
        <v>42</v>
      </c>
      <c r="R37" s="579">
        <v>5</v>
      </c>
      <c r="S37" s="579">
        <v>5</v>
      </c>
      <c r="T37" s="579">
        <v>1</v>
      </c>
      <c r="U37" s="579">
        <v>1</v>
      </c>
      <c r="V37" s="579">
        <v>27</v>
      </c>
      <c r="W37" s="579">
        <v>0</v>
      </c>
      <c r="X37" s="579">
        <v>0</v>
      </c>
      <c r="Y37" s="579">
        <v>0</v>
      </c>
      <c r="Z37" s="579">
        <v>1</v>
      </c>
      <c r="AA37" s="580">
        <v>61</v>
      </c>
    </row>
    <row r="38" spans="1:27" s="578" customFormat="1" ht="20.25" customHeight="1">
      <c r="A38" s="583" t="s">
        <v>95</v>
      </c>
      <c r="B38" s="577">
        <v>15.227306741</v>
      </c>
      <c r="C38" s="577">
        <v>3.0603900803</v>
      </c>
      <c r="D38" s="577">
        <v>1.1196549074</v>
      </c>
      <c r="E38" s="577">
        <v>0.5225056235</v>
      </c>
      <c r="F38" s="577">
        <v>0.2239309815</v>
      </c>
      <c r="G38" s="577">
        <v>0.0746436605</v>
      </c>
      <c r="H38" s="582">
        <v>3.5082520433</v>
      </c>
      <c r="I38" s="577">
        <v>0</v>
      </c>
      <c r="J38" s="577">
        <v>0</v>
      </c>
      <c r="K38" s="577">
        <v>0</v>
      </c>
      <c r="L38" s="577">
        <v>0</v>
      </c>
      <c r="M38" s="577">
        <v>6.7179294446</v>
      </c>
      <c r="O38" s="583" t="s">
        <v>95</v>
      </c>
      <c r="P38" s="579">
        <v>204</v>
      </c>
      <c r="Q38" s="579">
        <v>41</v>
      </c>
      <c r="R38" s="579">
        <v>15</v>
      </c>
      <c r="S38" s="579">
        <v>7</v>
      </c>
      <c r="T38" s="579">
        <v>3</v>
      </c>
      <c r="U38" s="579">
        <v>1</v>
      </c>
      <c r="V38" s="579">
        <v>47</v>
      </c>
      <c r="W38" s="579">
        <v>0</v>
      </c>
      <c r="X38" s="579">
        <v>0</v>
      </c>
      <c r="Y38" s="579">
        <v>0</v>
      </c>
      <c r="Z38" s="579">
        <v>0</v>
      </c>
      <c r="AA38" s="580">
        <v>90</v>
      </c>
    </row>
    <row r="39" spans="1:27" s="578" customFormat="1" ht="20.25" customHeight="1">
      <c r="A39" s="583" t="s">
        <v>94</v>
      </c>
      <c r="B39" s="577">
        <v>33.60150444</v>
      </c>
      <c r="C39" s="577">
        <v>3.5303644439</v>
      </c>
      <c r="D39" s="577">
        <v>1.3869288887</v>
      </c>
      <c r="E39" s="577">
        <v>0.1260844444</v>
      </c>
      <c r="F39" s="577">
        <v>0.4412955555</v>
      </c>
      <c r="G39" s="577">
        <v>0.0630422222</v>
      </c>
      <c r="H39" s="577">
        <v>16.895315553</v>
      </c>
      <c r="I39" s="577">
        <v>0.2521688889</v>
      </c>
      <c r="J39" s="577">
        <v>0</v>
      </c>
      <c r="K39" s="577">
        <v>0</v>
      </c>
      <c r="L39" s="577">
        <v>0.1891266666</v>
      </c>
      <c r="M39" s="577">
        <v>10.717177776</v>
      </c>
      <c r="O39" s="583" t="s">
        <v>94</v>
      </c>
      <c r="P39" s="579">
        <v>533</v>
      </c>
      <c r="Q39" s="579">
        <v>56</v>
      </c>
      <c r="R39" s="579">
        <v>22</v>
      </c>
      <c r="S39" s="579">
        <v>2</v>
      </c>
      <c r="T39" s="579">
        <v>7</v>
      </c>
      <c r="U39" s="579">
        <v>1</v>
      </c>
      <c r="V39" s="579">
        <v>268</v>
      </c>
      <c r="W39" s="579">
        <v>4</v>
      </c>
      <c r="X39" s="579">
        <v>0</v>
      </c>
      <c r="Y39" s="579">
        <v>0</v>
      </c>
      <c r="Z39" s="579">
        <v>3</v>
      </c>
      <c r="AA39" s="580">
        <v>170</v>
      </c>
    </row>
    <row r="40" spans="1:27" s="578" customFormat="1" ht="20.25" customHeight="1">
      <c r="A40" s="583" t="s">
        <v>93</v>
      </c>
      <c r="B40" s="577">
        <v>43.081997848</v>
      </c>
      <c r="C40" s="577">
        <v>4.7247212648</v>
      </c>
      <c r="D40" s="577">
        <v>1.8650215519</v>
      </c>
      <c r="E40" s="577">
        <v>0.4351716954</v>
      </c>
      <c r="F40" s="577">
        <v>0.4351716954</v>
      </c>
      <c r="G40" s="577">
        <v>0.0621673851</v>
      </c>
      <c r="H40" s="577">
        <v>19.271889369</v>
      </c>
      <c r="I40" s="577">
        <v>0</v>
      </c>
      <c r="J40" s="577">
        <v>0.1243347701</v>
      </c>
      <c r="K40" s="577">
        <v>0.0621673851</v>
      </c>
      <c r="L40" s="577">
        <v>0.1243347701</v>
      </c>
      <c r="M40" s="577">
        <v>15.977017961</v>
      </c>
      <c r="O40" s="583" t="s">
        <v>93</v>
      </c>
      <c r="P40" s="579">
        <v>693</v>
      </c>
      <c r="Q40" s="579">
        <v>76</v>
      </c>
      <c r="R40" s="579">
        <v>30</v>
      </c>
      <c r="S40" s="579">
        <v>7</v>
      </c>
      <c r="T40" s="579">
        <v>7</v>
      </c>
      <c r="U40" s="579">
        <v>1</v>
      </c>
      <c r="V40" s="579">
        <v>310</v>
      </c>
      <c r="W40" s="579">
        <v>0</v>
      </c>
      <c r="X40" s="579">
        <v>2</v>
      </c>
      <c r="Y40" s="579">
        <v>1</v>
      </c>
      <c r="Z40" s="579">
        <v>2</v>
      </c>
      <c r="AA40" s="580">
        <v>257</v>
      </c>
    </row>
    <row r="41" spans="1:27" s="578" customFormat="1" ht="20.25" customHeight="1">
      <c r="A41" s="583" t="s">
        <v>92</v>
      </c>
      <c r="B41" s="577">
        <v>52.292264039</v>
      </c>
      <c r="C41" s="577">
        <v>7.4275380766</v>
      </c>
      <c r="D41" s="577">
        <v>3.3543720346</v>
      </c>
      <c r="E41" s="577">
        <v>1.0182915105</v>
      </c>
      <c r="F41" s="577">
        <v>0.778693508</v>
      </c>
      <c r="G41" s="577">
        <v>0.4192965043</v>
      </c>
      <c r="H41" s="577">
        <v>14.196181646</v>
      </c>
      <c r="I41" s="577">
        <v>0.2395980025</v>
      </c>
      <c r="J41" s="577">
        <v>0.1197990012</v>
      </c>
      <c r="K41" s="577">
        <v>0.8385930087</v>
      </c>
      <c r="L41" s="577">
        <v>0.4192965043</v>
      </c>
      <c r="M41" s="577">
        <v>23.480604242</v>
      </c>
      <c r="O41" s="583" t="s">
        <v>92</v>
      </c>
      <c r="P41" s="579">
        <v>873</v>
      </c>
      <c r="Q41" s="579">
        <v>124</v>
      </c>
      <c r="R41" s="579">
        <v>56</v>
      </c>
      <c r="S41" s="579">
        <v>17</v>
      </c>
      <c r="T41" s="579">
        <v>13</v>
      </c>
      <c r="U41" s="579">
        <v>7</v>
      </c>
      <c r="V41" s="579">
        <v>237</v>
      </c>
      <c r="W41" s="579">
        <v>4</v>
      </c>
      <c r="X41" s="579">
        <v>2</v>
      </c>
      <c r="Y41" s="579">
        <v>14</v>
      </c>
      <c r="Z41" s="579">
        <v>7</v>
      </c>
      <c r="AA41" s="580">
        <v>392</v>
      </c>
    </row>
    <row r="42" spans="1:27" s="578" customFormat="1" ht="20.25" customHeight="1">
      <c r="A42" s="583" t="s">
        <v>91</v>
      </c>
      <c r="B42" s="577">
        <v>83.835449615</v>
      </c>
      <c r="C42" s="577">
        <v>15.049918854</v>
      </c>
      <c r="D42" s="577">
        <v>5.7239035641</v>
      </c>
      <c r="E42" s="577">
        <v>2.6152318008</v>
      </c>
      <c r="F42" s="577">
        <v>1.1842559098</v>
      </c>
      <c r="G42" s="577">
        <v>1.233599906</v>
      </c>
      <c r="H42" s="577">
        <v>15.839422794</v>
      </c>
      <c r="I42" s="577">
        <v>0.3454079737</v>
      </c>
      <c r="J42" s="577">
        <v>0.5921279549</v>
      </c>
      <c r="K42" s="577">
        <v>4.490303658</v>
      </c>
      <c r="L42" s="577">
        <v>0.4440959662</v>
      </c>
      <c r="M42" s="577">
        <v>36.317181234</v>
      </c>
      <c r="O42" s="583" t="s">
        <v>91</v>
      </c>
      <c r="P42" s="579">
        <v>1699</v>
      </c>
      <c r="Q42" s="579">
        <v>305</v>
      </c>
      <c r="R42" s="579">
        <v>116</v>
      </c>
      <c r="S42" s="579">
        <v>53</v>
      </c>
      <c r="T42" s="579">
        <v>24</v>
      </c>
      <c r="U42" s="579">
        <v>25</v>
      </c>
      <c r="V42" s="579">
        <v>321</v>
      </c>
      <c r="W42" s="579">
        <v>7</v>
      </c>
      <c r="X42" s="579">
        <v>12</v>
      </c>
      <c r="Y42" s="579">
        <v>91</v>
      </c>
      <c r="Z42" s="579">
        <v>9</v>
      </c>
      <c r="AA42" s="580">
        <v>736</v>
      </c>
    </row>
    <row r="43" spans="1:27" s="578" customFormat="1" ht="20.25" customHeight="1">
      <c r="A43" s="583" t="s">
        <v>90</v>
      </c>
      <c r="B43" s="577">
        <v>134.79111326</v>
      </c>
      <c r="C43" s="577">
        <v>34.750833888</v>
      </c>
      <c r="D43" s="577">
        <v>11.952180746</v>
      </c>
      <c r="E43" s="577">
        <v>5.0020139688</v>
      </c>
      <c r="F43" s="577">
        <v>1.7375416944</v>
      </c>
      <c r="G43" s="577">
        <v>2.6326389309</v>
      </c>
      <c r="H43" s="577">
        <v>17.691333616</v>
      </c>
      <c r="I43" s="577">
        <v>0.8424444579</v>
      </c>
      <c r="J43" s="577">
        <v>1.2110139082</v>
      </c>
      <c r="K43" s="577">
        <v>13.215847433</v>
      </c>
      <c r="L43" s="577">
        <v>1.3163194655</v>
      </c>
      <c r="M43" s="577">
        <v>44.438945154</v>
      </c>
      <c r="O43" s="583" t="s">
        <v>90</v>
      </c>
      <c r="P43" s="579">
        <v>2560</v>
      </c>
      <c r="Q43" s="579">
        <v>660</v>
      </c>
      <c r="R43" s="579">
        <v>227</v>
      </c>
      <c r="S43" s="579">
        <v>95</v>
      </c>
      <c r="T43" s="579">
        <v>33</v>
      </c>
      <c r="U43" s="579">
        <v>50</v>
      </c>
      <c r="V43" s="579">
        <v>336</v>
      </c>
      <c r="W43" s="579">
        <v>16</v>
      </c>
      <c r="X43" s="579">
        <v>23</v>
      </c>
      <c r="Y43" s="579">
        <v>251</v>
      </c>
      <c r="Z43" s="579">
        <v>25</v>
      </c>
      <c r="AA43" s="580">
        <v>844</v>
      </c>
    </row>
    <row r="44" spans="1:27" s="578" customFormat="1" ht="20.25" customHeight="1">
      <c r="A44" s="583" t="s">
        <v>89</v>
      </c>
      <c r="B44" s="577">
        <v>209.97148275</v>
      </c>
      <c r="C44" s="577">
        <v>70.465006076</v>
      </c>
      <c r="D44" s="577">
        <v>16.096901155</v>
      </c>
      <c r="E44" s="577">
        <v>9.6909915116</v>
      </c>
      <c r="F44" s="577">
        <v>3.011325046</v>
      </c>
      <c r="G44" s="577">
        <v>4.7633687091</v>
      </c>
      <c r="H44" s="577">
        <v>17.848944818</v>
      </c>
      <c r="I44" s="577">
        <v>0.8212704671</v>
      </c>
      <c r="J44" s="577">
        <v>2.901822317</v>
      </c>
      <c r="K44" s="577">
        <v>23.597838088</v>
      </c>
      <c r="L44" s="577">
        <v>2.0258004855</v>
      </c>
      <c r="M44" s="577">
        <v>58.748214079</v>
      </c>
      <c r="O44" s="583" t="s">
        <v>89</v>
      </c>
      <c r="P44" s="579">
        <v>3835</v>
      </c>
      <c r="Q44" s="579">
        <v>1287</v>
      </c>
      <c r="R44" s="579">
        <v>294</v>
      </c>
      <c r="S44" s="579">
        <v>177</v>
      </c>
      <c r="T44" s="579">
        <v>55</v>
      </c>
      <c r="U44" s="579">
        <v>87</v>
      </c>
      <c r="V44" s="579">
        <v>326</v>
      </c>
      <c r="W44" s="579">
        <v>15</v>
      </c>
      <c r="X44" s="579">
        <v>53</v>
      </c>
      <c r="Y44" s="579">
        <v>431</v>
      </c>
      <c r="Z44" s="579">
        <v>37</v>
      </c>
      <c r="AA44" s="580">
        <v>1073</v>
      </c>
    </row>
    <row r="45" spans="1:27" s="578" customFormat="1" ht="20.25" customHeight="1">
      <c r="A45" s="583" t="s">
        <v>88</v>
      </c>
      <c r="B45" s="577">
        <v>321.66017602</v>
      </c>
      <c r="C45" s="577">
        <v>122.85371162</v>
      </c>
      <c r="D45" s="577">
        <v>29.802209276</v>
      </c>
      <c r="E45" s="577">
        <v>16.723541896</v>
      </c>
      <c r="F45" s="577">
        <v>5.4673117737</v>
      </c>
      <c r="G45" s="577">
        <v>10.291410398</v>
      </c>
      <c r="H45" s="577">
        <v>24.066892024</v>
      </c>
      <c r="I45" s="577">
        <v>2.1440438328</v>
      </c>
      <c r="J45" s="577">
        <v>3.9128799949</v>
      </c>
      <c r="K45" s="577">
        <v>32.428662972</v>
      </c>
      <c r="L45" s="577">
        <v>3.8056778033</v>
      </c>
      <c r="M45" s="577">
        <v>70.163834429</v>
      </c>
      <c r="O45" s="583" t="s">
        <v>88</v>
      </c>
      <c r="P45" s="579">
        <v>6001</v>
      </c>
      <c r="Q45" s="579">
        <v>2292</v>
      </c>
      <c r="R45" s="579">
        <v>556</v>
      </c>
      <c r="S45" s="579">
        <v>312</v>
      </c>
      <c r="T45" s="579">
        <v>102</v>
      </c>
      <c r="U45" s="579">
        <v>192</v>
      </c>
      <c r="V45" s="579">
        <v>449</v>
      </c>
      <c r="W45" s="579">
        <v>40</v>
      </c>
      <c r="X45" s="579">
        <v>73</v>
      </c>
      <c r="Y45" s="579">
        <v>605</v>
      </c>
      <c r="Z45" s="579">
        <v>71</v>
      </c>
      <c r="AA45" s="580">
        <v>1309</v>
      </c>
    </row>
    <row r="46" spans="1:27" s="578" customFormat="1" ht="20.25" customHeight="1">
      <c r="A46" s="583" t="s">
        <v>87</v>
      </c>
      <c r="B46" s="577">
        <v>451.2786047</v>
      </c>
      <c r="C46" s="577">
        <v>195.95205307</v>
      </c>
      <c r="D46" s="577">
        <v>41.329837495</v>
      </c>
      <c r="E46" s="577">
        <v>24.041539458</v>
      </c>
      <c r="F46" s="577">
        <v>7.9418119109</v>
      </c>
      <c r="G46" s="577">
        <v>17.234272106</v>
      </c>
      <c r="H46" s="577">
        <v>27.769328722</v>
      </c>
      <c r="I46" s="577">
        <v>3.6197374016</v>
      </c>
      <c r="J46" s="577">
        <v>7.5096044599</v>
      </c>
      <c r="K46" s="577">
        <v>33.712181173</v>
      </c>
      <c r="L46" s="577">
        <v>5.9428524503</v>
      </c>
      <c r="M46" s="577">
        <v>86.225386461</v>
      </c>
      <c r="O46" s="583" t="s">
        <v>87</v>
      </c>
      <c r="P46" s="579">
        <v>8353</v>
      </c>
      <c r="Q46" s="579">
        <v>3627</v>
      </c>
      <c r="R46" s="579">
        <v>765</v>
      </c>
      <c r="S46" s="579">
        <v>445</v>
      </c>
      <c r="T46" s="579">
        <v>147</v>
      </c>
      <c r="U46" s="579">
        <v>319</v>
      </c>
      <c r="V46" s="579">
        <v>514</v>
      </c>
      <c r="W46" s="579">
        <v>67</v>
      </c>
      <c r="X46" s="579">
        <v>139</v>
      </c>
      <c r="Y46" s="579">
        <v>624</v>
      </c>
      <c r="Z46" s="579">
        <v>110</v>
      </c>
      <c r="AA46" s="580">
        <v>1596</v>
      </c>
    </row>
    <row r="47" spans="1:27" s="578" customFormat="1" ht="20.25" customHeight="1">
      <c r="A47" s="583" t="s">
        <v>86</v>
      </c>
      <c r="B47" s="577">
        <v>610.50835237</v>
      </c>
      <c r="C47" s="577">
        <v>276.08745668</v>
      </c>
      <c r="D47" s="577">
        <v>56.038748862</v>
      </c>
      <c r="E47" s="577">
        <v>33.091847389</v>
      </c>
      <c r="F47" s="577">
        <v>12.983115308</v>
      </c>
      <c r="G47" s="577">
        <v>33.393780303</v>
      </c>
      <c r="H47" s="577">
        <v>29.227106088</v>
      </c>
      <c r="I47" s="577">
        <v>6.4613643624</v>
      </c>
      <c r="J47" s="577">
        <v>11.835770234</v>
      </c>
      <c r="K47" s="577">
        <v>33.091847389</v>
      </c>
      <c r="L47" s="577">
        <v>10.990358074</v>
      </c>
      <c r="M47" s="577">
        <v>107.30695768</v>
      </c>
      <c r="O47" s="583" t="s">
        <v>86</v>
      </c>
      <c r="P47" s="579">
        <v>10110</v>
      </c>
      <c r="Q47" s="579">
        <v>4572</v>
      </c>
      <c r="R47" s="579">
        <v>928</v>
      </c>
      <c r="S47" s="579">
        <v>548</v>
      </c>
      <c r="T47" s="579">
        <v>215</v>
      </c>
      <c r="U47" s="579">
        <v>553</v>
      </c>
      <c r="V47" s="579">
        <v>484</v>
      </c>
      <c r="W47" s="579">
        <v>107</v>
      </c>
      <c r="X47" s="579">
        <v>196</v>
      </c>
      <c r="Y47" s="579">
        <v>548</v>
      </c>
      <c r="Z47" s="579">
        <v>182</v>
      </c>
      <c r="AA47" s="580">
        <v>1777</v>
      </c>
    </row>
    <row r="48" spans="1:27" s="578" customFormat="1" ht="20.25" customHeight="1">
      <c r="A48" s="583" t="s">
        <v>85</v>
      </c>
      <c r="B48" s="577">
        <v>885.16315329</v>
      </c>
      <c r="C48" s="577">
        <v>386.41716577</v>
      </c>
      <c r="D48" s="577">
        <v>90.359621513</v>
      </c>
      <c r="E48" s="577">
        <v>51.236388218</v>
      </c>
      <c r="F48" s="577">
        <v>24.452020809</v>
      </c>
      <c r="G48" s="577">
        <v>57.706769109</v>
      </c>
      <c r="H48" s="577">
        <v>41.305105921</v>
      </c>
      <c r="I48" s="577">
        <v>12.564576846</v>
      </c>
      <c r="J48" s="577">
        <v>17.68069197</v>
      </c>
      <c r="K48" s="577">
        <v>32.728089391</v>
      </c>
      <c r="L48" s="577">
        <v>22.796807093</v>
      </c>
      <c r="M48" s="577">
        <v>147.91591665</v>
      </c>
      <c r="O48" s="583" t="s">
        <v>85</v>
      </c>
      <c r="P48" s="579">
        <v>11765</v>
      </c>
      <c r="Q48" s="579">
        <v>5136</v>
      </c>
      <c r="R48" s="579">
        <v>1201</v>
      </c>
      <c r="S48" s="579">
        <v>681</v>
      </c>
      <c r="T48" s="579">
        <v>325</v>
      </c>
      <c r="U48" s="579">
        <v>767</v>
      </c>
      <c r="V48" s="579">
        <v>549</v>
      </c>
      <c r="W48" s="579">
        <v>167</v>
      </c>
      <c r="X48" s="579">
        <v>235</v>
      </c>
      <c r="Y48" s="579">
        <v>435</v>
      </c>
      <c r="Z48" s="579">
        <v>303</v>
      </c>
      <c r="AA48" s="580">
        <v>1966</v>
      </c>
    </row>
    <row r="49" spans="1:27" s="578" customFormat="1" ht="20.25" customHeight="1">
      <c r="A49" s="583" t="s">
        <v>84</v>
      </c>
      <c r="B49" s="577">
        <v>1342.3891123</v>
      </c>
      <c r="C49" s="577">
        <v>539.47570963</v>
      </c>
      <c r="D49" s="577">
        <v>139.12316037</v>
      </c>
      <c r="E49" s="577">
        <v>91.449771148</v>
      </c>
      <c r="F49" s="577">
        <v>45.465085088</v>
      </c>
      <c r="G49" s="577">
        <v>98.983985249</v>
      </c>
      <c r="H49" s="577">
        <v>56.246805266</v>
      </c>
      <c r="I49" s="577">
        <v>32.345160534</v>
      </c>
      <c r="J49" s="577">
        <v>34.68336491</v>
      </c>
      <c r="K49" s="577">
        <v>40.52887585</v>
      </c>
      <c r="L49" s="577">
        <v>40.398975607</v>
      </c>
      <c r="M49" s="577">
        <v>223.68821863</v>
      </c>
      <c r="O49" s="583" t="s">
        <v>84</v>
      </c>
      <c r="P49" s="579">
        <v>10334</v>
      </c>
      <c r="Q49" s="579">
        <v>4153</v>
      </c>
      <c r="R49" s="579">
        <v>1071</v>
      </c>
      <c r="S49" s="579">
        <v>704</v>
      </c>
      <c r="T49" s="579">
        <v>350</v>
      </c>
      <c r="U49" s="579">
        <v>762</v>
      </c>
      <c r="V49" s="579">
        <v>433</v>
      </c>
      <c r="W49" s="579">
        <v>249</v>
      </c>
      <c r="X49" s="579">
        <v>267</v>
      </c>
      <c r="Y49" s="579">
        <v>312</v>
      </c>
      <c r="Z49" s="579">
        <v>311</v>
      </c>
      <c r="AA49" s="580">
        <v>1722</v>
      </c>
    </row>
    <row r="50" spans="1:27" s="578" customFormat="1" ht="20.25" customHeight="1">
      <c r="A50" s="583" t="s">
        <v>83</v>
      </c>
      <c r="B50" s="577">
        <v>2204.9847037</v>
      </c>
      <c r="C50" s="577">
        <v>800.91632715</v>
      </c>
      <c r="D50" s="577">
        <v>240.10091198</v>
      </c>
      <c r="E50" s="577">
        <v>164.41692885</v>
      </c>
      <c r="F50" s="577">
        <v>89.312899624</v>
      </c>
      <c r="G50" s="577">
        <v>175.29106436</v>
      </c>
      <c r="H50" s="577">
        <v>81.628510533</v>
      </c>
      <c r="I50" s="577">
        <v>74.959040756</v>
      </c>
      <c r="J50" s="577">
        <v>63.794928303</v>
      </c>
      <c r="K50" s="577">
        <v>62.200055096</v>
      </c>
      <c r="L50" s="577">
        <v>74.234098389</v>
      </c>
      <c r="M50" s="577">
        <v>378.12993867</v>
      </c>
      <c r="O50" s="583" t="s">
        <v>83</v>
      </c>
      <c r="P50" s="579">
        <v>15208</v>
      </c>
      <c r="Q50" s="579">
        <v>5524</v>
      </c>
      <c r="R50" s="579">
        <v>1656</v>
      </c>
      <c r="S50" s="579">
        <v>1134</v>
      </c>
      <c r="T50" s="579">
        <v>616</v>
      </c>
      <c r="U50" s="579">
        <v>1209</v>
      </c>
      <c r="V50" s="579">
        <v>563</v>
      </c>
      <c r="W50" s="579">
        <v>517</v>
      </c>
      <c r="X50" s="579">
        <v>440</v>
      </c>
      <c r="Y50" s="579">
        <v>429</v>
      </c>
      <c r="Z50" s="579">
        <v>512</v>
      </c>
      <c r="AA50" s="580">
        <v>2608</v>
      </c>
    </row>
    <row r="51" spans="1:27" s="578" customFormat="1" ht="20.25" customHeight="1">
      <c r="A51" s="583" t="s">
        <v>82</v>
      </c>
      <c r="B51" s="577">
        <v>3688.9816529</v>
      </c>
      <c r="C51" s="577">
        <v>1092.7734451</v>
      </c>
      <c r="D51" s="577">
        <v>438.92937632</v>
      </c>
      <c r="E51" s="577">
        <v>317.72523447</v>
      </c>
      <c r="F51" s="577">
        <v>210.65512194</v>
      </c>
      <c r="G51" s="577">
        <v>301.26780307</v>
      </c>
      <c r="H51" s="577">
        <v>103.39139257</v>
      </c>
      <c r="I51" s="577">
        <v>157.60410777</v>
      </c>
      <c r="J51" s="577">
        <v>127.20626389</v>
      </c>
      <c r="K51" s="577">
        <v>84.223325408</v>
      </c>
      <c r="L51" s="577">
        <v>125.65732917</v>
      </c>
      <c r="M51" s="577">
        <v>729.54825319</v>
      </c>
      <c r="O51" s="583" t="s">
        <v>82</v>
      </c>
      <c r="P51" s="579">
        <v>19053</v>
      </c>
      <c r="Q51" s="579">
        <v>5644</v>
      </c>
      <c r="R51" s="579">
        <v>2267</v>
      </c>
      <c r="S51" s="579">
        <v>1641</v>
      </c>
      <c r="T51" s="579">
        <v>1088</v>
      </c>
      <c r="U51" s="579">
        <v>1556</v>
      </c>
      <c r="V51" s="579">
        <v>534</v>
      </c>
      <c r="W51" s="579">
        <v>814</v>
      </c>
      <c r="X51" s="579">
        <v>657</v>
      </c>
      <c r="Y51" s="579">
        <v>435</v>
      </c>
      <c r="Z51" s="579">
        <v>649</v>
      </c>
      <c r="AA51" s="580">
        <v>3768</v>
      </c>
    </row>
    <row r="52" spans="1:27" s="578" customFormat="1" ht="20.25" customHeight="1">
      <c r="A52" s="583" t="s">
        <v>81</v>
      </c>
      <c r="B52" s="577">
        <v>6471.2890913</v>
      </c>
      <c r="C52" s="577">
        <v>1480.0932077</v>
      </c>
      <c r="D52" s="577">
        <v>834.01868371</v>
      </c>
      <c r="E52" s="577">
        <v>585.18377934</v>
      </c>
      <c r="F52" s="577">
        <v>508.74085321</v>
      </c>
      <c r="G52" s="577">
        <v>462.87509753</v>
      </c>
      <c r="H52" s="577">
        <v>138.65165222</v>
      </c>
      <c r="I52" s="577">
        <v>382.74182324</v>
      </c>
      <c r="J52" s="577">
        <v>255.68840809</v>
      </c>
      <c r="K52" s="577">
        <v>96.212648405</v>
      </c>
      <c r="L52" s="577">
        <v>249.62569326</v>
      </c>
      <c r="M52" s="577">
        <v>1477.4572447</v>
      </c>
      <c r="O52" s="583" t="s">
        <v>81</v>
      </c>
      <c r="P52" s="579">
        <v>24550</v>
      </c>
      <c r="Q52" s="579">
        <v>5615</v>
      </c>
      <c r="R52" s="579">
        <v>3164</v>
      </c>
      <c r="S52" s="579">
        <v>2220</v>
      </c>
      <c r="T52" s="579">
        <v>1930</v>
      </c>
      <c r="U52" s="579">
        <v>1756</v>
      </c>
      <c r="V52" s="579">
        <v>526</v>
      </c>
      <c r="W52" s="579">
        <v>1452</v>
      </c>
      <c r="X52" s="579">
        <v>970</v>
      </c>
      <c r="Y52" s="579">
        <v>365</v>
      </c>
      <c r="Z52" s="579">
        <v>947</v>
      </c>
      <c r="AA52" s="580">
        <v>5605</v>
      </c>
    </row>
    <row r="53" spans="1:27" s="578" customFormat="1" ht="20.25" customHeight="1">
      <c r="A53" s="584" t="s">
        <v>101</v>
      </c>
      <c r="B53" s="585">
        <v>12856.655892</v>
      </c>
      <c r="C53" s="585">
        <v>1920.5503339</v>
      </c>
      <c r="D53" s="585">
        <v>1811.9498245</v>
      </c>
      <c r="E53" s="585">
        <v>1117.1806349</v>
      </c>
      <c r="F53" s="585">
        <v>1409.7510924</v>
      </c>
      <c r="G53" s="585">
        <v>736.56496931</v>
      </c>
      <c r="H53" s="585">
        <v>211.03442842</v>
      </c>
      <c r="I53" s="585">
        <v>855.44312948</v>
      </c>
      <c r="J53" s="585">
        <v>672.84353476</v>
      </c>
      <c r="K53" s="585">
        <v>102.77650735</v>
      </c>
      <c r="L53" s="585">
        <v>451.18886725</v>
      </c>
      <c r="M53" s="585">
        <v>3567.37257</v>
      </c>
      <c r="O53" s="584" t="s">
        <v>101</v>
      </c>
      <c r="P53" s="586">
        <v>37528</v>
      </c>
      <c r="Q53" s="586">
        <v>5606</v>
      </c>
      <c r="R53" s="586">
        <v>5289</v>
      </c>
      <c r="S53" s="586">
        <v>3261</v>
      </c>
      <c r="T53" s="586">
        <v>4115</v>
      </c>
      <c r="U53" s="586">
        <v>2150</v>
      </c>
      <c r="V53" s="586">
        <v>616</v>
      </c>
      <c r="W53" s="586">
        <v>2497</v>
      </c>
      <c r="X53" s="586">
        <v>1964</v>
      </c>
      <c r="Y53" s="586">
        <v>300</v>
      </c>
      <c r="Z53" s="586">
        <v>1317</v>
      </c>
      <c r="AA53" s="587">
        <v>10413</v>
      </c>
    </row>
    <row r="55" spans="1:27" ht="25.5">
      <c r="A55" s="563" t="s">
        <v>237</v>
      </c>
      <c r="B55" s="564"/>
      <c r="C55" s="565"/>
      <c r="D55" s="564"/>
      <c r="E55" s="564"/>
      <c r="F55" s="564"/>
      <c r="G55" s="564"/>
      <c r="H55" s="564"/>
      <c r="I55" s="564"/>
      <c r="J55" s="564"/>
      <c r="K55" s="564"/>
      <c r="L55" s="564"/>
      <c r="M55" s="564"/>
      <c r="O55" s="563" t="s">
        <v>234</v>
      </c>
      <c r="P55" s="564"/>
      <c r="Q55" s="565"/>
      <c r="R55" s="564"/>
      <c r="S55" s="564"/>
      <c r="T55" s="564"/>
      <c r="U55" s="564"/>
      <c r="V55" s="564"/>
      <c r="W55" s="564"/>
      <c r="X55" s="564"/>
      <c r="Y55" s="564"/>
      <c r="Z55" s="564"/>
      <c r="AA55" s="564"/>
    </row>
    <row r="56" spans="1:27" ht="9.75" customHeight="1">
      <c r="A56" s="563"/>
      <c r="B56" s="564"/>
      <c r="C56" s="565"/>
      <c r="D56" s="564"/>
      <c r="E56" s="564"/>
      <c r="F56" s="564"/>
      <c r="G56" s="564"/>
      <c r="H56" s="564"/>
      <c r="I56" s="564"/>
      <c r="J56" s="564"/>
      <c r="K56" s="564"/>
      <c r="L56" s="564"/>
      <c r="M56" s="564"/>
      <c r="O56" s="563"/>
      <c r="P56" s="564"/>
      <c r="Q56" s="565"/>
      <c r="R56" s="564"/>
      <c r="S56" s="564"/>
      <c r="T56" s="564"/>
      <c r="U56" s="564"/>
      <c r="V56" s="564"/>
      <c r="W56" s="564"/>
      <c r="X56" s="564"/>
      <c r="Y56" s="564"/>
      <c r="Z56" s="564"/>
      <c r="AA56" s="564"/>
    </row>
    <row r="57" spans="1:27" ht="16.5">
      <c r="A57" s="567"/>
      <c r="B57" s="564"/>
      <c r="C57" s="564"/>
      <c r="D57" s="565"/>
      <c r="E57" s="564"/>
      <c r="F57" s="590"/>
      <c r="G57" s="564"/>
      <c r="H57" s="564"/>
      <c r="I57" s="564"/>
      <c r="J57" s="564"/>
      <c r="K57" s="564"/>
      <c r="L57" s="564"/>
      <c r="M57" s="569" t="s">
        <v>207</v>
      </c>
      <c r="O57" s="567"/>
      <c r="P57" s="564"/>
      <c r="Q57" s="564"/>
      <c r="R57" s="565"/>
      <c r="S57" s="564"/>
      <c r="T57" s="568"/>
      <c r="U57" s="564"/>
      <c r="V57" s="564"/>
      <c r="W57" s="564"/>
      <c r="X57" s="564"/>
      <c r="Y57" s="564"/>
      <c r="Z57" s="564"/>
      <c r="AA57" s="569" t="s">
        <v>207</v>
      </c>
    </row>
    <row r="58" spans="1:27" ht="16.5">
      <c r="A58" s="564"/>
      <c r="B58" s="564">
        <f>B7/B34</f>
        <v>1.0542555818824277</v>
      </c>
      <c r="C58" s="564"/>
      <c r="D58" s="565"/>
      <c r="E58" s="564"/>
      <c r="F58" s="568"/>
      <c r="G58" s="564"/>
      <c r="H58" s="564"/>
      <c r="I58" s="564"/>
      <c r="J58" s="564"/>
      <c r="K58" s="564"/>
      <c r="L58" s="564"/>
      <c r="M58" s="570"/>
      <c r="O58" s="564"/>
      <c r="P58" s="564"/>
      <c r="Q58" s="564"/>
      <c r="R58" s="565"/>
      <c r="S58" s="564"/>
      <c r="T58" s="568"/>
      <c r="U58" s="564"/>
      <c r="V58" s="564"/>
      <c r="W58" s="564"/>
      <c r="X58" s="564"/>
      <c r="Y58" s="564"/>
      <c r="Z58" s="564"/>
      <c r="AA58" s="570"/>
    </row>
    <row r="59" spans="1:27" s="591" customFormat="1" ht="37.5" customHeight="1">
      <c r="A59" s="1215" t="s">
        <v>74</v>
      </c>
      <c r="B59" s="571" t="str">
        <f aca="true" t="shared" si="3" ref="B59:L59">T(B32)</f>
        <v>A00-Y98</v>
      </c>
      <c r="C59" s="571" t="str">
        <f t="shared" si="3"/>
        <v>C00-C97</v>
      </c>
      <c r="D59" s="571" t="str">
        <f t="shared" si="3"/>
        <v>I01-I02.0, I05-I09, I20-I25, I27, I30-I52</v>
      </c>
      <c r="E59" s="571" t="str">
        <f t="shared" si="3"/>
        <v>I60-I69</v>
      </c>
      <c r="F59" s="571" t="str">
        <f t="shared" si="3"/>
        <v>J12-J18</v>
      </c>
      <c r="G59" s="571" t="str">
        <f t="shared" si="3"/>
        <v>E10-E14</v>
      </c>
      <c r="H59" s="571" t="str">
        <f t="shared" si="3"/>
        <v>V01-X59, Y85-Y86</v>
      </c>
      <c r="I59" s="571" t="str">
        <f t="shared" si="3"/>
        <v>J40-J47</v>
      </c>
      <c r="J59" s="571" t="str">
        <f t="shared" si="3"/>
        <v>I10-I15</v>
      </c>
      <c r="K59" s="571" t="str">
        <f t="shared" si="3"/>
        <v>N00-N07, N17-N19, N25-N27</v>
      </c>
      <c r="L59" s="571" t="str">
        <f t="shared" si="3"/>
        <v>K70, K73-K74</v>
      </c>
      <c r="M59" s="1217" t="s">
        <v>177</v>
      </c>
      <c r="N59" s="572"/>
      <c r="O59" s="1215" t="s">
        <v>74</v>
      </c>
      <c r="P59" s="571" t="str">
        <f aca="true" t="shared" si="4" ref="P59:Z59">T(P32)</f>
        <v>A00-Y98</v>
      </c>
      <c r="Q59" s="571" t="str">
        <f t="shared" si="4"/>
        <v>C00-C97</v>
      </c>
      <c r="R59" s="571" t="str">
        <f t="shared" si="4"/>
        <v>I01-I02.0, I05-I09, I20-I25, I27, I30-I52</v>
      </c>
      <c r="S59" s="571" t="str">
        <f t="shared" si="4"/>
        <v>I60-I69</v>
      </c>
      <c r="T59" s="571" t="str">
        <f t="shared" si="4"/>
        <v>E10-E14</v>
      </c>
      <c r="U59" s="571" t="str">
        <f t="shared" si="4"/>
        <v>J12-J18</v>
      </c>
      <c r="V59" s="571" t="str">
        <f t="shared" si="4"/>
        <v>V01-X59, Y85-Y86</v>
      </c>
      <c r="W59" s="571" t="str">
        <f t="shared" si="4"/>
        <v>J40-J47</v>
      </c>
      <c r="X59" s="571" t="str">
        <f t="shared" si="4"/>
        <v>I10-I15</v>
      </c>
      <c r="Y59" s="571" t="str">
        <f t="shared" si="4"/>
        <v>N00-N07, N17-N19, N25-N27</v>
      </c>
      <c r="Z59" s="571" t="str">
        <f t="shared" si="4"/>
        <v>K70, K73-K74</v>
      </c>
      <c r="AA59" s="1217" t="s">
        <v>100</v>
      </c>
    </row>
    <row r="60" spans="1:27" ht="42" customHeight="1">
      <c r="A60" s="1216"/>
      <c r="B60" s="573" t="str">
        <f aca="true" t="shared" si="5" ref="B60:L60">T(B33)</f>
        <v>所有死亡原因</v>
      </c>
      <c r="C60" s="574" t="str">
        <f t="shared" si="5"/>
        <v>惡性腫瘤</v>
      </c>
      <c r="D60" s="574" t="str">
        <f t="shared" si="5"/>
        <v>心臟疾病（高血壓性疾病除外）</v>
      </c>
      <c r="E60" s="574" t="str">
        <f t="shared" si="5"/>
        <v>腦血管疾病</v>
      </c>
      <c r="F60" s="574" t="str">
        <f t="shared" si="5"/>
        <v>肺炎</v>
      </c>
      <c r="G60" s="574" t="str">
        <f t="shared" si="5"/>
        <v>糖尿病</v>
      </c>
      <c r="H60" s="574" t="str">
        <f t="shared" si="5"/>
        <v>事故傷害</v>
      </c>
      <c r="I60" s="574" t="str">
        <f t="shared" si="5"/>
        <v>慢性下呼吸道疾病</v>
      </c>
      <c r="J60" s="574" t="str">
        <f t="shared" si="5"/>
        <v>高血壓性疾病</v>
      </c>
      <c r="K60" s="574" t="str">
        <f t="shared" si="5"/>
        <v>腎炎、腎病症候群及腎病變</v>
      </c>
      <c r="L60" s="574" t="str">
        <f t="shared" si="5"/>
        <v>慢性肝病及肝硬化</v>
      </c>
      <c r="M60" s="1218"/>
      <c r="N60" s="575"/>
      <c r="O60" s="1216"/>
      <c r="P60" s="573" t="str">
        <f aca="true" t="shared" si="6" ref="P60:Z60">T(P33)</f>
        <v>所有死亡原因</v>
      </c>
      <c r="Q60" s="574" t="str">
        <f t="shared" si="6"/>
        <v>惡性腫瘤</v>
      </c>
      <c r="R60" s="574" t="str">
        <f t="shared" si="6"/>
        <v>心臟疾病（高血壓性疾病除外）</v>
      </c>
      <c r="S60" s="574" t="str">
        <f t="shared" si="6"/>
        <v>腦血管疾病</v>
      </c>
      <c r="T60" s="574" t="str">
        <f t="shared" si="6"/>
        <v>肺炎</v>
      </c>
      <c r="U60" s="574" t="str">
        <f t="shared" si="6"/>
        <v>糖尿病</v>
      </c>
      <c r="V60" s="574" t="str">
        <f t="shared" si="6"/>
        <v>事故傷害</v>
      </c>
      <c r="W60" s="574" t="str">
        <f t="shared" si="6"/>
        <v>慢性下呼吸道疾病</v>
      </c>
      <c r="X60" s="574" t="str">
        <f t="shared" si="6"/>
        <v>高血壓性疾病</v>
      </c>
      <c r="Y60" s="574" t="str">
        <f t="shared" si="6"/>
        <v>腎炎、腎病症候群及腎病變</v>
      </c>
      <c r="Z60" s="574" t="str">
        <f t="shared" si="6"/>
        <v>慢性肝病及肝硬化</v>
      </c>
      <c r="AA60" s="1218"/>
    </row>
    <row r="61" spans="1:27" s="578" customFormat="1" ht="20.25" customHeight="1">
      <c r="A61" s="576" t="s">
        <v>99</v>
      </c>
      <c r="B61" s="760">
        <f aca="true" t="shared" si="7" ref="B61:M61">_xlfn.IFERROR((B7/B34-1)*100,"-")</f>
        <v>5.425558188242774</v>
      </c>
      <c r="C61" s="761">
        <f t="shared" si="7"/>
        <v>4.02296335276624</v>
      </c>
      <c r="D61" s="761">
        <f t="shared" si="7"/>
        <v>7.974703697394814</v>
      </c>
      <c r="E61" s="761">
        <f t="shared" si="7"/>
        <v>-1.7720359282602183</v>
      </c>
      <c r="F61" s="761">
        <f t="shared" si="7"/>
        <v>18.409265347452465</v>
      </c>
      <c r="G61" s="761">
        <f t="shared" si="7"/>
        <v>0.4651876535183508</v>
      </c>
      <c r="H61" s="761">
        <f t="shared" si="7"/>
        <v>5.71583677356835</v>
      </c>
      <c r="I61" s="761">
        <f t="shared" si="7"/>
        <v>6.572980209369694</v>
      </c>
      <c r="J61" s="761">
        <f t="shared" si="7"/>
        <v>9.436545240437088</v>
      </c>
      <c r="K61" s="761">
        <f t="shared" si="7"/>
        <v>-2.1721933705938112</v>
      </c>
      <c r="L61" s="761">
        <f t="shared" si="7"/>
        <v>3.904320921520754</v>
      </c>
      <c r="M61" s="761">
        <f t="shared" si="7"/>
        <v>6.651217106145246</v>
      </c>
      <c r="O61" s="576" t="s">
        <v>99</v>
      </c>
      <c r="P61" s="760">
        <f aca="true" t="shared" si="8" ref="P61:S80">_xlfn.IFERROR((P7/P34-1)*100,"-")</f>
        <v>5.959552774430921</v>
      </c>
      <c r="Q61" s="761">
        <f t="shared" si="8"/>
        <v>4.550021209618005</v>
      </c>
      <c r="R61" s="761">
        <f t="shared" si="8"/>
        <v>8.522663049621348</v>
      </c>
      <c r="S61" s="761">
        <f t="shared" si="8"/>
        <v>-1.2728719172633296</v>
      </c>
      <c r="T61" s="761">
        <f aca="true" t="shared" si="9" ref="T61:T80">_xlfn.IFERROR((T7/U34-1)*100,"-")</f>
        <v>14.01780038143674</v>
      </c>
      <c r="U61" s="761">
        <f aca="true" t="shared" si="10" ref="U61:U80">_xlfn.IFERROR((U7/T34-1)*100,"-")</f>
        <v>5.39703605397035</v>
      </c>
      <c r="V61" s="761">
        <f aca="true" t="shared" si="11" ref="V61:AA70">_xlfn.IFERROR((V7/V34-1)*100,"-")</f>
        <v>6.25472125698745</v>
      </c>
      <c r="W61" s="761">
        <f t="shared" si="11"/>
        <v>7.115287799966441</v>
      </c>
      <c r="X61" s="761">
        <f t="shared" si="11"/>
        <v>9.994039340353655</v>
      </c>
      <c r="Y61" s="761">
        <f t="shared" si="11"/>
        <v>-1.6725170348957263</v>
      </c>
      <c r="Z61" s="761">
        <f t="shared" si="11"/>
        <v>4.4330585876587225</v>
      </c>
      <c r="AA61" s="761">
        <f t="shared" si="11"/>
        <v>7.191420362415735</v>
      </c>
    </row>
    <row r="62" spans="1:27" ht="20.25" customHeight="1">
      <c r="A62" s="581" t="s">
        <v>98</v>
      </c>
      <c r="B62" s="762">
        <f aca="true" t="shared" si="12" ref="B62:M62">_xlfn.IFERROR((B8/B35-1)*100,"-")</f>
        <v>15.404750574855486</v>
      </c>
      <c r="C62" s="763">
        <f t="shared" si="12"/>
        <v>20.565871087329235</v>
      </c>
      <c r="D62" s="763">
        <f t="shared" si="12"/>
        <v>-13.22910793306782</v>
      </c>
      <c r="E62" s="763">
        <f t="shared" si="12"/>
        <v>0.4715592404525015</v>
      </c>
      <c r="F62" s="763">
        <f t="shared" si="12"/>
        <v>89.77961189757104</v>
      </c>
      <c r="G62" s="763">
        <f t="shared" si="12"/>
        <v>-100</v>
      </c>
      <c r="H62" s="763">
        <f t="shared" si="12"/>
        <v>2.7042605540349207</v>
      </c>
      <c r="I62" s="763">
        <f t="shared" si="12"/>
        <v>0.4715592353951692</v>
      </c>
      <c r="J62" s="763" t="str">
        <f t="shared" si="12"/>
        <v>-</v>
      </c>
      <c r="K62" s="763" t="str">
        <f t="shared" si="12"/>
        <v>-</v>
      </c>
      <c r="L62" s="763">
        <f t="shared" si="12"/>
        <v>-100</v>
      </c>
      <c r="M62" s="763">
        <f t="shared" si="12"/>
        <v>16.647925498413763</v>
      </c>
      <c r="N62" s="578"/>
      <c r="O62" s="581" t="s">
        <v>98</v>
      </c>
      <c r="P62" s="762">
        <f t="shared" si="8"/>
        <v>14.86310299869622</v>
      </c>
      <c r="Q62" s="763">
        <f t="shared" si="8"/>
        <v>19.999999999999996</v>
      </c>
      <c r="R62" s="763">
        <f t="shared" si="8"/>
        <v>-13.636363636363635</v>
      </c>
      <c r="S62" s="763">
        <f t="shared" si="8"/>
        <v>0</v>
      </c>
      <c r="T62" s="763">
        <f t="shared" si="9"/>
        <v>1600</v>
      </c>
      <c r="U62" s="763">
        <f t="shared" si="10"/>
        <v>-100</v>
      </c>
      <c r="V62" s="763">
        <f t="shared" si="11"/>
        <v>2.2222222222222143</v>
      </c>
      <c r="W62" s="763">
        <f t="shared" si="11"/>
        <v>0</v>
      </c>
      <c r="X62" s="763" t="str">
        <f t="shared" si="11"/>
        <v>-</v>
      </c>
      <c r="Y62" s="763" t="str">
        <f t="shared" si="11"/>
        <v>-</v>
      </c>
      <c r="Z62" s="763">
        <f t="shared" si="11"/>
        <v>-100</v>
      </c>
      <c r="AA62" s="763">
        <f t="shared" si="11"/>
        <v>16.100443131462328</v>
      </c>
    </row>
    <row r="63" spans="1:27" ht="20.25" customHeight="1">
      <c r="A63" s="583" t="s">
        <v>97</v>
      </c>
      <c r="B63" s="762">
        <f aca="true" t="shared" si="13" ref="B63:M63">_xlfn.IFERROR((B9/B36-1)*100,"-")</f>
        <v>3.2414350854552465</v>
      </c>
      <c r="C63" s="763">
        <f t="shared" si="13"/>
        <v>-23.561629793058223</v>
      </c>
      <c r="D63" s="763">
        <f t="shared" si="13"/>
        <v>-33.75341248651812</v>
      </c>
      <c r="E63" s="763" t="str">
        <f t="shared" si="13"/>
        <v>-</v>
      </c>
      <c r="F63" s="763">
        <f t="shared" si="13"/>
        <v>278.5519286781453</v>
      </c>
      <c r="G63" s="763" t="str">
        <f t="shared" si="13"/>
        <v>-</v>
      </c>
      <c r="H63" s="763">
        <f t="shared" si="13"/>
        <v>8.555332478573497</v>
      </c>
      <c r="I63" s="763">
        <f t="shared" si="13"/>
        <v>-5.362017867560487</v>
      </c>
      <c r="J63" s="763" t="str">
        <f t="shared" si="13"/>
        <v>-</v>
      </c>
      <c r="K63" s="763">
        <f t="shared" si="13"/>
        <v>41.9569732543045</v>
      </c>
      <c r="L63" s="763">
        <f t="shared" si="13"/>
        <v>-100</v>
      </c>
      <c r="M63" s="763">
        <f t="shared" si="13"/>
        <v>5.271463305226098</v>
      </c>
      <c r="N63" s="578"/>
      <c r="O63" s="583" t="s">
        <v>97</v>
      </c>
      <c r="P63" s="762">
        <f t="shared" si="8"/>
        <v>9.090909090909083</v>
      </c>
      <c r="Q63" s="763">
        <f t="shared" si="8"/>
        <v>-19.23076923076923</v>
      </c>
      <c r="R63" s="763">
        <f t="shared" si="8"/>
        <v>-30.000000000000004</v>
      </c>
      <c r="S63" s="763" t="str">
        <f t="shared" si="8"/>
        <v>-</v>
      </c>
      <c r="T63" s="763" t="str">
        <f t="shared" si="9"/>
        <v>-</v>
      </c>
      <c r="U63" s="763">
        <f t="shared" si="10"/>
        <v>-100</v>
      </c>
      <c r="V63" s="763">
        <f t="shared" si="11"/>
        <v>14.705882352941169</v>
      </c>
      <c r="W63" s="763">
        <f t="shared" si="11"/>
        <v>0</v>
      </c>
      <c r="X63" s="763" t="str">
        <f t="shared" si="11"/>
        <v>-</v>
      </c>
      <c r="Y63" s="763">
        <f t="shared" si="11"/>
        <v>50</v>
      </c>
      <c r="Z63" s="763">
        <f t="shared" si="11"/>
        <v>-100</v>
      </c>
      <c r="AA63" s="763">
        <f t="shared" si="11"/>
        <v>11.23595505617978</v>
      </c>
    </row>
    <row r="64" spans="1:27" ht="20.25" customHeight="1">
      <c r="A64" s="583" t="s">
        <v>96</v>
      </c>
      <c r="B64" s="762">
        <f aca="true" t="shared" si="14" ref="B64:M64">_xlfn.IFERROR((B10/B37-1)*100,"-")</f>
        <v>-30.510964318428478</v>
      </c>
      <c r="C64" s="763">
        <f t="shared" si="14"/>
        <v>-59.728745278998275</v>
      </c>
      <c r="D64" s="763">
        <f t="shared" si="14"/>
        <v>5.712043634669972</v>
      </c>
      <c r="E64" s="763">
        <f t="shared" si="14"/>
        <v>-57.71518254613201</v>
      </c>
      <c r="F64" s="763">
        <f t="shared" si="14"/>
        <v>111.42408726933995</v>
      </c>
      <c r="G64" s="763">
        <f t="shared" si="14"/>
        <v>-100</v>
      </c>
      <c r="H64" s="763">
        <f t="shared" si="14"/>
        <v>-53.016869492033635</v>
      </c>
      <c r="I64" s="763" t="str">
        <f t="shared" si="14"/>
        <v>-</v>
      </c>
      <c r="J64" s="763" t="str">
        <f t="shared" si="14"/>
        <v>-</v>
      </c>
      <c r="K64" s="763" t="str">
        <f t="shared" si="14"/>
        <v>-</v>
      </c>
      <c r="L64" s="763">
        <f t="shared" si="14"/>
        <v>5.712043634669972</v>
      </c>
      <c r="M64" s="763">
        <f t="shared" si="14"/>
        <v>-4.685862288373565</v>
      </c>
      <c r="N64" s="578"/>
      <c r="O64" s="583" t="s">
        <v>96</v>
      </c>
      <c r="P64" s="762">
        <f t="shared" si="8"/>
        <v>-34.265734265734274</v>
      </c>
      <c r="Q64" s="763">
        <f t="shared" si="8"/>
        <v>-61.904761904761905</v>
      </c>
      <c r="R64" s="763">
        <f t="shared" si="8"/>
        <v>0</v>
      </c>
      <c r="S64" s="763">
        <f t="shared" si="8"/>
        <v>-60</v>
      </c>
      <c r="T64" s="763">
        <f t="shared" si="9"/>
        <v>100</v>
      </c>
      <c r="U64" s="763">
        <f t="shared" si="10"/>
        <v>-100</v>
      </c>
      <c r="V64" s="763">
        <f t="shared" si="11"/>
        <v>-55.55555555555556</v>
      </c>
      <c r="W64" s="763" t="str">
        <f t="shared" si="11"/>
        <v>-</v>
      </c>
      <c r="X64" s="763" t="str">
        <f t="shared" si="11"/>
        <v>-</v>
      </c>
      <c r="Y64" s="763" t="str">
        <f t="shared" si="11"/>
        <v>-</v>
      </c>
      <c r="Z64" s="763">
        <f t="shared" si="11"/>
        <v>0</v>
      </c>
      <c r="AA64" s="763">
        <f t="shared" si="11"/>
        <v>-9.836065573770492</v>
      </c>
    </row>
    <row r="65" spans="1:27" ht="20.25" customHeight="1">
      <c r="A65" s="583" t="s">
        <v>95</v>
      </c>
      <c r="B65" s="762">
        <f aca="true" t="shared" si="15" ref="B65:M65">_xlfn.IFERROR((B11/B38-1)*100,"-")</f>
        <v>-22.71281204141976</v>
      </c>
      <c r="C65" s="763">
        <f t="shared" si="15"/>
        <v>0.19987885798296023</v>
      </c>
      <c r="D65" s="763">
        <f t="shared" si="15"/>
        <v>-18.5763146557961</v>
      </c>
      <c r="E65" s="763">
        <f t="shared" si="15"/>
        <v>-68.27648623236428</v>
      </c>
      <c r="F65" s="763">
        <f t="shared" si="15"/>
        <v>48.043064248966715</v>
      </c>
      <c r="G65" s="763">
        <f t="shared" si="15"/>
        <v>-100</v>
      </c>
      <c r="H65" s="763">
        <f t="shared" si="15"/>
        <v>-38.57787759533139</v>
      </c>
      <c r="I65" s="763" t="str">
        <f t="shared" si="15"/>
        <v>-</v>
      </c>
      <c r="J65" s="763" t="str">
        <f t="shared" si="15"/>
        <v>-</v>
      </c>
      <c r="K65" s="763" t="str">
        <f t="shared" si="15"/>
        <v>-</v>
      </c>
      <c r="L65" s="763" t="str">
        <f t="shared" si="15"/>
        <v>-</v>
      </c>
      <c r="M65" s="763">
        <f t="shared" si="15"/>
        <v>-24.74477566896106</v>
      </c>
      <c r="N65" s="578"/>
      <c r="O65" s="583" t="s">
        <v>95</v>
      </c>
      <c r="P65" s="762">
        <f t="shared" si="8"/>
        <v>-30.3921568627451</v>
      </c>
      <c r="Q65" s="763">
        <f t="shared" si="8"/>
        <v>-9.756097560975608</v>
      </c>
      <c r="R65" s="763">
        <f t="shared" si="8"/>
        <v>-26.66666666666667</v>
      </c>
      <c r="S65" s="763">
        <f t="shared" si="8"/>
        <v>-71.42857142857143</v>
      </c>
      <c r="T65" s="763">
        <f t="shared" si="9"/>
        <v>300</v>
      </c>
      <c r="U65" s="763">
        <f t="shared" si="10"/>
        <v>-100</v>
      </c>
      <c r="V65" s="763">
        <f t="shared" si="11"/>
        <v>-44.680851063829785</v>
      </c>
      <c r="W65" s="763" t="str">
        <f t="shared" si="11"/>
        <v>-</v>
      </c>
      <c r="X65" s="763" t="str">
        <f t="shared" si="11"/>
        <v>-</v>
      </c>
      <c r="Y65" s="763" t="str">
        <f t="shared" si="11"/>
        <v>-</v>
      </c>
      <c r="Z65" s="763" t="str">
        <f t="shared" si="11"/>
        <v>-</v>
      </c>
      <c r="AA65" s="763">
        <f t="shared" si="11"/>
        <v>-32.22222222222222</v>
      </c>
    </row>
    <row r="66" spans="1:27" ht="20.25" customHeight="1">
      <c r="A66" s="583" t="s">
        <v>94</v>
      </c>
      <c r="B66" s="762">
        <f aca="true" t="shared" si="16" ref="B66:M66">_xlfn.IFERROR((B12/B39-1)*100,"-")</f>
        <v>1.7780492535087733</v>
      </c>
      <c r="C66" s="763">
        <f t="shared" si="16"/>
        <v>44.555402806787555</v>
      </c>
      <c r="D66" s="763">
        <f t="shared" si="16"/>
        <v>-23.5409439713418</v>
      </c>
      <c r="E66" s="763">
        <f t="shared" si="16"/>
        <v>162.82800515536363</v>
      </c>
      <c r="F66" s="763">
        <f t="shared" si="16"/>
        <v>-69.96251370333653</v>
      </c>
      <c r="G66" s="763">
        <f t="shared" si="16"/>
        <v>215.39360618643636</v>
      </c>
      <c r="H66" s="763">
        <f t="shared" si="16"/>
        <v>6.700324459511142</v>
      </c>
      <c r="I66" s="763">
        <f t="shared" si="16"/>
        <v>-73.71719949488633</v>
      </c>
      <c r="J66" s="763" t="str">
        <f t="shared" si="16"/>
        <v>-</v>
      </c>
      <c r="K66" s="763" t="str">
        <f t="shared" si="16"/>
        <v>-</v>
      </c>
      <c r="L66" s="763">
        <f t="shared" si="16"/>
        <v>-100</v>
      </c>
      <c r="M66" s="763">
        <f t="shared" si="16"/>
        <v>-14.658200694890445</v>
      </c>
      <c r="N66" s="578"/>
      <c r="O66" s="583" t="s">
        <v>94</v>
      </c>
      <c r="P66" s="762">
        <f t="shared" si="8"/>
        <v>-3.1894934333958735</v>
      </c>
      <c r="Q66" s="763">
        <f t="shared" si="8"/>
        <v>37.5</v>
      </c>
      <c r="R66" s="763">
        <f t="shared" si="8"/>
        <v>-27.27272727272727</v>
      </c>
      <c r="S66" s="763">
        <f t="shared" si="8"/>
        <v>150</v>
      </c>
      <c r="T66" s="763">
        <f t="shared" si="9"/>
        <v>100</v>
      </c>
      <c r="U66" s="763">
        <f t="shared" si="10"/>
        <v>-57.14285714285714</v>
      </c>
      <c r="V66" s="763">
        <f t="shared" si="11"/>
        <v>1.4925373134328401</v>
      </c>
      <c r="W66" s="763">
        <f t="shared" si="11"/>
        <v>-75</v>
      </c>
      <c r="X66" s="763" t="str">
        <f t="shared" si="11"/>
        <v>-</v>
      </c>
      <c r="Y66" s="763" t="str">
        <f t="shared" si="11"/>
        <v>-</v>
      </c>
      <c r="Z66" s="763">
        <f t="shared" si="11"/>
        <v>-100</v>
      </c>
      <c r="AA66" s="763">
        <f t="shared" si="11"/>
        <v>-18.823529411764707</v>
      </c>
    </row>
    <row r="67" spans="1:27" ht="20.25" customHeight="1">
      <c r="A67" s="583" t="s">
        <v>93</v>
      </c>
      <c r="B67" s="762">
        <f aca="true" t="shared" si="17" ref="B67:M67">_xlfn.IFERROR((B13/B40-1)*100,"-")</f>
        <v>2.7185544208943258</v>
      </c>
      <c r="C67" s="763">
        <f t="shared" si="17"/>
        <v>-7.915488711030704</v>
      </c>
      <c r="D67" s="763">
        <f t="shared" si="17"/>
        <v>-10.020277540746768</v>
      </c>
      <c r="E67" s="763">
        <f t="shared" si="17"/>
        <v>85.67244318837643</v>
      </c>
      <c r="F67" s="763">
        <f t="shared" si="17"/>
        <v>28.54246066887598</v>
      </c>
      <c r="G67" s="763">
        <f t="shared" si="17"/>
        <v>499.864816041218</v>
      </c>
      <c r="H67" s="763">
        <f t="shared" si="17"/>
        <v>-4.215134153131039</v>
      </c>
      <c r="I67" s="763" t="str">
        <f t="shared" si="17"/>
        <v>-</v>
      </c>
      <c r="J67" s="763">
        <f t="shared" si="17"/>
        <v>-50.011265289693554</v>
      </c>
      <c r="K67" s="763">
        <f t="shared" si="17"/>
        <v>-0.022530659797004304</v>
      </c>
      <c r="L67" s="763">
        <f t="shared" si="17"/>
        <v>49.966204130919344</v>
      </c>
      <c r="M67" s="763">
        <f t="shared" si="17"/>
        <v>9.313886776861203</v>
      </c>
      <c r="N67" s="578"/>
      <c r="O67" s="583" t="s">
        <v>93</v>
      </c>
      <c r="P67" s="762">
        <f t="shared" si="8"/>
        <v>2.741702741702734</v>
      </c>
      <c r="Q67" s="763">
        <f t="shared" si="8"/>
        <v>-7.8947368421052655</v>
      </c>
      <c r="R67" s="763">
        <f t="shared" si="8"/>
        <v>-9.999999999999998</v>
      </c>
      <c r="S67" s="763">
        <f t="shared" si="8"/>
        <v>85.71428571428572</v>
      </c>
      <c r="T67" s="763">
        <f t="shared" si="9"/>
        <v>800</v>
      </c>
      <c r="U67" s="763">
        <f t="shared" si="10"/>
        <v>-14.28571428571429</v>
      </c>
      <c r="V67" s="763">
        <f t="shared" si="11"/>
        <v>-4.193548387096779</v>
      </c>
      <c r="W67" s="763" t="str">
        <f t="shared" si="11"/>
        <v>-</v>
      </c>
      <c r="X67" s="763">
        <f t="shared" si="11"/>
        <v>-50</v>
      </c>
      <c r="Y67" s="763">
        <f t="shared" si="11"/>
        <v>0</v>
      </c>
      <c r="Z67" s="763">
        <f t="shared" si="11"/>
        <v>50</v>
      </c>
      <c r="AA67" s="763">
        <f t="shared" si="11"/>
        <v>9.338521400778198</v>
      </c>
    </row>
    <row r="68" spans="1:27" ht="20.25" customHeight="1">
      <c r="A68" s="583" t="s">
        <v>92</v>
      </c>
      <c r="B68" s="762">
        <f aca="true" t="shared" si="18" ref="B68:M68">_xlfn.IFERROR((B14/B41-1)*100,"-")</f>
        <v>2.001644276026915</v>
      </c>
      <c r="C68" s="763">
        <f t="shared" si="18"/>
        <v>-4.306525732936861</v>
      </c>
      <c r="D68" s="763">
        <f t="shared" si="18"/>
        <v>-8.11732780569574</v>
      </c>
      <c r="E68" s="763">
        <f t="shared" si="18"/>
        <v>-50.58410907179751</v>
      </c>
      <c r="F68" s="763">
        <f t="shared" si="18"/>
        <v>-59.61201222061672</v>
      </c>
      <c r="G68" s="763">
        <f t="shared" si="18"/>
        <v>-39.99498958381541</v>
      </c>
      <c r="H68" s="763">
        <f t="shared" si="18"/>
        <v>9.882592910819099</v>
      </c>
      <c r="I68" s="763">
        <f t="shared" si="18"/>
        <v>-21.243423842845</v>
      </c>
      <c r="J68" s="763">
        <f t="shared" si="18"/>
        <v>162.52192063341764</v>
      </c>
      <c r="K68" s="763">
        <f t="shared" si="18"/>
        <v>-77.49812109661407</v>
      </c>
      <c r="L68" s="763">
        <f t="shared" si="18"/>
        <v>95.0162838525999</v>
      </c>
      <c r="M68" s="763">
        <f t="shared" si="18"/>
        <v>6.348165776820691</v>
      </c>
      <c r="N68" s="578"/>
      <c r="O68" s="583" t="s">
        <v>92</v>
      </c>
      <c r="P68" s="762">
        <f t="shared" si="8"/>
        <v>-2.863688430698741</v>
      </c>
      <c r="Q68" s="763">
        <f t="shared" si="8"/>
        <v>-8.870967741935488</v>
      </c>
      <c r="R68" s="763">
        <f t="shared" si="8"/>
        <v>-12.5</v>
      </c>
      <c r="S68" s="763">
        <f t="shared" si="8"/>
        <v>-52.94117647058824</v>
      </c>
      <c r="T68" s="763">
        <f t="shared" si="9"/>
        <v>-28.57142857142857</v>
      </c>
      <c r="U68" s="763">
        <f t="shared" si="10"/>
        <v>-69.23076923076923</v>
      </c>
      <c r="V68" s="763">
        <f t="shared" si="11"/>
        <v>4.641350210970474</v>
      </c>
      <c r="W68" s="763">
        <f t="shared" si="11"/>
        <v>-25</v>
      </c>
      <c r="X68" s="763">
        <f t="shared" si="11"/>
        <v>150</v>
      </c>
      <c r="Y68" s="763">
        <f t="shared" si="11"/>
        <v>-78.57142857142857</v>
      </c>
      <c r="Z68" s="763">
        <f t="shared" si="11"/>
        <v>85.71428571428572</v>
      </c>
      <c r="AA68" s="763">
        <f t="shared" si="11"/>
        <v>1.2755102040816313</v>
      </c>
    </row>
    <row r="69" spans="1:27" ht="20.25" customHeight="1">
      <c r="A69" s="583" t="s">
        <v>91</v>
      </c>
      <c r="B69" s="762">
        <f aca="true" t="shared" si="19" ref="B69:M69">_xlfn.IFERROR((B15/B42-1)*100,"-")</f>
        <v>-6.635319593304789</v>
      </c>
      <c r="C69" s="763">
        <f t="shared" si="19"/>
        <v>-4.375503993383489</v>
      </c>
      <c r="D69" s="763">
        <f t="shared" si="19"/>
        <v>-8.65440959108781</v>
      </c>
      <c r="E69" s="763">
        <f t="shared" si="19"/>
        <v>-4.985569324795902</v>
      </c>
      <c r="F69" s="763">
        <f t="shared" si="19"/>
        <v>0.5404435700561816</v>
      </c>
      <c r="G69" s="763">
        <f t="shared" si="19"/>
        <v>17.50117927193009</v>
      </c>
      <c r="H69" s="763">
        <f t="shared" si="19"/>
        <v>0.00934817265081378</v>
      </c>
      <c r="I69" s="763">
        <f t="shared" si="19"/>
        <v>-70.0252093711412</v>
      </c>
      <c r="J69" s="763">
        <f t="shared" si="19"/>
        <v>39.88235627138253</v>
      </c>
      <c r="K69" s="763">
        <f t="shared" si="19"/>
        <v>-87.31835781058501</v>
      </c>
      <c r="L69" s="763">
        <f t="shared" si="19"/>
        <v>867.5196308225967</v>
      </c>
      <c r="M69" s="763">
        <f t="shared" si="19"/>
        <v>-12.193412232144752</v>
      </c>
      <c r="N69" s="578"/>
      <c r="O69" s="583" t="s">
        <v>91</v>
      </c>
      <c r="P69" s="762">
        <f t="shared" si="8"/>
        <v>-11.006474396703947</v>
      </c>
      <c r="Q69" s="763">
        <f t="shared" si="8"/>
        <v>-8.852459016393443</v>
      </c>
      <c r="R69" s="763">
        <f t="shared" si="8"/>
        <v>-12.93103448275862</v>
      </c>
      <c r="S69" s="763">
        <f t="shared" si="8"/>
        <v>-9.433962264150942</v>
      </c>
      <c r="T69" s="763">
        <f t="shared" si="9"/>
        <v>-7.9999999999999964</v>
      </c>
      <c r="U69" s="763">
        <f t="shared" si="10"/>
        <v>16.666666666666675</v>
      </c>
      <c r="V69" s="763">
        <f t="shared" si="11"/>
        <v>-4.672897196261683</v>
      </c>
      <c r="W69" s="763">
        <f t="shared" si="11"/>
        <v>-71.42857142857143</v>
      </c>
      <c r="X69" s="763">
        <f t="shared" si="11"/>
        <v>33.33333333333333</v>
      </c>
      <c r="Y69" s="763">
        <f t="shared" si="11"/>
        <v>-87.91208791208791</v>
      </c>
      <c r="Z69" s="763">
        <f t="shared" si="11"/>
        <v>822.2222222222222</v>
      </c>
      <c r="AA69" s="763">
        <f t="shared" si="11"/>
        <v>-16.30434782608695</v>
      </c>
    </row>
    <row r="70" spans="1:27" ht="20.25" customHeight="1">
      <c r="A70" s="583" t="s">
        <v>90</v>
      </c>
      <c r="B70" s="762">
        <f aca="true" t="shared" si="20" ref="B70:M70">_xlfn.IFERROR((B16/B43-1)*100,"-")</f>
        <v>-1.9515975566623434</v>
      </c>
      <c r="C70" s="763">
        <f t="shared" si="20"/>
        <v>-7.504043768349911</v>
      </c>
      <c r="D70" s="763">
        <f t="shared" si="20"/>
        <v>-3.2682387830613613</v>
      </c>
      <c r="E70" s="763">
        <f t="shared" si="20"/>
        <v>23.539274710537427</v>
      </c>
      <c r="F70" s="763">
        <f t="shared" si="20"/>
        <v>43.40458330488388</v>
      </c>
      <c r="G70" s="763">
        <f t="shared" si="20"/>
        <v>-12.92473701697383</v>
      </c>
      <c r="H70" s="763">
        <f t="shared" si="20"/>
        <v>6.477903102125393</v>
      </c>
      <c r="I70" s="763">
        <f t="shared" si="20"/>
        <v>-17.183853142323247</v>
      </c>
      <c r="J70" s="763">
        <f t="shared" si="20"/>
        <v>72.83369779439404</v>
      </c>
      <c r="K70" s="763">
        <f t="shared" si="20"/>
        <v>-89.81884591822839</v>
      </c>
      <c r="L70" s="763">
        <f t="shared" si="20"/>
        <v>801.0396777901323</v>
      </c>
      <c r="M70" s="763">
        <f t="shared" si="20"/>
        <v>-4.00728272101526</v>
      </c>
      <c r="N70" s="578"/>
      <c r="O70" s="583" t="s">
        <v>90</v>
      </c>
      <c r="P70" s="762">
        <f t="shared" si="8"/>
        <v>3.5937499999999956</v>
      </c>
      <c r="Q70" s="763">
        <f t="shared" si="8"/>
        <v>-2.2727272727272707</v>
      </c>
      <c r="R70" s="763">
        <f t="shared" si="8"/>
        <v>2.2026431718061623</v>
      </c>
      <c r="S70" s="763">
        <f t="shared" si="8"/>
        <v>30.526315789473692</v>
      </c>
      <c r="T70" s="763">
        <f t="shared" si="9"/>
        <v>0</v>
      </c>
      <c r="U70" s="763">
        <f t="shared" si="10"/>
        <v>39.393939393939405</v>
      </c>
      <c r="V70" s="763">
        <f t="shared" si="11"/>
        <v>12.5</v>
      </c>
      <c r="W70" s="763">
        <f t="shared" si="11"/>
        <v>-12.5</v>
      </c>
      <c r="X70" s="763">
        <f t="shared" si="11"/>
        <v>82.6086956521739</v>
      </c>
      <c r="Y70" s="763">
        <f t="shared" si="11"/>
        <v>-89.2430278884462</v>
      </c>
      <c r="Z70" s="763">
        <f t="shared" si="11"/>
        <v>852</v>
      </c>
      <c r="AA70" s="763">
        <f t="shared" si="11"/>
        <v>1.4218009478673022</v>
      </c>
    </row>
    <row r="71" spans="1:27" ht="20.25" customHeight="1">
      <c r="A71" s="583" t="s">
        <v>89</v>
      </c>
      <c r="B71" s="762">
        <f aca="true" t="shared" si="21" ref="B71:M71">_xlfn.IFERROR((B17/B44-1)*100,"-")</f>
        <v>0.027580020676820638</v>
      </c>
      <c r="C71" s="763">
        <f t="shared" si="21"/>
        <v>-5.144056688050358</v>
      </c>
      <c r="D71" s="763">
        <f t="shared" si="21"/>
        <v>20.57501741226755</v>
      </c>
      <c r="E71" s="763">
        <f t="shared" si="21"/>
        <v>-0.7271775744282616</v>
      </c>
      <c r="F71" s="763">
        <f t="shared" si="21"/>
        <v>5.873520660050402</v>
      </c>
      <c r="G71" s="763">
        <f t="shared" si="21"/>
        <v>25.643409777770533</v>
      </c>
      <c r="H71" s="763">
        <f t="shared" si="21"/>
        <v>23.154458566407076</v>
      </c>
      <c r="I71" s="763">
        <f t="shared" si="21"/>
        <v>29.4009696941848</v>
      </c>
      <c r="J71" s="763">
        <f t="shared" si="21"/>
        <v>19.50635731796031</v>
      </c>
      <c r="K71" s="763">
        <f t="shared" si="21"/>
        <v>-90.75594489301264</v>
      </c>
      <c r="L71" s="763">
        <f t="shared" si="21"/>
        <v>899.4982438748906</v>
      </c>
      <c r="M71" s="763">
        <f t="shared" si="21"/>
        <v>-4.60113922926616</v>
      </c>
      <c r="N71" s="578"/>
      <c r="O71" s="583" t="s">
        <v>89</v>
      </c>
      <c r="P71" s="762">
        <f t="shared" si="8"/>
        <v>-2.08604954367666</v>
      </c>
      <c r="Q71" s="763">
        <f t="shared" si="8"/>
        <v>-7.148407148407143</v>
      </c>
      <c r="R71" s="763">
        <f t="shared" si="8"/>
        <v>18.02721088435375</v>
      </c>
      <c r="S71" s="763">
        <f t="shared" si="8"/>
        <v>-2.824858757062143</v>
      </c>
      <c r="T71" s="763">
        <f t="shared" si="9"/>
        <v>-34.48275862068966</v>
      </c>
      <c r="U71" s="763">
        <f t="shared" si="10"/>
        <v>94.54545454545456</v>
      </c>
      <c r="V71" s="763">
        <f aca="true" t="shared" si="22" ref="V71:AA80">_xlfn.IFERROR((V17/V44-1)*100,"-")</f>
        <v>20.552147239263796</v>
      </c>
      <c r="W71" s="763">
        <f t="shared" si="22"/>
        <v>26.66666666666666</v>
      </c>
      <c r="X71" s="763">
        <f t="shared" si="22"/>
        <v>16.981132075471695</v>
      </c>
      <c r="Y71" s="763">
        <f t="shared" si="22"/>
        <v>-90.95127610208816</v>
      </c>
      <c r="Z71" s="763">
        <f t="shared" si="22"/>
        <v>878.3783783783784</v>
      </c>
      <c r="AA71" s="763">
        <f t="shared" si="22"/>
        <v>-6.616961789375586</v>
      </c>
    </row>
    <row r="72" spans="1:27" ht="20.25" customHeight="1">
      <c r="A72" s="583" t="s">
        <v>88</v>
      </c>
      <c r="B72" s="762">
        <f aca="true" t="shared" si="23" ref="B72:M72">_xlfn.IFERROR((B18/B45-1)*100,"-")</f>
        <v>-0.5965411660176834</v>
      </c>
      <c r="C72" s="763">
        <f t="shared" si="23"/>
        <v>-0.3581548254651068</v>
      </c>
      <c r="D72" s="763">
        <f t="shared" si="23"/>
        <v>4.00905367704365</v>
      </c>
      <c r="E72" s="763">
        <f t="shared" si="23"/>
        <v>-7.162963764678865</v>
      </c>
      <c r="F72" s="763">
        <f t="shared" si="23"/>
        <v>3.2625857589285046</v>
      </c>
      <c r="G72" s="763">
        <f t="shared" si="23"/>
        <v>3.38669943924379</v>
      </c>
      <c r="H72" s="763">
        <f t="shared" si="23"/>
        <v>-0.07659756734689216</v>
      </c>
      <c r="I72" s="763">
        <f t="shared" si="23"/>
        <v>-29.106263237803777</v>
      </c>
      <c r="J72" s="763">
        <f t="shared" si="23"/>
        <v>44.28470886874827</v>
      </c>
      <c r="K72" s="763">
        <f t="shared" si="23"/>
        <v>-87.7798281381424</v>
      </c>
      <c r="L72" s="763">
        <f t="shared" si="23"/>
        <v>665.9947010160784</v>
      </c>
      <c r="M72" s="763">
        <f t="shared" si="23"/>
        <v>0.03885368624874097</v>
      </c>
      <c r="N72" s="578"/>
      <c r="O72" s="583" t="s">
        <v>88</v>
      </c>
      <c r="P72" s="762">
        <f t="shared" si="8"/>
        <v>-1.8496917180469974</v>
      </c>
      <c r="Q72" s="763">
        <f t="shared" si="8"/>
        <v>-1.6143106457242595</v>
      </c>
      <c r="R72" s="763">
        <f t="shared" si="8"/>
        <v>2.6978417266187105</v>
      </c>
      <c r="S72" s="763">
        <f t="shared" si="8"/>
        <v>-8.333333333333337</v>
      </c>
      <c r="T72" s="763">
        <f t="shared" si="9"/>
        <v>-45.833333333333336</v>
      </c>
      <c r="U72" s="763">
        <f t="shared" si="10"/>
        <v>92.15686274509804</v>
      </c>
      <c r="V72" s="763">
        <f t="shared" si="22"/>
        <v>-1.3363028953229383</v>
      </c>
      <c r="W72" s="763">
        <f t="shared" si="22"/>
        <v>-30.000000000000004</v>
      </c>
      <c r="X72" s="763">
        <f t="shared" si="22"/>
        <v>42.46575342465753</v>
      </c>
      <c r="Y72" s="763">
        <f t="shared" si="22"/>
        <v>-87.93388429752066</v>
      </c>
      <c r="Z72" s="763">
        <f t="shared" si="22"/>
        <v>656.3380281690141</v>
      </c>
      <c r="AA72" s="763">
        <f t="shared" si="22"/>
        <v>-1.2223071046600475</v>
      </c>
    </row>
    <row r="73" spans="1:27" ht="20.25" customHeight="1">
      <c r="A73" s="583" t="s">
        <v>87</v>
      </c>
      <c r="B73" s="762">
        <f aca="true" t="shared" si="24" ref="B73:M73">_xlfn.IFERROR((B19/B46-1)*100,"-")</f>
        <v>-1.9266295236699538</v>
      </c>
      <c r="C73" s="763">
        <f t="shared" si="24"/>
        <v>-2.691117650910002</v>
      </c>
      <c r="D73" s="763">
        <f t="shared" si="24"/>
        <v>1.2170834382023044</v>
      </c>
      <c r="E73" s="763">
        <f t="shared" si="24"/>
        <v>-8.887631207461455</v>
      </c>
      <c r="F73" s="763">
        <f t="shared" si="24"/>
        <v>-14.564202384691892</v>
      </c>
      <c r="G73" s="763">
        <f t="shared" si="24"/>
        <v>4.780269056993758</v>
      </c>
      <c r="H73" s="763">
        <f t="shared" si="24"/>
        <v>-3.418467947394288</v>
      </c>
      <c r="I73" s="763">
        <f t="shared" si="24"/>
        <v>-14.393511521752389</v>
      </c>
      <c r="J73" s="763">
        <f t="shared" si="24"/>
        <v>30.19364366792083</v>
      </c>
      <c r="K73" s="763">
        <f t="shared" si="24"/>
        <v>-79.71481970623738</v>
      </c>
      <c r="L73" s="763">
        <f t="shared" si="24"/>
        <v>446.59340355823946</v>
      </c>
      <c r="M73" s="763">
        <f t="shared" si="24"/>
        <v>-2.225049682875857</v>
      </c>
      <c r="N73" s="578"/>
      <c r="O73" s="583" t="s">
        <v>87</v>
      </c>
      <c r="P73" s="762">
        <f t="shared" si="8"/>
        <v>-0.8260505207709823</v>
      </c>
      <c r="Q73" s="763">
        <f t="shared" si="8"/>
        <v>-1.5991177281499902</v>
      </c>
      <c r="R73" s="763">
        <f t="shared" si="8"/>
        <v>2.35294117647058</v>
      </c>
      <c r="S73" s="763">
        <f t="shared" si="8"/>
        <v>-7.86516853932584</v>
      </c>
      <c r="T73" s="763">
        <f t="shared" si="9"/>
        <v>-60.18808777429467</v>
      </c>
      <c r="U73" s="763">
        <f t="shared" si="10"/>
        <v>129.93197278911563</v>
      </c>
      <c r="V73" s="763">
        <f t="shared" si="22"/>
        <v>-2.3346303501945553</v>
      </c>
      <c r="W73" s="763">
        <f t="shared" si="22"/>
        <v>-13.432835820895528</v>
      </c>
      <c r="X73" s="763">
        <f t="shared" si="22"/>
        <v>31.654676258992808</v>
      </c>
      <c r="Y73" s="763">
        <f t="shared" si="22"/>
        <v>-79.48717948717949</v>
      </c>
      <c r="Z73" s="763">
        <f t="shared" si="22"/>
        <v>452.72727272727275</v>
      </c>
      <c r="AA73" s="763">
        <f t="shared" si="22"/>
        <v>-1.1278195488721776</v>
      </c>
    </row>
    <row r="74" spans="1:27" ht="20.25" customHeight="1">
      <c r="A74" s="583" t="s">
        <v>86</v>
      </c>
      <c r="B74" s="762">
        <f aca="true" t="shared" si="25" ref="B74:M74">_xlfn.IFERROR((B20/B47-1)*100,"-")</f>
        <v>-0.8720951865940574</v>
      </c>
      <c r="C74" s="763">
        <f t="shared" si="25"/>
        <v>-3.3613403536479347</v>
      </c>
      <c r="D74" s="763">
        <f t="shared" si="25"/>
        <v>6.928719748792123</v>
      </c>
      <c r="E74" s="763">
        <f t="shared" si="25"/>
        <v>-3.1574141339292483</v>
      </c>
      <c r="F74" s="763">
        <f t="shared" si="25"/>
        <v>18.731233914208055</v>
      </c>
      <c r="G74" s="763">
        <f t="shared" si="25"/>
        <v>-18.089670709906112</v>
      </c>
      <c r="H74" s="763">
        <f t="shared" si="25"/>
        <v>-2.2485153557377457</v>
      </c>
      <c r="I74" s="763">
        <f t="shared" si="25"/>
        <v>2.24518808660783</v>
      </c>
      <c r="J74" s="763">
        <f t="shared" si="25"/>
        <v>-1.0952606833745215</v>
      </c>
      <c r="K74" s="763">
        <f t="shared" si="25"/>
        <v>-58.49603462882682</v>
      </c>
      <c r="L74" s="763">
        <f t="shared" si="25"/>
        <v>207.93798502828</v>
      </c>
      <c r="M74" s="763">
        <f t="shared" si="25"/>
        <v>1.7455151912184164</v>
      </c>
      <c r="N74" s="578"/>
      <c r="O74" s="583" t="s">
        <v>86</v>
      </c>
      <c r="P74" s="762">
        <f t="shared" si="8"/>
        <v>3.293768545994058</v>
      </c>
      <c r="Q74" s="763">
        <f t="shared" si="8"/>
        <v>0.6999125109361293</v>
      </c>
      <c r="R74" s="763">
        <f t="shared" si="8"/>
        <v>11.422413793103448</v>
      </c>
      <c r="S74" s="763">
        <f t="shared" si="8"/>
        <v>0.9124087591240837</v>
      </c>
      <c r="T74" s="763">
        <f t="shared" si="9"/>
        <v>-51.89873417721519</v>
      </c>
      <c r="U74" s="763">
        <f t="shared" si="10"/>
        <v>119.53488372093024</v>
      </c>
      <c r="V74" s="763">
        <f t="shared" si="22"/>
        <v>1.8595041322314154</v>
      </c>
      <c r="W74" s="763">
        <f t="shared" si="22"/>
        <v>6.542056074766345</v>
      </c>
      <c r="X74" s="763">
        <f t="shared" si="22"/>
        <v>3.0612244897959107</v>
      </c>
      <c r="Y74" s="763">
        <f t="shared" si="22"/>
        <v>-56.75182481751825</v>
      </c>
      <c r="Z74" s="763">
        <f t="shared" si="22"/>
        <v>220.8791208791209</v>
      </c>
      <c r="AA74" s="763">
        <f t="shared" si="22"/>
        <v>6.021384355655601</v>
      </c>
    </row>
    <row r="75" spans="1:27" ht="20.25" customHeight="1">
      <c r="A75" s="583" t="s">
        <v>85</v>
      </c>
      <c r="B75" s="762">
        <f aca="true" t="shared" si="26" ref="B75:M75">_xlfn.IFERROR((B21/B48-1)*100,"-")</f>
        <v>-1.1849534877686918</v>
      </c>
      <c r="C75" s="763">
        <f t="shared" si="26"/>
        <v>-1.0394859535032164</v>
      </c>
      <c r="D75" s="763">
        <f t="shared" si="26"/>
        <v>2.573190622899957</v>
      </c>
      <c r="E75" s="763">
        <f t="shared" si="26"/>
        <v>-4.486736822490734</v>
      </c>
      <c r="F75" s="763">
        <f t="shared" si="26"/>
        <v>5.3062568739382865</v>
      </c>
      <c r="G75" s="763">
        <f t="shared" si="26"/>
        <v>-10.991028775540524</v>
      </c>
      <c r="H75" s="763">
        <f t="shared" si="26"/>
        <v>-3.063290279159925</v>
      </c>
      <c r="I75" s="763">
        <f t="shared" si="26"/>
        <v>9.442970044262822</v>
      </c>
      <c r="J75" s="763">
        <f t="shared" si="26"/>
        <v>10.942845534351475</v>
      </c>
      <c r="K75" s="763">
        <f t="shared" si="26"/>
        <v>-27.70770143399043</v>
      </c>
      <c r="L75" s="763">
        <f t="shared" si="26"/>
        <v>24.188343986854342</v>
      </c>
      <c r="M75" s="763">
        <f t="shared" si="26"/>
        <v>0.16554275659350637</v>
      </c>
      <c r="N75" s="578"/>
      <c r="O75" s="583" t="s">
        <v>85</v>
      </c>
      <c r="P75" s="762">
        <f t="shared" si="8"/>
        <v>10.293242668933278</v>
      </c>
      <c r="Q75" s="763">
        <f t="shared" si="8"/>
        <v>10.455607476635521</v>
      </c>
      <c r="R75" s="763">
        <f t="shared" si="8"/>
        <v>14.487926727726897</v>
      </c>
      <c r="S75" s="763">
        <f t="shared" si="8"/>
        <v>6.607929515418509</v>
      </c>
      <c r="T75" s="763">
        <f t="shared" si="9"/>
        <v>-50.19556714471969</v>
      </c>
      <c r="U75" s="763">
        <f t="shared" si="10"/>
        <v>134.46153846153845</v>
      </c>
      <c r="V75" s="763">
        <f t="shared" si="22"/>
        <v>8.196721311475418</v>
      </c>
      <c r="W75" s="763">
        <f t="shared" si="22"/>
        <v>22.1556886227545</v>
      </c>
      <c r="X75" s="763">
        <f t="shared" si="22"/>
        <v>23.82978723404254</v>
      </c>
      <c r="Y75" s="763">
        <f t="shared" si="22"/>
        <v>-19.310344827586214</v>
      </c>
      <c r="Z75" s="763">
        <f t="shared" si="22"/>
        <v>38.6138613861386</v>
      </c>
      <c r="AA75" s="763">
        <f t="shared" si="22"/>
        <v>11.80061037639879</v>
      </c>
    </row>
    <row r="76" spans="1:27" ht="20.25" customHeight="1">
      <c r="A76" s="583" t="s">
        <v>84</v>
      </c>
      <c r="B76" s="762">
        <f aca="true" t="shared" si="27" ref="B76:M76">_xlfn.IFERROR((B22/B49-1)*100,"-")</f>
        <v>-3.075416591440039</v>
      </c>
      <c r="C76" s="763">
        <f t="shared" si="27"/>
        <v>-0.7641430447796638</v>
      </c>
      <c r="D76" s="763">
        <f t="shared" si="27"/>
        <v>-0.0738629004681246</v>
      </c>
      <c r="E76" s="763">
        <f t="shared" si="27"/>
        <v>-9.690915913552079</v>
      </c>
      <c r="F76" s="763">
        <f t="shared" si="27"/>
        <v>3.8342553426036208</v>
      </c>
      <c r="G76" s="763">
        <f t="shared" si="27"/>
        <v>-8.89011625089957</v>
      </c>
      <c r="H76" s="763">
        <f t="shared" si="27"/>
        <v>-3.9138291724696073</v>
      </c>
      <c r="I76" s="763">
        <f t="shared" si="27"/>
        <v>-5.382994023673183</v>
      </c>
      <c r="J76" s="763">
        <f t="shared" si="27"/>
        <v>-13.326178006267131</v>
      </c>
      <c r="K76" s="763">
        <f t="shared" si="27"/>
        <v>-5.208781042523702</v>
      </c>
      <c r="L76" s="763">
        <f t="shared" si="27"/>
        <v>-4.635353318966018</v>
      </c>
      <c r="M76" s="763">
        <f t="shared" si="27"/>
        <v>-3.840998929182482</v>
      </c>
      <c r="N76" s="578"/>
      <c r="O76" s="583" t="s">
        <v>84</v>
      </c>
      <c r="P76" s="762">
        <f t="shared" si="8"/>
        <v>16.01509580027094</v>
      </c>
      <c r="Q76" s="763">
        <f t="shared" si="8"/>
        <v>18.78160366000481</v>
      </c>
      <c r="R76" s="763">
        <f t="shared" si="8"/>
        <v>19.6078431372549</v>
      </c>
      <c r="S76" s="763">
        <f t="shared" si="8"/>
        <v>8.096590909090917</v>
      </c>
      <c r="T76" s="763">
        <f t="shared" si="9"/>
        <v>-42.91338582677165</v>
      </c>
      <c r="U76" s="763">
        <f t="shared" si="10"/>
        <v>137.42857142857142</v>
      </c>
      <c r="V76" s="763">
        <f t="shared" si="22"/>
        <v>15.011547344110854</v>
      </c>
      <c r="W76" s="763">
        <f t="shared" si="22"/>
        <v>13.25301204819278</v>
      </c>
      <c r="X76" s="763">
        <f t="shared" si="22"/>
        <v>3.7453183520599342</v>
      </c>
      <c r="Y76" s="763">
        <f t="shared" si="22"/>
        <v>13.461538461538458</v>
      </c>
      <c r="Z76" s="763">
        <f t="shared" si="22"/>
        <v>14.147909967845651</v>
      </c>
      <c r="AA76" s="763">
        <f t="shared" si="22"/>
        <v>15.098722415795596</v>
      </c>
    </row>
    <row r="77" spans="1:27" ht="20.25" customHeight="1">
      <c r="A77" s="583" t="s">
        <v>83</v>
      </c>
      <c r="B77" s="762">
        <f aca="true" t="shared" si="28" ref="B77:M77">_xlfn.IFERROR((B23/B50-1)*100,"-")</f>
        <v>-3.1396758290371696</v>
      </c>
      <c r="C77" s="763">
        <f t="shared" si="28"/>
        <v>-5.129161962062801</v>
      </c>
      <c r="D77" s="763">
        <f t="shared" si="28"/>
        <v>-2.154782034026026</v>
      </c>
      <c r="E77" s="763">
        <f t="shared" si="28"/>
        <v>-9.999230320687891</v>
      </c>
      <c r="F77" s="763">
        <f t="shared" si="28"/>
        <v>20.511723159598883</v>
      </c>
      <c r="G77" s="763">
        <f t="shared" si="28"/>
        <v>-4.033146984761061</v>
      </c>
      <c r="H77" s="763">
        <f t="shared" si="28"/>
        <v>0.09676376695570976</v>
      </c>
      <c r="I77" s="763">
        <f t="shared" si="28"/>
        <v>-8.87283283742627</v>
      </c>
      <c r="J77" s="763">
        <f t="shared" si="28"/>
        <v>-7.537013489391676</v>
      </c>
      <c r="K77" s="763">
        <f t="shared" si="28"/>
        <v>9.117446568015609</v>
      </c>
      <c r="L77" s="763">
        <f t="shared" si="28"/>
        <v>-27.406567303645957</v>
      </c>
      <c r="M77" s="763">
        <f t="shared" si="28"/>
        <v>2.186902042329053</v>
      </c>
      <c r="N77" s="578"/>
      <c r="O77" s="583" t="s">
        <v>83</v>
      </c>
      <c r="P77" s="762">
        <f t="shared" si="8"/>
        <v>-3.577064702788002</v>
      </c>
      <c r="Q77" s="763">
        <f t="shared" si="8"/>
        <v>-5.5575669804489465</v>
      </c>
      <c r="R77" s="763">
        <f t="shared" si="8"/>
        <v>-2.596618357487923</v>
      </c>
      <c r="S77" s="763">
        <f t="shared" si="8"/>
        <v>-10.405643738977076</v>
      </c>
      <c r="T77" s="763">
        <f t="shared" si="9"/>
        <v>-38.87510339123242</v>
      </c>
      <c r="U77" s="763">
        <f t="shared" si="10"/>
        <v>87.5</v>
      </c>
      <c r="V77" s="763">
        <f t="shared" si="22"/>
        <v>-0.3552397868561319</v>
      </c>
      <c r="W77" s="763">
        <f t="shared" si="22"/>
        <v>-9.284332688588004</v>
      </c>
      <c r="X77" s="763">
        <f t="shared" si="22"/>
        <v>-7.954545454545459</v>
      </c>
      <c r="Y77" s="763">
        <f t="shared" si="22"/>
        <v>8.624708624708632</v>
      </c>
      <c r="Z77" s="763">
        <f t="shared" si="22"/>
        <v>-27.734375</v>
      </c>
      <c r="AA77" s="763">
        <f t="shared" si="22"/>
        <v>1.7254601226993849</v>
      </c>
    </row>
    <row r="78" spans="1:27" ht="20.25" customHeight="1">
      <c r="A78" s="583" t="s">
        <v>82</v>
      </c>
      <c r="B78" s="762">
        <f aca="true" t="shared" si="29" ref="B78:M78">_xlfn.IFERROR((B24/B51-1)*100,"-")</f>
        <v>-1.3044987946389752</v>
      </c>
      <c r="C78" s="763">
        <f t="shared" si="29"/>
        <v>0.42492062975665323</v>
      </c>
      <c r="D78" s="763">
        <f t="shared" si="29"/>
        <v>-2.615447355426692</v>
      </c>
      <c r="E78" s="763">
        <f t="shared" si="29"/>
        <v>-7.832857526166026</v>
      </c>
      <c r="F78" s="763">
        <f t="shared" si="29"/>
        <v>5.812100047532631</v>
      </c>
      <c r="G78" s="763">
        <f t="shared" si="29"/>
        <v>-9.73240447775371</v>
      </c>
      <c r="H78" s="763">
        <f t="shared" si="29"/>
        <v>9.814180978230524</v>
      </c>
      <c r="I78" s="763">
        <f t="shared" si="29"/>
        <v>-1.2183937961917746</v>
      </c>
      <c r="J78" s="763">
        <f t="shared" si="29"/>
        <v>0.25162227261548153</v>
      </c>
      <c r="K78" s="763">
        <f t="shared" si="29"/>
        <v>52.27727994699265</v>
      </c>
      <c r="L78" s="763">
        <f t="shared" si="29"/>
        <v>-41.88328973155302</v>
      </c>
      <c r="M78" s="763">
        <f t="shared" si="29"/>
        <v>0.10017240871740274</v>
      </c>
      <c r="N78" s="578"/>
      <c r="O78" s="583" t="s">
        <v>82</v>
      </c>
      <c r="P78" s="762">
        <f t="shared" si="8"/>
        <v>5.1907836036319654</v>
      </c>
      <c r="Q78" s="763">
        <f t="shared" si="8"/>
        <v>7.03401842664777</v>
      </c>
      <c r="R78" s="763">
        <f t="shared" si="8"/>
        <v>3.793559770621968</v>
      </c>
      <c r="S78" s="763">
        <f t="shared" si="8"/>
        <v>-1.7672151127361313</v>
      </c>
      <c r="T78" s="763">
        <f t="shared" si="9"/>
        <v>-21.143958868894597</v>
      </c>
      <c r="U78" s="763">
        <f t="shared" si="10"/>
        <v>37.591911764705884</v>
      </c>
      <c r="V78" s="763">
        <f t="shared" si="22"/>
        <v>17.041198501872667</v>
      </c>
      <c r="W78" s="763">
        <f t="shared" si="22"/>
        <v>5.282555282555279</v>
      </c>
      <c r="X78" s="763">
        <f t="shared" si="22"/>
        <v>6.849315068493156</v>
      </c>
      <c r="Y78" s="763">
        <f t="shared" si="22"/>
        <v>62.29885057471265</v>
      </c>
      <c r="Z78" s="763">
        <f t="shared" si="22"/>
        <v>-38.05855161787365</v>
      </c>
      <c r="AA78" s="763">
        <f t="shared" si="22"/>
        <v>6.687898089171984</v>
      </c>
    </row>
    <row r="79" spans="1:27" ht="20.25" customHeight="1">
      <c r="A79" s="583" t="s">
        <v>81</v>
      </c>
      <c r="B79" s="762">
        <f aca="true" t="shared" si="30" ref="B79:M79">_xlfn.IFERROR((B25/B52-1)*100,"-")</f>
        <v>-1.6250104211449123</v>
      </c>
      <c r="C79" s="763">
        <f t="shared" si="30"/>
        <v>-0.421415863581287</v>
      </c>
      <c r="D79" s="763">
        <f t="shared" si="30"/>
        <v>-0.6472348560093377</v>
      </c>
      <c r="E79" s="763">
        <f t="shared" si="30"/>
        <v>-10.34814992204427</v>
      </c>
      <c r="F79" s="763">
        <f t="shared" si="30"/>
        <v>3.3788684859896723</v>
      </c>
      <c r="G79" s="763">
        <f t="shared" si="30"/>
        <v>-3.7669250136837973</v>
      </c>
      <c r="H79" s="763">
        <f t="shared" si="30"/>
        <v>11.409368786675845</v>
      </c>
      <c r="I79" s="763">
        <f t="shared" si="30"/>
        <v>-9.345290009435036</v>
      </c>
      <c r="J79" s="763">
        <f t="shared" si="30"/>
        <v>8.296468496280983</v>
      </c>
      <c r="K79" s="763">
        <f t="shared" si="30"/>
        <v>148.27285342016518</v>
      </c>
      <c r="L79" s="763">
        <f t="shared" si="30"/>
        <v>-62.85051621053568</v>
      </c>
      <c r="M79" s="763">
        <f t="shared" si="30"/>
        <v>-1.3368780951585113</v>
      </c>
      <c r="N79" s="578"/>
      <c r="O79" s="583" t="s">
        <v>81</v>
      </c>
      <c r="P79" s="762">
        <f t="shared" si="8"/>
        <v>-0.45213849287168983</v>
      </c>
      <c r="Q79" s="763">
        <f t="shared" si="8"/>
        <v>0.7658058771148779</v>
      </c>
      <c r="R79" s="763">
        <f t="shared" si="8"/>
        <v>0.537294563843238</v>
      </c>
      <c r="S79" s="763">
        <f t="shared" si="8"/>
        <v>-9.279279279279285</v>
      </c>
      <c r="T79" s="763">
        <f t="shared" si="9"/>
        <v>14.977220956719828</v>
      </c>
      <c r="U79" s="763">
        <f t="shared" si="10"/>
        <v>-11.398963730569944</v>
      </c>
      <c r="V79" s="763">
        <f t="shared" si="22"/>
        <v>12.737642585551324</v>
      </c>
      <c r="W79" s="763">
        <f t="shared" si="22"/>
        <v>-8.264462809917351</v>
      </c>
      <c r="X79" s="763">
        <f t="shared" si="22"/>
        <v>9.587628865979392</v>
      </c>
      <c r="Y79" s="763">
        <f t="shared" si="22"/>
        <v>151.23287671232876</v>
      </c>
      <c r="Z79" s="763">
        <f t="shared" si="22"/>
        <v>-62.40760295670539</v>
      </c>
      <c r="AA79" s="763">
        <f t="shared" si="22"/>
        <v>-0.16057091882247798</v>
      </c>
    </row>
    <row r="80" spans="1:27" ht="20.25" customHeight="1">
      <c r="A80" s="584" t="s">
        <v>80</v>
      </c>
      <c r="B80" s="764">
        <f aca="true" t="shared" si="31" ref="B80:M80">_xlfn.IFERROR((B26/B53-1)*100,"-")</f>
        <v>2.2787891641226077</v>
      </c>
      <c r="C80" s="765">
        <f t="shared" si="31"/>
        <v>0.9375028583085143</v>
      </c>
      <c r="D80" s="765">
        <f t="shared" si="31"/>
        <v>3.2549567080666586</v>
      </c>
      <c r="E80" s="765">
        <f t="shared" si="31"/>
        <v>-7.820595025683197</v>
      </c>
      <c r="F80" s="765">
        <f t="shared" si="31"/>
        <v>13.182200143767586</v>
      </c>
      <c r="G80" s="765">
        <f t="shared" si="31"/>
        <v>-2.6517533377418356</v>
      </c>
      <c r="H80" s="765">
        <f t="shared" si="31"/>
        <v>1.1443624992094392</v>
      </c>
      <c r="I80" s="765">
        <f t="shared" si="31"/>
        <v>5.6309423694476335</v>
      </c>
      <c r="J80" s="765">
        <f t="shared" si="31"/>
        <v>-2.0924365818930313</v>
      </c>
      <c r="K80" s="765">
        <f t="shared" si="31"/>
        <v>323.5912548968751</v>
      </c>
      <c r="L80" s="765">
        <f t="shared" si="31"/>
        <v>-76.17860432567993</v>
      </c>
      <c r="M80" s="765">
        <f t="shared" si="31"/>
        <v>3.130775910741823</v>
      </c>
      <c r="N80" s="578"/>
      <c r="O80" s="584" t="s">
        <v>80</v>
      </c>
      <c r="P80" s="764">
        <f t="shared" si="8"/>
        <v>16.06000852696654</v>
      </c>
      <c r="Q80" s="765">
        <f t="shared" si="8"/>
        <v>14.537995005351402</v>
      </c>
      <c r="R80" s="765">
        <f t="shared" si="8"/>
        <v>17.167706560786545</v>
      </c>
      <c r="S80" s="765">
        <f t="shared" si="8"/>
        <v>4.599816007359703</v>
      </c>
      <c r="T80" s="765">
        <f t="shared" si="9"/>
        <v>145.8139534883721</v>
      </c>
      <c r="U80" s="765">
        <f t="shared" si="10"/>
        <v>-42.28432563791008</v>
      </c>
      <c r="V80" s="765">
        <f t="shared" si="22"/>
        <v>14.77272727272727</v>
      </c>
      <c r="W80" s="765">
        <f t="shared" si="22"/>
        <v>19.8638366039247</v>
      </c>
      <c r="X80" s="765">
        <f t="shared" si="22"/>
        <v>11.099796334012213</v>
      </c>
      <c r="Y80" s="765">
        <f t="shared" si="22"/>
        <v>380.6666666666667</v>
      </c>
      <c r="Z80" s="765">
        <f t="shared" si="22"/>
        <v>-72.96886864085042</v>
      </c>
      <c r="AA80" s="765">
        <f t="shared" si="22"/>
        <v>17.026793431287814</v>
      </c>
    </row>
  </sheetData>
  <sheetProtection/>
  <mergeCells count="14">
    <mergeCell ref="A59:A60"/>
    <mergeCell ref="M59:M60"/>
    <mergeCell ref="O59:O60"/>
    <mergeCell ref="AA59:AA60"/>
    <mergeCell ref="A32:A33"/>
    <mergeCell ref="M32:M33"/>
    <mergeCell ref="A1:M2"/>
    <mergeCell ref="A5:A6"/>
    <mergeCell ref="M5:M6"/>
    <mergeCell ref="O5:O6"/>
    <mergeCell ref="AA5:AA6"/>
    <mergeCell ref="O32:O33"/>
    <mergeCell ref="AA32:AA33"/>
    <mergeCell ref="O1:AA1"/>
  </mergeCells>
  <printOptions horizontalCentered="1"/>
  <pageMargins left="0.31496062992125984" right="0.31496062992125984" top="0.5511811023622047" bottom="0.35433070866141736" header="0.31496062992125984" footer="0.11811023622047245"/>
  <pageSetup fitToHeight="3" fitToWidth="2" horizontalDpi="600" verticalDpi="600" orientation="landscape" paperSize="9" scale="80" r:id="rId1"/>
  <headerFooter alignWithMargins="0">
    <oddFooter>&amp;C&amp;P</oddFooter>
  </headerFooter>
  <rowBreaks count="1" manualBreakCount="1">
    <brk id="27" max="26" man="1"/>
  </rowBreaks>
  <colBreaks count="1" manualBreakCount="1">
    <brk id="14" max="26" man="1"/>
  </colBreaks>
</worksheet>
</file>

<file path=xl/worksheets/sheet26.xml><?xml version="1.0" encoding="utf-8"?>
<worksheet xmlns="http://schemas.openxmlformats.org/spreadsheetml/2006/main" xmlns:r="http://schemas.openxmlformats.org/officeDocument/2006/relationships">
  <dimension ref="A1:S27"/>
  <sheetViews>
    <sheetView showZeros="0" view="pageBreakPreview" zoomScale="85" zoomScaleNormal="90" zoomScaleSheetLayoutView="85" workbookViewId="0" topLeftCell="A1">
      <selection activeCell="R23" sqref="R23"/>
    </sheetView>
  </sheetViews>
  <sheetFormatPr defaultColWidth="9.00390625" defaultRowHeight="16.5"/>
  <cols>
    <col min="1" max="1" width="14.25390625" style="541" customWidth="1"/>
    <col min="2" max="2" width="28.375" style="541" customWidth="1"/>
    <col min="3" max="3" width="3.75390625" style="541" customWidth="1"/>
    <col min="4" max="4" width="9.875" style="541" customWidth="1"/>
    <col min="5" max="7" width="9.25390625" style="541" customWidth="1"/>
    <col min="8" max="8" width="3.75390625" style="541" customWidth="1"/>
    <col min="9" max="9" width="9.875" style="541" customWidth="1"/>
    <col min="10" max="12" width="9.25390625" style="541" customWidth="1"/>
    <col min="13" max="15" width="7.375" style="541" customWidth="1"/>
    <col min="16" max="16" width="7.375" style="1005" customWidth="1"/>
    <col min="17" max="17" width="8.50390625" style="559" customWidth="1"/>
    <col min="18" max="18" width="12.75390625" style="541" bestFit="1" customWidth="1"/>
    <col min="19" max="20" width="5.75390625" style="541" bestFit="1" customWidth="1"/>
    <col min="21" max="16384" width="9.00390625" style="541" customWidth="1"/>
  </cols>
  <sheetData>
    <row r="1" spans="1:17" s="89" customFormat="1" ht="25.5">
      <c r="A1" s="1225" t="s">
        <v>1259</v>
      </c>
      <c r="B1" s="1225"/>
      <c r="C1" s="1225"/>
      <c r="D1" s="1225"/>
      <c r="E1" s="1225"/>
      <c r="F1" s="1225"/>
      <c r="G1" s="1225"/>
      <c r="H1" s="1225"/>
      <c r="I1" s="1225"/>
      <c r="J1" s="1225"/>
      <c r="K1" s="1225"/>
      <c r="L1" s="1225"/>
      <c r="M1" s="1225"/>
      <c r="N1" s="1225"/>
      <c r="O1" s="1225"/>
      <c r="P1" s="1225"/>
      <c r="Q1" s="1225"/>
    </row>
    <row r="2" spans="1:17" s="89" customFormat="1" ht="6" customHeight="1">
      <c r="A2" s="90"/>
      <c r="B2" s="82"/>
      <c r="C2" s="82"/>
      <c r="D2" s="82"/>
      <c r="E2" s="82"/>
      <c r="F2" s="82"/>
      <c r="G2" s="82"/>
      <c r="H2" s="82"/>
      <c r="I2" s="82"/>
      <c r="J2" s="82"/>
      <c r="K2" s="82"/>
      <c r="L2" s="82"/>
      <c r="M2" s="82"/>
      <c r="N2" s="82"/>
      <c r="Q2" s="559"/>
    </row>
    <row r="3" spans="1:17" s="89" customFormat="1" ht="16.5">
      <c r="A3" s="540" t="s">
        <v>297</v>
      </c>
      <c r="B3" s="82"/>
      <c r="C3" s="82"/>
      <c r="D3" s="82"/>
      <c r="E3" s="82"/>
      <c r="F3" s="838"/>
      <c r="G3" s="82"/>
      <c r="H3" s="82"/>
      <c r="I3" s="82"/>
      <c r="J3" s="82"/>
      <c r="K3" s="82"/>
      <c r="L3" s="838"/>
      <c r="M3" s="838"/>
      <c r="N3" s="838"/>
      <c r="Q3" s="402" t="s">
        <v>294</v>
      </c>
    </row>
    <row r="4" spans="2:17" s="836" customFormat="1" ht="6" customHeight="1">
      <c r="B4" s="91"/>
      <c r="N4" s="170"/>
      <c r="P4" s="1005"/>
      <c r="Q4" s="559"/>
    </row>
    <row r="5" spans="1:17" s="98" customFormat="1" ht="16.5" customHeight="1">
      <c r="A5" s="1230" t="s">
        <v>203</v>
      </c>
      <c r="B5" s="92"/>
      <c r="C5" s="1054" t="s">
        <v>1141</v>
      </c>
      <c r="D5" s="1053"/>
      <c r="E5" s="1053"/>
      <c r="F5" s="1055"/>
      <c r="G5" s="484"/>
      <c r="H5" s="1052"/>
      <c r="I5" s="837" t="s">
        <v>1144</v>
      </c>
      <c r="J5" s="93"/>
      <c r="K5" s="93"/>
      <c r="L5" s="94"/>
      <c r="M5" s="1223" t="s">
        <v>418</v>
      </c>
      <c r="N5" s="1224"/>
      <c r="O5" s="1219" t="s">
        <v>277</v>
      </c>
      <c r="P5" s="1220"/>
      <c r="Q5" s="1227" t="s">
        <v>326</v>
      </c>
    </row>
    <row r="6" spans="1:17" s="98" customFormat="1" ht="16.5" customHeight="1">
      <c r="A6" s="1231"/>
      <c r="B6" s="817" t="s">
        <v>106</v>
      </c>
      <c r="C6" s="97" t="s">
        <v>0</v>
      </c>
      <c r="D6" s="97" t="s">
        <v>17</v>
      </c>
      <c r="E6" s="1182" t="s">
        <v>197</v>
      </c>
      <c r="F6" s="1233"/>
      <c r="G6" s="97" t="s">
        <v>324</v>
      </c>
      <c r="H6" s="97" t="s">
        <v>0</v>
      </c>
      <c r="I6" s="97" t="s">
        <v>17</v>
      </c>
      <c r="J6" s="1182" t="s">
        <v>300</v>
      </c>
      <c r="K6" s="1233"/>
      <c r="L6" s="960" t="s">
        <v>324</v>
      </c>
      <c r="M6" s="1221" t="s">
        <v>275</v>
      </c>
      <c r="N6" s="1221" t="s">
        <v>301</v>
      </c>
      <c r="O6" s="1221" t="s">
        <v>202</v>
      </c>
      <c r="P6" s="1221" t="s">
        <v>301</v>
      </c>
      <c r="Q6" s="1228"/>
    </row>
    <row r="7" spans="1:17" s="98" customFormat="1" ht="29.25" customHeight="1">
      <c r="A7" s="1232"/>
      <c r="B7" s="100"/>
      <c r="C7" s="101" t="s">
        <v>9</v>
      </c>
      <c r="D7" s="101" t="s">
        <v>19</v>
      </c>
      <c r="E7" s="481" t="s">
        <v>184</v>
      </c>
      <c r="F7" s="482" t="s">
        <v>201</v>
      </c>
      <c r="G7" s="483" t="s">
        <v>299</v>
      </c>
      <c r="H7" s="101" t="s">
        <v>9</v>
      </c>
      <c r="I7" s="101" t="s">
        <v>19</v>
      </c>
      <c r="J7" s="481" t="s">
        <v>184</v>
      </c>
      <c r="K7" s="482" t="s">
        <v>201</v>
      </c>
      <c r="L7" s="483" t="s">
        <v>302</v>
      </c>
      <c r="M7" s="1222"/>
      <c r="N7" s="1226"/>
      <c r="O7" s="1222"/>
      <c r="P7" s="1226"/>
      <c r="Q7" s="1229"/>
    </row>
    <row r="8" spans="1:18" s="841" customFormat="1" ht="27" customHeight="1">
      <c r="A8" s="803" t="s">
        <v>20</v>
      </c>
      <c r="B8" s="39" t="s">
        <v>21</v>
      </c>
      <c r="C8" s="164"/>
      <c r="D8" s="879">
        <v>163574</v>
      </c>
      <c r="E8" s="880">
        <v>697.2</v>
      </c>
      <c r="F8" s="880">
        <v>431.5</v>
      </c>
      <c r="G8" s="881">
        <v>100</v>
      </c>
      <c r="H8" s="164"/>
      <c r="I8" s="108">
        <v>162886</v>
      </c>
      <c r="J8" s="496">
        <v>696</v>
      </c>
      <c r="K8" s="171">
        <v>443.5</v>
      </c>
      <c r="L8" s="110">
        <v>100</v>
      </c>
      <c r="M8" s="500">
        <f>(E8/J8)*100-100</f>
        <v>0.17241379310345906</v>
      </c>
      <c r="N8" s="990">
        <f>E8-J8</f>
        <v>1.2000000000000455</v>
      </c>
      <c r="O8" s="500">
        <f>(F8/K8)*100-100</f>
        <v>-2.7057497181510684</v>
      </c>
      <c r="P8" s="990">
        <f>F8-K8</f>
        <v>-12</v>
      </c>
      <c r="Q8" s="921">
        <f>G8-L8</f>
        <v>0</v>
      </c>
      <c r="R8" s="839"/>
    </row>
    <row r="9" spans="1:17" s="543" customFormat="1" ht="27" customHeight="1">
      <c r="A9" s="804" t="s">
        <v>22</v>
      </c>
      <c r="B9" s="39" t="s">
        <v>23</v>
      </c>
      <c r="C9" s="116">
        <v>1</v>
      </c>
      <c r="D9" s="879">
        <v>46829</v>
      </c>
      <c r="E9" s="880">
        <v>199.6</v>
      </c>
      <c r="F9" s="880">
        <v>128</v>
      </c>
      <c r="G9" s="881">
        <v>28.62863</v>
      </c>
      <c r="H9" s="116">
        <v>1</v>
      </c>
      <c r="I9" s="108">
        <v>46093</v>
      </c>
      <c r="J9" s="496">
        <v>196.9</v>
      </c>
      <c r="K9" s="171">
        <v>130.2</v>
      </c>
      <c r="L9" s="110">
        <v>28.2977</v>
      </c>
      <c r="M9" s="990">
        <f aca="true" t="shared" si="0" ref="M9:M24">(E9/J9)*100-100</f>
        <v>1.371254443880133</v>
      </c>
      <c r="N9" s="990">
        <f aca="true" t="shared" si="1" ref="N9:N24">E9-J9</f>
        <v>2.6999999999999886</v>
      </c>
      <c r="O9" s="990">
        <f aca="true" t="shared" si="2" ref="O9:O24">(F9/K9)*100-100</f>
        <v>-1.6897081413210344</v>
      </c>
      <c r="P9" s="990">
        <f aca="true" t="shared" si="3" ref="P9:Q24">F9-K9</f>
        <v>-2.1999999999999886</v>
      </c>
      <c r="Q9" s="1059">
        <f t="shared" si="3"/>
        <v>0.33093000000000217</v>
      </c>
    </row>
    <row r="10" spans="1:19" s="543" customFormat="1" ht="27" customHeight="1">
      <c r="A10" s="804" t="s">
        <v>24</v>
      </c>
      <c r="B10" s="39" t="s">
        <v>25</v>
      </c>
      <c r="C10" s="116">
        <v>2</v>
      </c>
      <c r="D10" s="879">
        <v>19202</v>
      </c>
      <c r="E10" s="880">
        <v>81.8</v>
      </c>
      <c r="F10" s="880">
        <v>48.1</v>
      </c>
      <c r="G10" s="881">
        <v>11.73903</v>
      </c>
      <c r="H10" s="116">
        <v>2</v>
      </c>
      <c r="I10" s="108">
        <v>19399</v>
      </c>
      <c r="J10" s="496">
        <v>82.9</v>
      </c>
      <c r="K10" s="171">
        <v>50.2</v>
      </c>
      <c r="L10" s="110">
        <v>11.90956</v>
      </c>
      <c r="M10" s="990">
        <f t="shared" si="0"/>
        <v>-1.3268998793727462</v>
      </c>
      <c r="N10" s="990">
        <f t="shared" si="1"/>
        <v>-1.1000000000000085</v>
      </c>
      <c r="O10" s="990">
        <f t="shared" si="2"/>
        <v>-4.183266932270925</v>
      </c>
      <c r="P10" s="990">
        <f t="shared" si="3"/>
        <v>-2.1000000000000014</v>
      </c>
      <c r="Q10" s="1059">
        <f t="shared" si="3"/>
        <v>-0.17053000000000118</v>
      </c>
      <c r="S10" s="1058">
        <f>G8-L8</f>
        <v>0</v>
      </c>
    </row>
    <row r="11" spans="1:17" s="543" customFormat="1" ht="27" customHeight="1">
      <c r="A11" s="804" t="s">
        <v>26</v>
      </c>
      <c r="B11" s="39" t="s">
        <v>27</v>
      </c>
      <c r="C11" s="116">
        <v>3</v>
      </c>
      <c r="D11" s="879">
        <v>11169</v>
      </c>
      <c r="E11" s="880">
        <v>47.6</v>
      </c>
      <c r="F11" s="880">
        <v>27.9</v>
      </c>
      <c r="G11" s="881">
        <v>6.828102</v>
      </c>
      <c r="H11" s="116">
        <v>3</v>
      </c>
      <c r="I11" s="108">
        <v>11733</v>
      </c>
      <c r="J11" s="496">
        <v>50.1</v>
      </c>
      <c r="K11" s="171">
        <v>30.4</v>
      </c>
      <c r="L11" s="110">
        <v>7.203197</v>
      </c>
      <c r="M11" s="990">
        <f t="shared" si="0"/>
        <v>-4.9900199600798345</v>
      </c>
      <c r="N11" s="990">
        <f t="shared" si="1"/>
        <v>-2.5</v>
      </c>
      <c r="O11" s="990">
        <f t="shared" si="2"/>
        <v>-8.223684210526315</v>
      </c>
      <c r="P11" s="990">
        <f t="shared" si="3"/>
        <v>-2.5</v>
      </c>
      <c r="Q11" s="1059">
        <f t="shared" si="3"/>
        <v>-0.37509499999999996</v>
      </c>
    </row>
    <row r="12" spans="1:17" s="543" customFormat="1" ht="27" customHeight="1">
      <c r="A12" s="804" t="s">
        <v>28</v>
      </c>
      <c r="B12" s="39" t="s">
        <v>29</v>
      </c>
      <c r="C12" s="116">
        <v>4</v>
      </c>
      <c r="D12" s="879">
        <v>10761</v>
      </c>
      <c r="E12" s="882">
        <v>45.9</v>
      </c>
      <c r="F12" s="880">
        <v>24.6</v>
      </c>
      <c r="G12" s="881">
        <v>6.578674</v>
      </c>
      <c r="H12" s="116">
        <v>4</v>
      </c>
      <c r="I12" s="108">
        <v>10353</v>
      </c>
      <c r="J12" s="496">
        <v>44.2</v>
      </c>
      <c r="K12" s="171">
        <v>24.7</v>
      </c>
      <c r="L12" s="110">
        <v>6.355979</v>
      </c>
      <c r="M12" s="990">
        <f t="shared" si="0"/>
        <v>3.8461538461538396</v>
      </c>
      <c r="N12" s="990">
        <f t="shared" si="1"/>
        <v>1.6999999999999957</v>
      </c>
      <c r="O12" s="990">
        <f t="shared" si="2"/>
        <v>-0.40485829959513353</v>
      </c>
      <c r="P12" s="990">
        <f t="shared" si="3"/>
        <v>-0.09999999999999787</v>
      </c>
      <c r="Q12" s="1059">
        <f t="shared" si="3"/>
        <v>0.22269500000000075</v>
      </c>
    </row>
    <row r="13" spans="1:17" s="543" customFormat="1" ht="27" customHeight="1">
      <c r="A13" s="804" t="s">
        <v>30</v>
      </c>
      <c r="B13" s="39" t="s">
        <v>31</v>
      </c>
      <c r="C13" s="116">
        <v>5</v>
      </c>
      <c r="D13" s="879">
        <v>9530</v>
      </c>
      <c r="E13" s="880">
        <v>40.6</v>
      </c>
      <c r="F13" s="880">
        <v>24.3</v>
      </c>
      <c r="G13" s="881">
        <v>5.826109</v>
      </c>
      <c r="H13" s="116">
        <v>5</v>
      </c>
      <c r="I13" s="108">
        <v>9846</v>
      </c>
      <c r="J13" s="496">
        <v>42.1</v>
      </c>
      <c r="K13" s="171">
        <v>26</v>
      </c>
      <c r="L13" s="110">
        <v>6.044718</v>
      </c>
      <c r="M13" s="990">
        <f t="shared" si="0"/>
        <v>-3.562945368171029</v>
      </c>
      <c r="N13" s="990">
        <f t="shared" si="1"/>
        <v>-1.5</v>
      </c>
      <c r="O13" s="990">
        <f t="shared" si="2"/>
        <v>-6.538461538461533</v>
      </c>
      <c r="P13" s="990">
        <f t="shared" si="3"/>
        <v>-1.6999999999999993</v>
      </c>
      <c r="Q13" s="1059">
        <f t="shared" si="3"/>
        <v>-0.21860899999999983</v>
      </c>
    </row>
    <row r="14" spans="1:17" s="543" customFormat="1" ht="27" customHeight="1">
      <c r="A14" s="804" t="s">
        <v>32</v>
      </c>
      <c r="B14" s="39" t="s">
        <v>33</v>
      </c>
      <c r="C14" s="116">
        <v>6</v>
      </c>
      <c r="D14" s="879">
        <v>7033</v>
      </c>
      <c r="E14" s="880">
        <v>30</v>
      </c>
      <c r="F14" s="880">
        <v>22.8</v>
      </c>
      <c r="G14" s="881">
        <v>4.299583</v>
      </c>
      <c r="H14" s="116">
        <v>6</v>
      </c>
      <c r="I14" s="108">
        <v>7118</v>
      </c>
      <c r="J14" s="496">
        <v>30.4</v>
      </c>
      <c r="K14" s="171">
        <v>23.7</v>
      </c>
      <c r="L14" s="110">
        <v>4.369927</v>
      </c>
      <c r="M14" s="990">
        <f t="shared" si="0"/>
        <v>-1.3157894736842053</v>
      </c>
      <c r="N14" s="990">
        <f t="shared" si="1"/>
        <v>-0.3999999999999986</v>
      </c>
      <c r="O14" s="990">
        <f t="shared" si="2"/>
        <v>-3.7974683544303787</v>
      </c>
      <c r="P14" s="990">
        <f t="shared" si="3"/>
        <v>-0.8999999999999986</v>
      </c>
      <c r="Q14" s="1059">
        <f t="shared" si="3"/>
        <v>-0.07034399999999952</v>
      </c>
    </row>
    <row r="15" spans="1:17" s="543" customFormat="1" ht="27" customHeight="1">
      <c r="A15" s="804" t="s">
        <v>34</v>
      </c>
      <c r="B15" s="39" t="s">
        <v>35</v>
      </c>
      <c r="C15" s="116">
        <v>7</v>
      </c>
      <c r="D15" s="879">
        <v>6383</v>
      </c>
      <c r="E15" s="880">
        <v>27.2</v>
      </c>
      <c r="F15" s="880">
        <v>14.6</v>
      </c>
      <c r="G15" s="881">
        <v>3.902209</v>
      </c>
      <c r="H15" s="116">
        <v>7</v>
      </c>
      <c r="I15" s="108">
        <v>6428</v>
      </c>
      <c r="J15" s="496">
        <v>27.5</v>
      </c>
      <c r="K15" s="171">
        <v>15.3</v>
      </c>
      <c r="L15" s="110">
        <v>3.946318</v>
      </c>
      <c r="M15" s="990">
        <f t="shared" si="0"/>
        <v>-1.0909090909090935</v>
      </c>
      <c r="N15" s="990">
        <f t="shared" si="1"/>
        <v>-0.3000000000000007</v>
      </c>
      <c r="O15" s="990">
        <f t="shared" si="2"/>
        <v>-4.575163398692823</v>
      </c>
      <c r="P15" s="990">
        <f t="shared" si="3"/>
        <v>-0.7000000000000011</v>
      </c>
      <c r="Q15" s="1059">
        <f t="shared" si="3"/>
        <v>-0.044109000000000176</v>
      </c>
    </row>
    <row r="16" spans="1:17" s="543" customFormat="1" ht="27" customHeight="1">
      <c r="A16" s="804" t="s">
        <v>38</v>
      </c>
      <c r="B16" s="39" t="s">
        <v>39</v>
      </c>
      <c r="C16" s="116">
        <v>8</v>
      </c>
      <c r="D16" s="879">
        <v>5536</v>
      </c>
      <c r="E16" s="880">
        <v>23.6</v>
      </c>
      <c r="F16" s="880">
        <v>13.2</v>
      </c>
      <c r="G16" s="881">
        <v>3.384401</v>
      </c>
      <c r="H16" s="116">
        <v>8</v>
      </c>
      <c r="I16" s="108">
        <v>5459</v>
      </c>
      <c r="J16" s="496">
        <v>23.3</v>
      </c>
      <c r="K16" s="171">
        <v>13.5</v>
      </c>
      <c r="L16" s="110">
        <v>3.351424</v>
      </c>
      <c r="M16" s="990">
        <f t="shared" si="0"/>
        <v>1.2875536480686662</v>
      </c>
      <c r="N16" s="990">
        <f t="shared" si="1"/>
        <v>0.3000000000000007</v>
      </c>
      <c r="O16" s="990">
        <f t="shared" si="2"/>
        <v>-2.2222222222222285</v>
      </c>
      <c r="P16" s="990">
        <f t="shared" si="3"/>
        <v>-0.3000000000000007</v>
      </c>
      <c r="Q16" s="1059">
        <f t="shared" si="3"/>
        <v>0.03297699999999981</v>
      </c>
    </row>
    <row r="17" spans="1:17" s="543" customFormat="1" ht="27" customHeight="1">
      <c r="A17" s="804" t="s">
        <v>40</v>
      </c>
      <c r="B17" s="39" t="s">
        <v>41</v>
      </c>
      <c r="C17" s="116">
        <v>9</v>
      </c>
      <c r="D17" s="879">
        <v>4762</v>
      </c>
      <c r="E17" s="880">
        <v>20.3</v>
      </c>
      <c r="F17" s="880">
        <v>11.8</v>
      </c>
      <c r="G17" s="881">
        <v>2.911221</v>
      </c>
      <c r="H17" s="116">
        <v>10</v>
      </c>
      <c r="I17" s="108">
        <v>4868</v>
      </c>
      <c r="J17" s="496">
        <v>20.8</v>
      </c>
      <c r="K17" s="171">
        <v>12.5</v>
      </c>
      <c r="L17" s="110">
        <v>2.988593</v>
      </c>
      <c r="M17" s="990">
        <f t="shared" si="0"/>
        <v>-2.4038461538461604</v>
      </c>
      <c r="N17" s="990">
        <f t="shared" si="1"/>
        <v>-0.5</v>
      </c>
      <c r="O17" s="990">
        <f t="shared" si="2"/>
        <v>-5.599999999999994</v>
      </c>
      <c r="P17" s="990">
        <f t="shared" si="3"/>
        <v>-0.6999999999999993</v>
      </c>
      <c r="Q17" s="1059">
        <f t="shared" si="3"/>
        <v>-0.077372</v>
      </c>
    </row>
    <row r="18" spans="1:17" s="543" customFormat="1" ht="27" customHeight="1">
      <c r="A18" s="804" t="s">
        <v>36</v>
      </c>
      <c r="B18" s="39" t="s">
        <v>37</v>
      </c>
      <c r="C18" s="116">
        <v>10</v>
      </c>
      <c r="D18" s="879">
        <v>4688</v>
      </c>
      <c r="E18" s="880">
        <v>20</v>
      </c>
      <c r="F18" s="880">
        <v>13.6</v>
      </c>
      <c r="G18" s="881">
        <v>2.865981</v>
      </c>
      <c r="H18" s="116">
        <v>9</v>
      </c>
      <c r="I18" s="108">
        <v>4962</v>
      </c>
      <c r="J18" s="496">
        <v>21.2</v>
      </c>
      <c r="K18" s="171">
        <v>14.8</v>
      </c>
      <c r="L18" s="110">
        <v>3.046302</v>
      </c>
      <c r="M18" s="990">
        <f t="shared" si="0"/>
        <v>-5.660377358490564</v>
      </c>
      <c r="N18" s="990">
        <f t="shared" si="1"/>
        <v>-1.1999999999999993</v>
      </c>
      <c r="O18" s="990">
        <f t="shared" si="2"/>
        <v>-8.108108108108112</v>
      </c>
      <c r="P18" s="990">
        <f t="shared" si="3"/>
        <v>-1.200000000000001</v>
      </c>
      <c r="Q18" s="1059">
        <f t="shared" si="3"/>
        <v>-0.18032099999999973</v>
      </c>
    </row>
    <row r="19" spans="1:17" s="543" customFormat="1" ht="27" customHeight="1">
      <c r="A19" s="805"/>
      <c r="B19" s="47" t="s">
        <v>414</v>
      </c>
      <c r="C19" s="118"/>
      <c r="D19" s="883">
        <v>37681</v>
      </c>
      <c r="E19" s="880">
        <v>160.6</v>
      </c>
      <c r="F19" s="880">
        <v>102.6</v>
      </c>
      <c r="G19" s="884">
        <v>23.03605707508528</v>
      </c>
      <c r="H19" s="118"/>
      <c r="I19" s="172">
        <v>36627</v>
      </c>
      <c r="J19" s="497">
        <v>156.5</v>
      </c>
      <c r="K19" s="173">
        <v>102.3</v>
      </c>
      <c r="L19" s="115">
        <v>22.4862787470992</v>
      </c>
      <c r="M19" s="992">
        <f t="shared" si="0"/>
        <v>2.619808306709274</v>
      </c>
      <c r="N19" s="993">
        <f t="shared" si="1"/>
        <v>4.099999999999994</v>
      </c>
      <c r="O19" s="993">
        <f t="shared" si="2"/>
        <v>0.2932551319648127</v>
      </c>
      <c r="P19" s="993">
        <f t="shared" si="3"/>
        <v>0.29999999999999716</v>
      </c>
      <c r="Q19" s="1060">
        <f t="shared" si="3"/>
        <v>0.5497783279860826</v>
      </c>
    </row>
    <row r="20" spans="1:17" s="543" customFormat="1" ht="27" customHeight="1">
      <c r="A20" s="806" t="s">
        <v>328</v>
      </c>
      <c r="B20" s="52" t="s">
        <v>329</v>
      </c>
      <c r="C20" s="116">
        <v>11</v>
      </c>
      <c r="D20" s="885">
        <v>3675</v>
      </c>
      <c r="E20" s="886">
        <v>15.7</v>
      </c>
      <c r="F20" s="886">
        <v>12.1</v>
      </c>
      <c r="G20" s="881">
        <v>2.24669</v>
      </c>
      <c r="H20" s="116">
        <v>11</v>
      </c>
      <c r="I20" s="111">
        <v>3542</v>
      </c>
      <c r="J20" s="498">
        <v>15.1</v>
      </c>
      <c r="K20" s="109">
        <v>11.8</v>
      </c>
      <c r="L20" s="110">
        <v>2.174527</v>
      </c>
      <c r="M20" s="990">
        <f t="shared" si="0"/>
        <v>3.973509933774835</v>
      </c>
      <c r="N20" s="990">
        <f t="shared" si="1"/>
        <v>0.5999999999999996</v>
      </c>
      <c r="O20" s="990">
        <f t="shared" si="2"/>
        <v>2.5423728813559308</v>
      </c>
      <c r="P20" s="990">
        <f t="shared" si="3"/>
        <v>0.29999999999999893</v>
      </c>
      <c r="Q20" s="1059">
        <f t="shared" si="3"/>
        <v>0.0721630000000002</v>
      </c>
    </row>
    <row r="21" spans="1:17" s="543" customFormat="1" ht="27" customHeight="1">
      <c r="A21" s="804" t="s">
        <v>330</v>
      </c>
      <c r="B21" s="39" t="s">
        <v>331</v>
      </c>
      <c r="C21" s="116">
        <v>12</v>
      </c>
      <c r="D21" s="879">
        <v>3428</v>
      </c>
      <c r="E21" s="880">
        <v>14.6</v>
      </c>
      <c r="F21" s="880">
        <v>8.3</v>
      </c>
      <c r="G21" s="881">
        <v>2.095688</v>
      </c>
      <c r="H21" s="116">
        <v>12</v>
      </c>
      <c r="I21" s="108">
        <v>3435</v>
      </c>
      <c r="J21" s="496">
        <v>14.7</v>
      </c>
      <c r="K21" s="171">
        <v>8.7</v>
      </c>
      <c r="L21" s="110">
        <v>2.108837</v>
      </c>
      <c r="M21" s="990">
        <f t="shared" si="0"/>
        <v>-0.6802721088435391</v>
      </c>
      <c r="N21" s="990">
        <f t="shared" si="1"/>
        <v>-0.09999999999999964</v>
      </c>
      <c r="O21" s="990">
        <f t="shared" si="2"/>
        <v>-4.597701149425276</v>
      </c>
      <c r="P21" s="990">
        <f t="shared" si="3"/>
        <v>-0.3999999999999986</v>
      </c>
      <c r="Q21" s="1059">
        <f t="shared" si="3"/>
        <v>-0.013148999999999855</v>
      </c>
    </row>
    <row r="22" spans="1:17" s="543" customFormat="1" ht="27" customHeight="1">
      <c r="A22" s="804" t="s">
        <v>332</v>
      </c>
      <c r="B22" s="39" t="s">
        <v>333</v>
      </c>
      <c r="C22" s="116">
        <v>13</v>
      </c>
      <c r="D22" s="879">
        <v>1624</v>
      </c>
      <c r="E22" s="880">
        <v>6.9</v>
      </c>
      <c r="F22" s="880">
        <v>4.2</v>
      </c>
      <c r="G22" s="881">
        <v>0.9928228</v>
      </c>
      <c r="H22" s="116">
        <v>13</v>
      </c>
      <c r="I22" s="108">
        <v>1606</v>
      </c>
      <c r="J22" s="496">
        <v>6.9</v>
      </c>
      <c r="K22" s="171">
        <v>4.3</v>
      </c>
      <c r="L22" s="110">
        <v>0.9859657</v>
      </c>
      <c r="M22" s="990">
        <f t="shared" si="0"/>
        <v>0</v>
      </c>
      <c r="N22" s="990">
        <f t="shared" si="1"/>
        <v>0</v>
      </c>
      <c r="O22" s="990">
        <f t="shared" si="2"/>
        <v>-2.3255813953488342</v>
      </c>
      <c r="P22" s="990">
        <f t="shared" si="3"/>
        <v>-0.09999999999999964</v>
      </c>
      <c r="Q22" s="1059">
        <f t="shared" si="3"/>
        <v>0.00685710000000006</v>
      </c>
    </row>
    <row r="23" spans="1:17" s="543" customFormat="1" ht="27" customHeight="1">
      <c r="A23" s="804" t="s">
        <v>334</v>
      </c>
      <c r="B23" s="39" t="s">
        <v>335</v>
      </c>
      <c r="C23" s="116">
        <v>14</v>
      </c>
      <c r="D23" s="879">
        <v>1440</v>
      </c>
      <c r="E23" s="880">
        <v>6.1</v>
      </c>
      <c r="F23" s="880">
        <v>2.9</v>
      </c>
      <c r="G23" s="881">
        <v>0.8803355</v>
      </c>
      <c r="H23" s="116">
        <v>14</v>
      </c>
      <c r="I23" s="108">
        <v>1460</v>
      </c>
      <c r="J23" s="496">
        <v>6.2</v>
      </c>
      <c r="K23" s="171">
        <v>3.1</v>
      </c>
      <c r="L23" s="110">
        <v>0.8963324</v>
      </c>
      <c r="M23" s="990">
        <f t="shared" si="0"/>
        <v>-1.6129032258064626</v>
      </c>
      <c r="N23" s="990">
        <f t="shared" si="1"/>
        <v>-0.10000000000000053</v>
      </c>
      <c r="O23" s="990">
        <f t="shared" si="2"/>
        <v>-6.451612903225808</v>
      </c>
      <c r="P23" s="990">
        <f t="shared" si="3"/>
        <v>-0.20000000000000018</v>
      </c>
      <c r="Q23" s="1059">
        <f t="shared" si="3"/>
        <v>-0.01599689999999998</v>
      </c>
    </row>
    <row r="24" spans="1:17" s="543" customFormat="1" ht="27" customHeight="1">
      <c r="A24" s="1011" t="s">
        <v>336</v>
      </c>
      <c r="B24" s="58" t="s">
        <v>337</v>
      </c>
      <c r="C24" s="118">
        <v>15</v>
      </c>
      <c r="D24" s="887">
        <v>1386</v>
      </c>
      <c r="E24" s="888">
        <v>5.9</v>
      </c>
      <c r="F24" s="888">
        <v>3.5</v>
      </c>
      <c r="G24" s="884">
        <v>0.8473229</v>
      </c>
      <c r="H24" s="118">
        <v>15</v>
      </c>
      <c r="I24" s="113">
        <v>1357</v>
      </c>
      <c r="J24" s="499">
        <v>5.8</v>
      </c>
      <c r="K24" s="173">
        <v>3.6</v>
      </c>
      <c r="L24" s="115">
        <v>0.833098</v>
      </c>
      <c r="M24" s="992">
        <f t="shared" si="0"/>
        <v>1.724137931034491</v>
      </c>
      <c r="N24" s="993">
        <f t="shared" si="1"/>
        <v>0.10000000000000053</v>
      </c>
      <c r="O24" s="993">
        <f t="shared" si="2"/>
        <v>-2.7777777777777857</v>
      </c>
      <c r="P24" s="993">
        <f t="shared" si="3"/>
        <v>-0.10000000000000009</v>
      </c>
      <c r="Q24" s="1060">
        <f t="shared" si="3"/>
        <v>0.014224899999999985</v>
      </c>
    </row>
    <row r="25" spans="1:17" s="340" customFormat="1" ht="14.25" customHeight="1">
      <c r="A25" s="119" t="s">
        <v>421</v>
      </c>
      <c r="M25" s="500"/>
      <c r="N25" s="562" t="s">
        <v>4</v>
      </c>
      <c r="O25" s="500"/>
      <c r="P25" s="990"/>
      <c r="Q25" s="875">
        <v>0</v>
      </c>
    </row>
    <row r="26" spans="1:17" s="340" customFormat="1" ht="14.25" customHeight="1">
      <c r="A26" s="971" t="s">
        <v>420</v>
      </c>
      <c r="M26" s="500"/>
      <c r="N26" s="562" t="s">
        <v>4</v>
      </c>
      <c r="O26" s="500"/>
      <c r="P26" s="990"/>
      <c r="Q26" s="875">
        <v>0</v>
      </c>
    </row>
    <row r="27" spans="1:17" s="179" customFormat="1" ht="14.25" customHeight="1">
      <c r="A27" s="22" t="s">
        <v>323</v>
      </c>
      <c r="B27" s="121"/>
      <c r="C27" s="121"/>
      <c r="D27" s="121"/>
      <c r="E27" s="121"/>
      <c r="F27" s="121"/>
      <c r="G27" s="121"/>
      <c r="H27" s="121"/>
      <c r="I27" s="121"/>
      <c r="J27" s="121"/>
      <c r="K27" s="121"/>
      <c r="L27" s="121"/>
      <c r="M27" s="500"/>
      <c r="N27" s="121"/>
      <c r="O27" s="500"/>
      <c r="P27" s="990"/>
      <c r="Q27" s="875">
        <v>0</v>
      </c>
    </row>
  </sheetData>
  <sheetProtection/>
  <mergeCells count="11">
    <mergeCell ref="N6:N7"/>
    <mergeCell ref="O5:P5"/>
    <mergeCell ref="O6:O7"/>
    <mergeCell ref="M5:N5"/>
    <mergeCell ref="A1:Q1"/>
    <mergeCell ref="P6:P7"/>
    <mergeCell ref="Q5:Q7"/>
    <mergeCell ref="A5:A7"/>
    <mergeCell ref="E6:F6"/>
    <mergeCell ref="J6:K6"/>
    <mergeCell ref="M6:M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S61"/>
  <sheetViews>
    <sheetView showZeros="0" view="pageBreakPreview" zoomScale="85" zoomScaleNormal="90" zoomScaleSheetLayoutView="85" zoomScalePageLayoutView="0" workbookViewId="0" topLeftCell="A10">
      <selection activeCell="S25" sqref="S25"/>
    </sheetView>
  </sheetViews>
  <sheetFormatPr defaultColWidth="9.00390625" defaultRowHeight="16.5"/>
  <cols>
    <col min="1" max="1" width="14.25390625" style="541" customWidth="1"/>
    <col min="2" max="2" width="28.375" style="541" customWidth="1"/>
    <col min="3" max="3" width="3.75390625" style="541" customWidth="1"/>
    <col min="4" max="4" width="9.875" style="541" customWidth="1"/>
    <col min="5" max="7" width="9.25390625" style="541" customWidth="1"/>
    <col min="8" max="8" width="3.75390625" style="541" customWidth="1"/>
    <col min="9" max="9" width="9.875" style="541" customWidth="1"/>
    <col min="10" max="12" width="9.25390625" style="541" customWidth="1"/>
    <col min="13" max="15" width="7.375" style="541" customWidth="1"/>
    <col min="16" max="16" width="7.375" style="1005" customWidth="1"/>
    <col min="17" max="17" width="8.375" style="541" customWidth="1"/>
    <col min="18" max="16384" width="9.00390625" style="541" customWidth="1"/>
  </cols>
  <sheetData>
    <row r="1" spans="1:17" s="89" customFormat="1" ht="25.5">
      <c r="A1" s="1225" t="s">
        <v>1260</v>
      </c>
      <c r="B1" s="1225"/>
      <c r="C1" s="1225"/>
      <c r="D1" s="1225"/>
      <c r="E1" s="1225"/>
      <c r="F1" s="1225"/>
      <c r="G1" s="1225"/>
      <c r="H1" s="1225"/>
      <c r="I1" s="1225"/>
      <c r="J1" s="1225"/>
      <c r="K1" s="1225"/>
      <c r="L1" s="1225"/>
      <c r="M1" s="1225"/>
      <c r="N1" s="1225"/>
      <c r="O1" s="1225"/>
      <c r="P1" s="1225"/>
      <c r="Q1" s="1225"/>
    </row>
    <row r="2" spans="1:17" s="89" customFormat="1" ht="6" customHeight="1">
      <c r="A2" s="90"/>
      <c r="B2" s="82"/>
      <c r="C2" s="82"/>
      <c r="D2" s="82"/>
      <c r="E2" s="82"/>
      <c r="F2" s="82"/>
      <c r="G2" s="82"/>
      <c r="H2" s="82"/>
      <c r="I2" s="82"/>
      <c r="J2" s="82"/>
      <c r="K2" s="82"/>
      <c r="L2" s="82"/>
      <c r="M2" s="82"/>
      <c r="N2" s="82"/>
      <c r="Q2" s="559"/>
    </row>
    <row r="3" spans="1:17" s="89" customFormat="1" ht="16.5">
      <c r="A3" s="540" t="s">
        <v>297</v>
      </c>
      <c r="B3" s="82"/>
      <c r="C3" s="82"/>
      <c r="D3" s="82"/>
      <c r="E3" s="82"/>
      <c r="F3" s="838"/>
      <c r="G3" s="82"/>
      <c r="H3" s="82"/>
      <c r="I3" s="82"/>
      <c r="J3" s="82"/>
      <c r="K3" s="82"/>
      <c r="L3" s="838"/>
      <c r="M3" s="838"/>
      <c r="N3" s="838"/>
      <c r="Q3" s="402" t="s">
        <v>294</v>
      </c>
    </row>
    <row r="4" spans="2:17" s="836" customFormat="1" ht="6" customHeight="1">
      <c r="B4" s="91"/>
      <c r="N4" s="170"/>
      <c r="P4" s="1005"/>
      <c r="Q4" s="559"/>
    </row>
    <row r="5" spans="1:17" s="98" customFormat="1" ht="16.5" customHeight="1">
      <c r="A5" s="1230" t="s">
        <v>204</v>
      </c>
      <c r="B5" s="92"/>
      <c r="C5" s="1054" t="s">
        <v>1141</v>
      </c>
      <c r="D5" s="1053"/>
      <c r="E5" s="1053"/>
      <c r="F5" s="1055"/>
      <c r="G5" s="484"/>
      <c r="H5" s="1052"/>
      <c r="I5" s="837" t="s">
        <v>1144</v>
      </c>
      <c r="J5" s="93"/>
      <c r="K5" s="93"/>
      <c r="L5" s="94"/>
      <c r="M5" s="1223" t="s">
        <v>418</v>
      </c>
      <c r="N5" s="1224"/>
      <c r="O5" s="1219" t="s">
        <v>277</v>
      </c>
      <c r="P5" s="1220"/>
      <c r="Q5" s="1227" t="s">
        <v>326</v>
      </c>
    </row>
    <row r="6" spans="1:17" s="98" customFormat="1" ht="16.5" customHeight="1">
      <c r="A6" s="1231"/>
      <c r="B6" s="817" t="s">
        <v>106</v>
      </c>
      <c r="C6" s="960" t="s">
        <v>0</v>
      </c>
      <c r="D6" s="960" t="s">
        <v>17</v>
      </c>
      <c r="E6" s="1182" t="s">
        <v>197</v>
      </c>
      <c r="F6" s="1233"/>
      <c r="G6" s="960" t="s">
        <v>324</v>
      </c>
      <c r="H6" s="960" t="s">
        <v>0</v>
      </c>
      <c r="I6" s="960" t="s">
        <v>17</v>
      </c>
      <c r="J6" s="1182" t="s">
        <v>300</v>
      </c>
      <c r="K6" s="1233"/>
      <c r="L6" s="960" t="s">
        <v>324</v>
      </c>
      <c r="M6" s="1221" t="s">
        <v>202</v>
      </c>
      <c r="N6" s="1221" t="s">
        <v>301</v>
      </c>
      <c r="O6" s="1221" t="s">
        <v>202</v>
      </c>
      <c r="P6" s="1221" t="s">
        <v>301</v>
      </c>
      <c r="Q6" s="1228"/>
    </row>
    <row r="7" spans="1:17" s="98" customFormat="1" ht="29.25" customHeight="1">
      <c r="A7" s="1232"/>
      <c r="B7" s="100"/>
      <c r="C7" s="963" t="s">
        <v>9</v>
      </c>
      <c r="D7" s="963" t="s">
        <v>19</v>
      </c>
      <c r="E7" s="988" t="s">
        <v>184</v>
      </c>
      <c r="F7" s="989" t="s">
        <v>145</v>
      </c>
      <c r="G7" s="483" t="s">
        <v>299</v>
      </c>
      <c r="H7" s="963" t="s">
        <v>9</v>
      </c>
      <c r="I7" s="963" t="s">
        <v>19</v>
      </c>
      <c r="J7" s="988" t="s">
        <v>184</v>
      </c>
      <c r="K7" s="989" t="s">
        <v>145</v>
      </c>
      <c r="L7" s="483" t="s">
        <v>302</v>
      </c>
      <c r="M7" s="1222"/>
      <c r="N7" s="1226"/>
      <c r="O7" s="1222"/>
      <c r="P7" s="1226"/>
      <c r="Q7" s="1229"/>
    </row>
    <row r="8" spans="1:18" s="841" customFormat="1" ht="27" customHeight="1">
      <c r="A8" s="803" t="s">
        <v>20</v>
      </c>
      <c r="B8" s="39" t="s">
        <v>21</v>
      </c>
      <c r="C8" s="975"/>
      <c r="D8" s="188">
        <v>98230</v>
      </c>
      <c r="E8" s="889">
        <v>839.2</v>
      </c>
      <c r="F8" s="889">
        <v>557.2</v>
      </c>
      <c r="G8" s="889">
        <v>100</v>
      </c>
      <c r="H8" s="975"/>
      <c r="I8" s="139">
        <v>97979</v>
      </c>
      <c r="J8" s="856">
        <v>838</v>
      </c>
      <c r="K8" s="857">
        <v>569.1</v>
      </c>
      <c r="L8" s="149">
        <v>100</v>
      </c>
      <c r="M8" s="990">
        <f>(E8/J8)*100-100</f>
        <v>0.14319809069212397</v>
      </c>
      <c r="N8" s="990">
        <f>E8-J8</f>
        <v>1.2000000000000455</v>
      </c>
      <c r="O8" s="990">
        <f>(F8/K8)*100-100</f>
        <v>-2.091020910209096</v>
      </c>
      <c r="P8" s="990">
        <f>F8-K8</f>
        <v>-11.899999999999977</v>
      </c>
      <c r="Q8" s="921">
        <f>G8-L8</f>
        <v>0</v>
      </c>
      <c r="R8" s="839"/>
    </row>
    <row r="9" spans="1:17" s="543" customFormat="1" ht="27" customHeight="1">
      <c r="A9" s="804" t="s">
        <v>22</v>
      </c>
      <c r="B9" s="39" t="s">
        <v>23</v>
      </c>
      <c r="C9" s="969">
        <v>1</v>
      </c>
      <c r="D9" s="188">
        <v>28776</v>
      </c>
      <c r="E9" s="889">
        <v>245.8</v>
      </c>
      <c r="F9" s="889">
        <v>166.3</v>
      </c>
      <c r="G9" s="889">
        <v>29.29451</v>
      </c>
      <c r="H9" s="969">
        <v>1</v>
      </c>
      <c r="I9" s="111">
        <v>28476</v>
      </c>
      <c r="J9" s="498">
        <v>243.6</v>
      </c>
      <c r="K9" s="171">
        <v>168.8</v>
      </c>
      <c r="L9" s="110">
        <v>29.06337</v>
      </c>
      <c r="M9" s="990">
        <f aca="true" t="shared" si="0" ref="M9:M24">(E9/J9)*100-100</f>
        <v>0.9031198686371198</v>
      </c>
      <c r="N9" s="990">
        <f aca="true" t="shared" si="1" ref="N9:N24">E9-J9</f>
        <v>2.200000000000017</v>
      </c>
      <c r="O9" s="990">
        <f aca="true" t="shared" si="2" ref="O9:O24">(F9/K9)*100-100</f>
        <v>-1.4810426540284283</v>
      </c>
      <c r="P9" s="990">
        <f aca="true" t="shared" si="3" ref="P9:Q24">F9-K9</f>
        <v>-2.5</v>
      </c>
      <c r="Q9" s="1059">
        <f t="shared" si="3"/>
        <v>0.2311399999999999</v>
      </c>
    </row>
    <row r="10" spans="1:17" s="543" customFormat="1" ht="27" customHeight="1">
      <c r="A10" s="804" t="s">
        <v>24</v>
      </c>
      <c r="B10" s="39" t="s">
        <v>25</v>
      </c>
      <c r="C10" s="969">
        <v>2</v>
      </c>
      <c r="D10" s="188">
        <v>11244</v>
      </c>
      <c r="E10" s="889">
        <v>96.1</v>
      </c>
      <c r="F10" s="889">
        <v>61.7</v>
      </c>
      <c r="G10" s="889">
        <v>11.4466</v>
      </c>
      <c r="H10" s="969">
        <v>2</v>
      </c>
      <c r="I10" s="111">
        <v>11484</v>
      </c>
      <c r="J10" s="498">
        <v>98.2</v>
      </c>
      <c r="K10" s="171">
        <v>64.5</v>
      </c>
      <c r="L10" s="110">
        <v>11.72088</v>
      </c>
      <c r="M10" s="990">
        <f t="shared" si="0"/>
        <v>-2.1384928716904312</v>
      </c>
      <c r="N10" s="990">
        <f t="shared" si="1"/>
        <v>-2.1000000000000085</v>
      </c>
      <c r="O10" s="990">
        <f t="shared" si="2"/>
        <v>-4.341085271317823</v>
      </c>
      <c r="P10" s="990">
        <f t="shared" si="3"/>
        <v>-2.799999999999997</v>
      </c>
      <c r="Q10" s="1059">
        <f t="shared" si="3"/>
        <v>-0.2742799999999992</v>
      </c>
    </row>
    <row r="11" spans="1:17" s="543" customFormat="1" ht="27" customHeight="1">
      <c r="A11" s="804" t="s">
        <v>26</v>
      </c>
      <c r="B11" s="39" t="s">
        <v>27</v>
      </c>
      <c r="C11" s="969">
        <v>3</v>
      </c>
      <c r="D11" s="188">
        <v>6589</v>
      </c>
      <c r="E11" s="889">
        <v>56.3</v>
      </c>
      <c r="F11" s="889">
        <v>36.1</v>
      </c>
      <c r="G11" s="889">
        <v>6.707727</v>
      </c>
      <c r="H11" s="969">
        <v>3</v>
      </c>
      <c r="I11" s="111">
        <v>6980</v>
      </c>
      <c r="J11" s="498">
        <v>59.7</v>
      </c>
      <c r="K11" s="171">
        <v>39.1</v>
      </c>
      <c r="L11" s="110">
        <v>7.123976</v>
      </c>
      <c r="M11" s="990">
        <f t="shared" si="0"/>
        <v>-5.695142378559467</v>
      </c>
      <c r="N11" s="990">
        <f t="shared" si="1"/>
        <v>-3.4000000000000057</v>
      </c>
      <c r="O11" s="990">
        <f t="shared" si="2"/>
        <v>-7.672634271099739</v>
      </c>
      <c r="P11" s="990">
        <f t="shared" si="3"/>
        <v>-3</v>
      </c>
      <c r="Q11" s="1059">
        <f t="shared" si="3"/>
        <v>-0.41624899999999965</v>
      </c>
    </row>
    <row r="12" spans="1:17" s="543" customFormat="1" ht="27" customHeight="1">
      <c r="A12" s="804" t="s">
        <v>28</v>
      </c>
      <c r="B12" s="39" t="s">
        <v>29</v>
      </c>
      <c r="C12" s="969">
        <v>4</v>
      </c>
      <c r="D12" s="188">
        <v>6579</v>
      </c>
      <c r="E12" s="889">
        <v>56.2</v>
      </c>
      <c r="F12" s="889">
        <v>32.8</v>
      </c>
      <c r="G12" s="889">
        <v>6.697546</v>
      </c>
      <c r="H12" s="969">
        <v>4</v>
      </c>
      <c r="I12" s="111">
        <v>6305</v>
      </c>
      <c r="J12" s="498">
        <v>53.9</v>
      </c>
      <c r="K12" s="171">
        <v>32.4</v>
      </c>
      <c r="L12" s="110">
        <v>6.435052</v>
      </c>
      <c r="M12" s="990">
        <f t="shared" si="0"/>
        <v>4.2671614100185735</v>
      </c>
      <c r="N12" s="990">
        <f t="shared" si="1"/>
        <v>2.3000000000000043</v>
      </c>
      <c r="O12" s="990">
        <f t="shared" si="2"/>
        <v>1.2345679012345698</v>
      </c>
      <c r="P12" s="990">
        <f t="shared" si="3"/>
        <v>0.3999999999999986</v>
      </c>
      <c r="Q12" s="1059">
        <f t="shared" si="3"/>
        <v>0.2624940000000002</v>
      </c>
    </row>
    <row r="13" spans="1:17" s="543" customFormat="1" ht="27" customHeight="1">
      <c r="A13" s="804" t="s">
        <v>32</v>
      </c>
      <c r="B13" s="39" t="s">
        <v>33</v>
      </c>
      <c r="C13" s="969">
        <v>5</v>
      </c>
      <c r="D13" s="188">
        <v>5096</v>
      </c>
      <c r="E13" s="889">
        <v>43.5</v>
      </c>
      <c r="F13" s="889">
        <v>34.3</v>
      </c>
      <c r="G13" s="889">
        <v>5.187825</v>
      </c>
      <c r="H13" s="969">
        <v>5</v>
      </c>
      <c r="I13" s="111">
        <v>5108</v>
      </c>
      <c r="J13" s="498">
        <v>43.7</v>
      </c>
      <c r="K13" s="171">
        <v>35</v>
      </c>
      <c r="L13" s="110">
        <v>5.213362</v>
      </c>
      <c r="M13" s="990">
        <f t="shared" si="0"/>
        <v>-0.4576659038901738</v>
      </c>
      <c r="N13" s="990">
        <f t="shared" si="1"/>
        <v>-0.20000000000000284</v>
      </c>
      <c r="O13" s="990">
        <f t="shared" si="2"/>
        <v>-2.000000000000014</v>
      </c>
      <c r="P13" s="990">
        <f t="shared" si="3"/>
        <v>-0.7000000000000028</v>
      </c>
      <c r="Q13" s="1059">
        <f t="shared" si="3"/>
        <v>-0.02553699999999992</v>
      </c>
    </row>
    <row r="14" spans="1:17" s="543" customFormat="1" ht="27" customHeight="1">
      <c r="A14" s="804" t="s">
        <v>30</v>
      </c>
      <c r="B14" s="39" t="s">
        <v>31</v>
      </c>
      <c r="C14" s="969">
        <v>6</v>
      </c>
      <c r="D14" s="188">
        <v>4853</v>
      </c>
      <c r="E14" s="889">
        <v>41.5</v>
      </c>
      <c r="F14" s="889">
        <v>27.2</v>
      </c>
      <c r="G14" s="889">
        <v>4.940446</v>
      </c>
      <c r="H14" s="969">
        <v>6</v>
      </c>
      <c r="I14" s="111">
        <v>4883</v>
      </c>
      <c r="J14" s="498">
        <v>41.8</v>
      </c>
      <c r="K14" s="171">
        <v>28.1</v>
      </c>
      <c r="L14" s="110">
        <v>4.983721</v>
      </c>
      <c r="M14" s="990">
        <f t="shared" si="0"/>
        <v>-0.7177033492822886</v>
      </c>
      <c r="N14" s="990">
        <f t="shared" si="1"/>
        <v>-0.29999999999999716</v>
      </c>
      <c r="O14" s="990">
        <f t="shared" si="2"/>
        <v>-3.202846975088974</v>
      </c>
      <c r="P14" s="990">
        <f t="shared" si="3"/>
        <v>-0.9000000000000021</v>
      </c>
      <c r="Q14" s="1059">
        <f t="shared" si="3"/>
        <v>-0.043275000000000396</v>
      </c>
    </row>
    <row r="15" spans="1:17" s="543" customFormat="1" ht="27" customHeight="1">
      <c r="A15" s="804" t="s">
        <v>34</v>
      </c>
      <c r="B15" s="39" t="s">
        <v>35</v>
      </c>
      <c r="C15" s="969">
        <v>7</v>
      </c>
      <c r="D15" s="188">
        <v>4733</v>
      </c>
      <c r="E15" s="889">
        <v>40.4</v>
      </c>
      <c r="F15" s="889">
        <v>23.4</v>
      </c>
      <c r="G15" s="889">
        <v>4.818284</v>
      </c>
      <c r="H15" s="969">
        <v>7</v>
      </c>
      <c r="I15" s="111">
        <v>4698</v>
      </c>
      <c r="J15" s="498">
        <v>40.2</v>
      </c>
      <c r="K15" s="171">
        <v>23.9</v>
      </c>
      <c r="L15" s="110">
        <v>4.794905</v>
      </c>
      <c r="M15" s="990">
        <f t="shared" si="0"/>
        <v>0.4975124378109257</v>
      </c>
      <c r="N15" s="990">
        <f t="shared" si="1"/>
        <v>0.19999999999999574</v>
      </c>
      <c r="O15" s="990">
        <f t="shared" si="2"/>
        <v>-2.092050209205027</v>
      </c>
      <c r="P15" s="990">
        <f t="shared" si="3"/>
        <v>-0.5</v>
      </c>
      <c r="Q15" s="1059">
        <f t="shared" si="3"/>
        <v>0.02337900000000026</v>
      </c>
    </row>
    <row r="16" spans="1:17" s="543" customFormat="1" ht="27" customHeight="1">
      <c r="A16" s="804" t="s">
        <v>36</v>
      </c>
      <c r="B16" s="39" t="s">
        <v>37</v>
      </c>
      <c r="C16" s="969">
        <v>8</v>
      </c>
      <c r="D16" s="188">
        <v>3354</v>
      </c>
      <c r="E16" s="889">
        <v>28.7</v>
      </c>
      <c r="F16" s="889">
        <v>20.6</v>
      </c>
      <c r="G16" s="889">
        <v>3.414436</v>
      </c>
      <c r="H16" s="969">
        <v>8</v>
      </c>
      <c r="I16" s="111">
        <v>3558</v>
      </c>
      <c r="J16" s="498">
        <v>30.4</v>
      </c>
      <c r="K16" s="171">
        <v>22.3</v>
      </c>
      <c r="L16" s="110">
        <v>3.63139</v>
      </c>
      <c r="M16" s="990">
        <f t="shared" si="0"/>
        <v>-5.59210526315789</v>
      </c>
      <c r="N16" s="990">
        <f t="shared" si="1"/>
        <v>-1.6999999999999993</v>
      </c>
      <c r="O16" s="990">
        <f t="shared" si="2"/>
        <v>-7.623318385650222</v>
      </c>
      <c r="P16" s="990">
        <f t="shared" si="3"/>
        <v>-1.6999999999999993</v>
      </c>
      <c r="Q16" s="1059">
        <f t="shared" si="3"/>
        <v>-0.2169540000000003</v>
      </c>
    </row>
    <row r="17" spans="1:17" s="543" customFormat="1" ht="27" customHeight="1">
      <c r="A17" s="804" t="s">
        <v>38</v>
      </c>
      <c r="B17" s="39" t="s">
        <v>39</v>
      </c>
      <c r="C17" s="969">
        <v>9</v>
      </c>
      <c r="D17" s="188">
        <v>2853</v>
      </c>
      <c r="E17" s="889">
        <v>24.4</v>
      </c>
      <c r="F17" s="889">
        <v>15.1</v>
      </c>
      <c r="G17" s="889">
        <v>2.904408</v>
      </c>
      <c r="H17" s="969">
        <v>9</v>
      </c>
      <c r="I17" s="111">
        <v>2825</v>
      </c>
      <c r="J17" s="498">
        <v>24.2</v>
      </c>
      <c r="K17" s="171">
        <v>15.2</v>
      </c>
      <c r="L17" s="110">
        <v>2.883271</v>
      </c>
      <c r="M17" s="990">
        <f t="shared" si="0"/>
        <v>0.8264462809917319</v>
      </c>
      <c r="N17" s="990">
        <f t="shared" si="1"/>
        <v>0.1999999999999993</v>
      </c>
      <c r="O17" s="990">
        <f t="shared" si="2"/>
        <v>-0.6578947368420955</v>
      </c>
      <c r="P17" s="990">
        <f t="shared" si="3"/>
        <v>-0.09999999999999964</v>
      </c>
      <c r="Q17" s="1059">
        <f t="shared" si="3"/>
        <v>0.02113699999999996</v>
      </c>
    </row>
    <row r="18" spans="1:17" s="543" customFormat="1" ht="27" customHeight="1">
      <c r="A18" s="804" t="s">
        <v>328</v>
      </c>
      <c r="B18" s="39" t="s">
        <v>329</v>
      </c>
      <c r="C18" s="969">
        <v>10</v>
      </c>
      <c r="D18" s="188">
        <v>2426</v>
      </c>
      <c r="E18" s="889">
        <v>20.7</v>
      </c>
      <c r="F18" s="889">
        <v>16.3</v>
      </c>
      <c r="G18" s="889">
        <v>2.469714</v>
      </c>
      <c r="H18" s="969">
        <v>11</v>
      </c>
      <c r="I18" s="111">
        <v>2362</v>
      </c>
      <c r="J18" s="498">
        <v>20.2</v>
      </c>
      <c r="K18" s="171">
        <v>15.9</v>
      </c>
      <c r="L18" s="110">
        <v>2.410721</v>
      </c>
      <c r="M18" s="990">
        <f t="shared" si="0"/>
        <v>2.4752475247524757</v>
      </c>
      <c r="N18" s="990">
        <f t="shared" si="1"/>
        <v>0.5</v>
      </c>
      <c r="O18" s="990">
        <f t="shared" si="2"/>
        <v>2.5157232704402475</v>
      </c>
      <c r="P18" s="990">
        <f t="shared" si="3"/>
        <v>0.40000000000000036</v>
      </c>
      <c r="Q18" s="1059">
        <f t="shared" si="3"/>
        <v>0.05899300000000007</v>
      </c>
    </row>
    <row r="19" spans="1:17" s="560" customFormat="1" ht="27" customHeight="1">
      <c r="A19" s="805"/>
      <c r="B19" s="47" t="s">
        <v>414</v>
      </c>
      <c r="C19" s="970"/>
      <c r="D19" s="890">
        <v>21727</v>
      </c>
      <c r="E19" s="889">
        <v>185.6</v>
      </c>
      <c r="F19" s="889">
        <v>123.4</v>
      </c>
      <c r="G19" s="889">
        <v>22.118497404051716</v>
      </c>
      <c r="H19" s="970"/>
      <c r="I19" s="172">
        <v>21300</v>
      </c>
      <c r="J19" s="1080">
        <v>182.2</v>
      </c>
      <c r="K19" s="1081">
        <v>123.9</v>
      </c>
      <c r="L19" s="1082">
        <v>21.74</v>
      </c>
      <c r="M19" s="992">
        <f t="shared" si="0"/>
        <v>1.8660812294182278</v>
      </c>
      <c r="N19" s="993">
        <f t="shared" si="1"/>
        <v>3.4000000000000057</v>
      </c>
      <c r="O19" s="993">
        <f t="shared" si="2"/>
        <v>-0.4035512510088779</v>
      </c>
      <c r="P19" s="993">
        <f t="shared" si="3"/>
        <v>-0.5</v>
      </c>
      <c r="Q19" s="1060">
        <f t="shared" si="3"/>
        <v>0.3784974040517177</v>
      </c>
    </row>
    <row r="20" spans="1:17" s="560" customFormat="1" ht="27" customHeight="1">
      <c r="A20" s="806" t="s">
        <v>40</v>
      </c>
      <c r="B20" s="52" t="s">
        <v>41</v>
      </c>
      <c r="C20" s="969">
        <v>11</v>
      </c>
      <c r="D20" s="891">
        <v>2413</v>
      </c>
      <c r="E20" s="892">
        <v>20.6</v>
      </c>
      <c r="F20" s="892">
        <v>12.9</v>
      </c>
      <c r="G20" s="897">
        <v>2.45648</v>
      </c>
      <c r="H20" s="969">
        <v>10</v>
      </c>
      <c r="I20" s="967">
        <v>2541</v>
      </c>
      <c r="J20" s="498">
        <v>21.7</v>
      </c>
      <c r="K20" s="976">
        <v>14</v>
      </c>
      <c r="L20" s="110">
        <v>2.593413</v>
      </c>
      <c r="M20" s="990">
        <f t="shared" si="0"/>
        <v>-5.0691244239631175</v>
      </c>
      <c r="N20" s="990">
        <f t="shared" si="1"/>
        <v>-1.0999999999999979</v>
      </c>
      <c r="O20" s="990">
        <f t="shared" si="2"/>
        <v>-7.857142857142847</v>
      </c>
      <c r="P20" s="990">
        <f t="shared" si="3"/>
        <v>-1.0999999999999996</v>
      </c>
      <c r="Q20" s="1059">
        <f t="shared" si="3"/>
        <v>-0.13693299999999997</v>
      </c>
    </row>
    <row r="21" spans="1:17" s="543" customFormat="1" ht="27" customHeight="1">
      <c r="A21" s="804" t="s">
        <v>330</v>
      </c>
      <c r="B21" s="39" t="s">
        <v>331</v>
      </c>
      <c r="C21" s="969">
        <v>12</v>
      </c>
      <c r="D21" s="188">
        <v>2079</v>
      </c>
      <c r="E21" s="889">
        <v>17.8</v>
      </c>
      <c r="F21" s="889">
        <v>10.9</v>
      </c>
      <c r="G21" s="895">
        <v>2.116461</v>
      </c>
      <c r="H21" s="969">
        <v>12</v>
      </c>
      <c r="I21" s="111">
        <v>1997</v>
      </c>
      <c r="J21" s="498">
        <v>17.1</v>
      </c>
      <c r="K21" s="171">
        <v>10.9</v>
      </c>
      <c r="L21" s="110">
        <v>2.038192</v>
      </c>
      <c r="M21" s="990">
        <f t="shared" si="0"/>
        <v>4.093567251461991</v>
      </c>
      <c r="N21" s="990">
        <f t="shared" si="1"/>
        <v>0.6999999999999993</v>
      </c>
      <c r="O21" s="990">
        <f t="shared" si="2"/>
        <v>0</v>
      </c>
      <c r="P21" s="990">
        <f t="shared" si="3"/>
        <v>0</v>
      </c>
      <c r="Q21" s="1059">
        <f t="shared" si="3"/>
        <v>0.07826900000000014</v>
      </c>
    </row>
    <row r="22" spans="1:17" s="543" customFormat="1" ht="27" customHeight="1">
      <c r="A22" s="804" t="s">
        <v>336</v>
      </c>
      <c r="B22" s="39" t="s">
        <v>337</v>
      </c>
      <c r="C22" s="969">
        <v>13</v>
      </c>
      <c r="D22" s="188">
        <v>830</v>
      </c>
      <c r="E22" s="889">
        <v>7.1</v>
      </c>
      <c r="F22" s="889">
        <v>4.6</v>
      </c>
      <c r="G22" s="895">
        <v>0.8449557</v>
      </c>
      <c r="H22" s="969">
        <v>14</v>
      </c>
      <c r="I22" s="111">
        <v>764</v>
      </c>
      <c r="J22" s="498">
        <v>6.5</v>
      </c>
      <c r="K22" s="171">
        <v>4.3</v>
      </c>
      <c r="L22" s="110">
        <v>0.7797589</v>
      </c>
      <c r="M22" s="990">
        <f t="shared" si="0"/>
        <v>9.230769230769226</v>
      </c>
      <c r="N22" s="990">
        <f t="shared" si="1"/>
        <v>0.5999999999999996</v>
      </c>
      <c r="O22" s="990">
        <f t="shared" si="2"/>
        <v>6.976744186046503</v>
      </c>
      <c r="P22" s="990">
        <f t="shared" si="3"/>
        <v>0.2999999999999998</v>
      </c>
      <c r="Q22" s="1059">
        <f t="shared" si="3"/>
        <v>0.06519679999999994</v>
      </c>
    </row>
    <row r="23" spans="1:17" s="543" customFormat="1" ht="27" customHeight="1">
      <c r="A23" s="804" t="s">
        <v>332</v>
      </c>
      <c r="B23" s="39" t="s">
        <v>333</v>
      </c>
      <c r="C23" s="969">
        <v>14</v>
      </c>
      <c r="D23" s="188">
        <v>748</v>
      </c>
      <c r="E23" s="889">
        <v>6.4</v>
      </c>
      <c r="F23" s="889">
        <v>4.1</v>
      </c>
      <c r="G23" s="895">
        <v>0.7614782</v>
      </c>
      <c r="H23" s="969">
        <v>13</v>
      </c>
      <c r="I23" s="967">
        <v>778</v>
      </c>
      <c r="J23" s="498">
        <v>6.7</v>
      </c>
      <c r="K23" s="976">
        <v>4.3</v>
      </c>
      <c r="L23" s="110">
        <v>0.7940477</v>
      </c>
      <c r="M23" s="990">
        <f t="shared" si="0"/>
        <v>-4.477611940298516</v>
      </c>
      <c r="N23" s="990">
        <f t="shared" si="1"/>
        <v>-0.2999999999999998</v>
      </c>
      <c r="O23" s="990">
        <f t="shared" si="2"/>
        <v>-4.651162790697683</v>
      </c>
      <c r="P23" s="990">
        <f t="shared" si="3"/>
        <v>-0.20000000000000018</v>
      </c>
      <c r="Q23" s="1059">
        <f t="shared" si="3"/>
        <v>-0.03256950000000003</v>
      </c>
    </row>
    <row r="24" spans="1:17" s="543" customFormat="1" ht="27" customHeight="1">
      <c r="A24" s="1011" t="s">
        <v>334</v>
      </c>
      <c r="B24" s="58" t="s">
        <v>335</v>
      </c>
      <c r="C24" s="970">
        <v>15</v>
      </c>
      <c r="D24" s="893">
        <v>662</v>
      </c>
      <c r="E24" s="894">
        <v>5.7</v>
      </c>
      <c r="F24" s="894">
        <v>2.9</v>
      </c>
      <c r="G24" s="896">
        <v>0.6739286</v>
      </c>
      <c r="H24" s="970">
        <v>15</v>
      </c>
      <c r="I24" s="113">
        <v>620</v>
      </c>
      <c r="J24" s="499">
        <v>5.3</v>
      </c>
      <c r="K24" s="173">
        <v>2.8</v>
      </c>
      <c r="L24" s="115">
        <v>0.6327887</v>
      </c>
      <c r="M24" s="992">
        <f t="shared" si="0"/>
        <v>7.547169811320757</v>
      </c>
      <c r="N24" s="993">
        <f t="shared" si="1"/>
        <v>0.40000000000000036</v>
      </c>
      <c r="O24" s="993">
        <f t="shared" si="2"/>
        <v>3.5714285714285836</v>
      </c>
      <c r="P24" s="993">
        <f t="shared" si="3"/>
        <v>0.10000000000000009</v>
      </c>
      <c r="Q24" s="1060">
        <f t="shared" si="3"/>
        <v>0.04113990000000001</v>
      </c>
    </row>
    <row r="25" spans="1:17" s="341" customFormat="1" ht="14.25" customHeight="1">
      <c r="A25" s="971" t="s">
        <v>421</v>
      </c>
      <c r="B25" s="340"/>
      <c r="N25" s="342" t="s">
        <v>4</v>
      </c>
      <c r="P25" s="985"/>
      <c r="Q25" s="542"/>
    </row>
    <row r="26" spans="1:17" s="341" customFormat="1" ht="14.25" customHeight="1">
      <c r="A26" s="971" t="s">
        <v>420</v>
      </c>
      <c r="B26" s="340"/>
      <c r="N26" s="342" t="s">
        <v>4</v>
      </c>
      <c r="P26" s="985"/>
      <c r="Q26" s="542"/>
    </row>
    <row r="27" spans="1:16" s="179" customFormat="1" ht="14.25" customHeight="1">
      <c r="A27" s="22" t="s">
        <v>303</v>
      </c>
      <c r="B27" s="121"/>
      <c r="C27" s="121"/>
      <c r="D27" s="121"/>
      <c r="E27" s="121"/>
      <c r="F27" s="121"/>
      <c r="G27" s="121"/>
      <c r="H27" s="121"/>
      <c r="I27" s="121"/>
      <c r="J27" s="121"/>
      <c r="K27" s="178"/>
      <c r="L27" s="121"/>
      <c r="M27" s="121"/>
      <c r="N27" s="121"/>
      <c r="O27" s="121"/>
      <c r="P27" s="121"/>
    </row>
    <row r="28" spans="1:16" s="179" customFormat="1" ht="17.25" customHeight="1">
      <c r="A28" s="120" t="s">
        <v>4</v>
      </c>
      <c r="B28" s="121"/>
      <c r="C28" s="121"/>
      <c r="D28" s="121"/>
      <c r="E28" s="121"/>
      <c r="F28" s="121"/>
      <c r="G28" s="121"/>
      <c r="H28" s="121"/>
      <c r="I28" s="121"/>
      <c r="J28" s="121"/>
      <c r="K28" s="178"/>
      <c r="L28" s="121"/>
      <c r="M28" s="121"/>
      <c r="N28" s="121"/>
      <c r="O28" s="121"/>
      <c r="P28" s="121"/>
    </row>
    <row r="29" spans="1:11" ht="16.5">
      <c r="A29" s="121"/>
      <c r="B29" s="129"/>
      <c r="K29" s="544"/>
    </row>
    <row r="30" ht="16.5" hidden="1"/>
    <row r="31" spans="1:19" ht="16.5" hidden="1">
      <c r="A31" s="131"/>
      <c r="B31" s="39"/>
      <c r="D31" s="180"/>
      <c r="E31" s="180"/>
      <c r="F31" s="130"/>
      <c r="G31" s="144"/>
      <c r="H31" s="175"/>
      <c r="I31" s="180"/>
      <c r="J31" s="180"/>
      <c r="K31" s="130"/>
      <c r="L31" s="144"/>
      <c r="M31" s="102"/>
      <c r="N31" s="108"/>
      <c r="O31" s="171"/>
      <c r="P31" s="976"/>
      <c r="Q31" s="110"/>
      <c r="R31" s="105"/>
      <c r="S31" s="106"/>
    </row>
    <row r="32" spans="1:19" ht="16.5" hidden="1">
      <c r="A32" s="133"/>
      <c r="B32" s="47"/>
      <c r="D32" s="132"/>
      <c r="E32" s="132"/>
      <c r="F32" s="132"/>
      <c r="G32" s="145"/>
      <c r="H32" s="181"/>
      <c r="I32" s="132"/>
      <c r="J32" s="132"/>
      <c r="K32" s="132"/>
      <c r="L32" s="145"/>
      <c r="M32" s="102"/>
      <c r="N32" s="108"/>
      <c r="O32" s="109"/>
      <c r="P32" s="966"/>
      <c r="Q32" s="110"/>
      <c r="R32" s="146"/>
      <c r="S32" s="106"/>
    </row>
    <row r="33" spans="1:19" ht="16.5" hidden="1">
      <c r="A33" s="134"/>
      <c r="B33" s="39"/>
      <c r="C33" s="175"/>
      <c r="D33" s="180"/>
      <c r="E33" s="180"/>
      <c r="F33" s="130"/>
      <c r="G33" s="144"/>
      <c r="H33" s="175"/>
      <c r="I33" s="180"/>
      <c r="J33" s="180"/>
      <c r="K33" s="130"/>
      <c r="L33" s="144"/>
      <c r="M33" s="102"/>
      <c r="N33" s="108"/>
      <c r="O33" s="171"/>
      <c r="P33" s="976"/>
      <c r="Q33" s="110"/>
      <c r="R33" s="105"/>
      <c r="S33" s="106"/>
    </row>
    <row r="34" spans="1:19" ht="16.5" hidden="1">
      <c r="A34" s="134"/>
      <c r="B34" s="39"/>
      <c r="C34" s="175"/>
      <c r="D34" s="180"/>
      <c r="E34" s="180"/>
      <c r="F34" s="130"/>
      <c r="G34" s="144"/>
      <c r="H34" s="175"/>
      <c r="I34" s="180"/>
      <c r="J34" s="180"/>
      <c r="K34" s="130"/>
      <c r="L34" s="144"/>
      <c r="M34" s="102"/>
      <c r="N34" s="108"/>
      <c r="O34" s="171"/>
      <c r="P34" s="976"/>
      <c r="Q34" s="110"/>
      <c r="R34" s="105"/>
      <c r="S34" s="106"/>
    </row>
    <row r="35" spans="1:19" ht="16.5" hidden="1">
      <c r="A35" s="134"/>
      <c r="B35" s="39"/>
      <c r="C35" s="175"/>
      <c r="D35" s="180"/>
      <c r="E35" s="180"/>
      <c r="F35" s="130"/>
      <c r="G35" s="144"/>
      <c r="H35" s="175"/>
      <c r="I35" s="180"/>
      <c r="J35" s="180"/>
      <c r="K35" s="130"/>
      <c r="L35" s="144"/>
      <c r="M35" s="102"/>
      <c r="N35" s="108"/>
      <c r="O35" s="171"/>
      <c r="P35" s="976"/>
      <c r="Q35" s="110"/>
      <c r="R35" s="105"/>
      <c r="S35" s="106"/>
    </row>
    <row r="36" spans="1:19" ht="16.5" hidden="1">
      <c r="A36" s="134"/>
      <c r="B36" s="39"/>
      <c r="C36" s="175"/>
      <c r="D36" s="180"/>
      <c r="E36" s="180"/>
      <c r="F36" s="130"/>
      <c r="G36" s="144"/>
      <c r="H36" s="175"/>
      <c r="I36" s="180"/>
      <c r="J36" s="180"/>
      <c r="K36" s="130"/>
      <c r="L36" s="144"/>
      <c r="M36" s="102"/>
      <c r="N36" s="108"/>
      <c r="O36" s="171"/>
      <c r="P36" s="976"/>
      <c r="Q36" s="110"/>
      <c r="R36" s="105"/>
      <c r="S36" s="106"/>
    </row>
    <row r="37" spans="1:19" ht="16.5" hidden="1">
      <c r="A37" s="134"/>
      <c r="B37" s="39"/>
      <c r="C37" s="175"/>
      <c r="D37" s="180"/>
      <c r="E37" s="180"/>
      <c r="F37" s="130"/>
      <c r="G37" s="144"/>
      <c r="H37" s="175"/>
      <c r="I37" s="180"/>
      <c r="J37" s="180"/>
      <c r="K37" s="130"/>
      <c r="L37" s="144"/>
      <c r="M37" s="102"/>
      <c r="N37" s="108"/>
      <c r="O37" s="171"/>
      <c r="P37" s="976"/>
      <c r="Q37" s="110"/>
      <c r="R37" s="105"/>
      <c r="S37" s="106"/>
    </row>
    <row r="38" spans="1:19" ht="16.5" hidden="1">
      <c r="A38" s="134"/>
      <c r="B38" s="39"/>
      <c r="C38" s="175"/>
      <c r="D38" s="180"/>
      <c r="E38" s="180"/>
      <c r="F38" s="130"/>
      <c r="G38" s="144"/>
      <c r="H38" s="175"/>
      <c r="I38" s="180"/>
      <c r="J38" s="180"/>
      <c r="K38" s="130"/>
      <c r="L38" s="144"/>
      <c r="M38" s="102"/>
      <c r="N38" s="108"/>
      <c r="O38" s="171"/>
      <c r="P38" s="976"/>
      <c r="Q38" s="110"/>
      <c r="R38" s="105"/>
      <c r="S38" s="106"/>
    </row>
    <row r="39" spans="1:19" ht="16.5" hidden="1">
      <c r="A39" s="134"/>
      <c r="B39" s="39"/>
      <c r="C39" s="175"/>
      <c r="D39" s="180"/>
      <c r="E39" s="180"/>
      <c r="F39" s="130"/>
      <c r="G39" s="144"/>
      <c r="H39" s="175"/>
      <c r="I39" s="180"/>
      <c r="J39" s="180"/>
      <c r="K39" s="130"/>
      <c r="L39" s="144"/>
      <c r="M39" s="102"/>
      <c r="N39" s="108"/>
      <c r="O39" s="171"/>
      <c r="P39" s="976"/>
      <c r="Q39" s="110"/>
      <c r="R39" s="105"/>
      <c r="S39" s="106"/>
    </row>
    <row r="40" spans="1:19" ht="16.5" hidden="1">
      <c r="A40" s="134"/>
      <c r="B40" s="39"/>
      <c r="C40" s="175"/>
      <c r="D40" s="180"/>
      <c r="E40" s="180"/>
      <c r="F40" s="130"/>
      <c r="G40" s="144"/>
      <c r="H40" s="175"/>
      <c r="I40" s="180"/>
      <c r="J40" s="180"/>
      <c r="K40" s="130"/>
      <c r="L40" s="144"/>
      <c r="M40" s="102"/>
      <c r="N40" s="108"/>
      <c r="O40" s="171"/>
      <c r="P40" s="976"/>
      <c r="Q40" s="110"/>
      <c r="R40" s="105"/>
      <c r="S40" s="106"/>
    </row>
    <row r="41" spans="1:19" ht="16.5" hidden="1">
      <c r="A41" s="134"/>
      <c r="B41" s="39"/>
      <c r="C41" s="175"/>
      <c r="D41" s="180"/>
      <c r="E41" s="180"/>
      <c r="F41" s="130"/>
      <c r="G41" s="144"/>
      <c r="H41" s="175"/>
      <c r="I41" s="180"/>
      <c r="J41" s="180"/>
      <c r="K41" s="130"/>
      <c r="L41" s="144"/>
      <c r="M41" s="107"/>
      <c r="N41" s="108"/>
      <c r="O41" s="171"/>
      <c r="P41" s="976"/>
      <c r="Q41" s="110"/>
      <c r="R41" s="105"/>
      <c r="S41" s="106"/>
    </row>
    <row r="42" spans="1:19" ht="16.5" hidden="1">
      <c r="A42" s="134"/>
      <c r="B42" s="39"/>
      <c r="C42" s="175"/>
      <c r="D42" s="180"/>
      <c r="E42" s="180"/>
      <c r="F42" s="130"/>
      <c r="G42" s="144"/>
      <c r="H42" s="175"/>
      <c r="I42" s="180"/>
      <c r="J42" s="180"/>
      <c r="K42" s="130"/>
      <c r="L42" s="144"/>
      <c r="M42" s="102"/>
      <c r="N42" s="108"/>
      <c r="O42" s="171"/>
      <c r="P42" s="976"/>
      <c r="Q42" s="110"/>
      <c r="R42" s="105"/>
      <c r="S42" s="106"/>
    </row>
    <row r="43" spans="1:19" ht="16.5" hidden="1">
      <c r="A43" s="135"/>
      <c r="B43" s="39"/>
      <c r="C43" s="175"/>
      <c r="D43" s="176"/>
      <c r="E43" s="176"/>
      <c r="F43" s="130"/>
      <c r="G43" s="144"/>
      <c r="H43" s="175"/>
      <c r="I43" s="176"/>
      <c r="J43" s="176"/>
      <c r="K43" s="130"/>
      <c r="L43" s="144"/>
      <c r="M43" s="102"/>
      <c r="N43" s="177"/>
      <c r="O43" s="171"/>
      <c r="P43" s="976"/>
      <c r="Q43" s="110"/>
      <c r="R43" s="147"/>
      <c r="S43" s="106"/>
    </row>
    <row r="44" spans="1:19" ht="16.5" hidden="1">
      <c r="A44" s="136"/>
      <c r="B44" s="47"/>
      <c r="C44" s="181"/>
      <c r="D44" s="132"/>
      <c r="E44" s="132"/>
      <c r="F44" s="132"/>
      <c r="G44" s="145"/>
      <c r="M44" s="102"/>
      <c r="N44" s="108"/>
      <c r="O44" s="109"/>
      <c r="P44" s="966"/>
      <c r="Q44" s="110"/>
      <c r="R44" s="147"/>
      <c r="S44" s="106"/>
    </row>
    <row r="45" spans="1:19" ht="16.5" hidden="1">
      <c r="A45" s="141"/>
      <c r="B45" s="52"/>
      <c r="C45" s="182"/>
      <c r="D45" s="137"/>
      <c r="E45" s="137"/>
      <c r="F45" s="137"/>
      <c r="G45" s="148"/>
      <c r="M45" s="138"/>
      <c r="N45" s="139"/>
      <c r="O45" s="140"/>
      <c r="P45" s="973"/>
      <c r="Q45" s="149"/>
      <c r="R45" s="150"/>
      <c r="S45" s="151"/>
    </row>
    <row r="46" spans="1:19" ht="16.5" hidden="1">
      <c r="A46" s="134"/>
      <c r="B46" s="39"/>
      <c r="C46" s="175"/>
      <c r="D46" s="180"/>
      <c r="E46" s="180"/>
      <c r="F46" s="130"/>
      <c r="G46" s="144"/>
      <c r="H46" s="102"/>
      <c r="I46" s="108"/>
      <c r="J46" s="108"/>
      <c r="K46" s="171"/>
      <c r="L46" s="110"/>
      <c r="M46" s="107"/>
      <c r="N46" s="108"/>
      <c r="O46" s="171"/>
      <c r="P46" s="976"/>
      <c r="Q46" s="110"/>
      <c r="R46" s="105"/>
      <c r="S46" s="106"/>
    </row>
    <row r="47" spans="1:19" ht="16.5" hidden="1">
      <c r="A47" s="134"/>
      <c r="B47" s="39"/>
      <c r="C47" s="175"/>
      <c r="D47" s="180"/>
      <c r="E47" s="180"/>
      <c r="F47" s="130"/>
      <c r="G47" s="144"/>
      <c r="H47" s="107"/>
      <c r="I47" s="108"/>
      <c r="J47" s="108"/>
      <c r="K47" s="171"/>
      <c r="L47" s="110"/>
      <c r="M47" s="102"/>
      <c r="N47" s="108"/>
      <c r="O47" s="171"/>
      <c r="P47" s="976"/>
      <c r="Q47" s="110"/>
      <c r="R47" s="105"/>
      <c r="S47" s="106"/>
    </row>
    <row r="48" spans="1:19" ht="16.5" hidden="1">
      <c r="A48" s="134"/>
      <c r="B48" s="39"/>
      <c r="C48" s="175"/>
      <c r="D48" s="180"/>
      <c r="E48" s="180"/>
      <c r="F48" s="130"/>
      <c r="G48" s="144"/>
      <c r="H48" s="102"/>
      <c r="I48" s="108"/>
      <c r="J48" s="108"/>
      <c r="K48" s="171"/>
      <c r="L48" s="110"/>
      <c r="M48" s="102"/>
      <c r="N48" s="108"/>
      <c r="O48" s="171"/>
      <c r="P48" s="976"/>
      <c r="Q48" s="110"/>
      <c r="R48" s="105"/>
      <c r="S48" s="106"/>
    </row>
    <row r="49" spans="1:19" ht="16.5" hidden="1">
      <c r="A49" s="134"/>
      <c r="B49" s="39"/>
      <c r="C49" s="175"/>
      <c r="D49" s="180"/>
      <c r="E49" s="180"/>
      <c r="F49" s="130"/>
      <c r="G49" s="144"/>
      <c r="H49" s="102"/>
      <c r="I49" s="108"/>
      <c r="J49" s="108"/>
      <c r="K49" s="171"/>
      <c r="L49" s="110"/>
      <c r="M49" s="102"/>
      <c r="N49" s="108"/>
      <c r="O49" s="171"/>
      <c r="P49" s="976"/>
      <c r="Q49" s="110"/>
      <c r="R49" s="105"/>
      <c r="S49" s="106"/>
    </row>
    <row r="50" spans="1:19" ht="16.5" hidden="1">
      <c r="A50" s="143"/>
      <c r="B50" s="58"/>
      <c r="C50" s="175"/>
      <c r="D50" s="156"/>
      <c r="E50" s="156"/>
      <c r="F50" s="142"/>
      <c r="G50" s="152"/>
      <c r="H50" s="118"/>
      <c r="I50" s="113"/>
      <c r="J50" s="113"/>
      <c r="K50" s="173"/>
      <c r="L50" s="115"/>
      <c r="M50" s="118"/>
      <c r="N50" s="113"/>
      <c r="O50" s="173"/>
      <c r="P50" s="977"/>
      <c r="Q50" s="115"/>
      <c r="R50" s="117"/>
      <c r="S50" s="112"/>
    </row>
    <row r="51" ht="16.5" hidden="1"/>
    <row r="52" spans="9:13" ht="16.5" hidden="1">
      <c r="I52" s="98"/>
      <c r="J52" s="98"/>
      <c r="K52" s="98"/>
      <c r="L52" s="98"/>
      <c r="M52" s="98"/>
    </row>
    <row r="53" spans="9:12" ht="16.5" hidden="1">
      <c r="I53" s="98"/>
      <c r="J53" s="98"/>
      <c r="K53" s="98"/>
      <c r="L53" s="98"/>
    </row>
    <row r="54" spans="9:12" ht="16.5" hidden="1">
      <c r="I54" s="98"/>
      <c r="J54" s="98"/>
      <c r="K54" s="98"/>
      <c r="L54" s="98"/>
    </row>
    <row r="55" spans="9:12" ht="16.5" hidden="1">
      <c r="I55" s="98"/>
      <c r="J55" s="98"/>
      <c r="K55" s="98"/>
      <c r="L55" s="98"/>
    </row>
    <row r="56" ht="16.5" hidden="1"/>
    <row r="57" ht="16.5" hidden="1"/>
    <row r="58" ht="16.5" hidden="1"/>
    <row r="59" spans="11:12" ht="16.5" hidden="1">
      <c r="K59" s="561"/>
      <c r="L59" s="561"/>
    </row>
    <row r="60" spans="11:12" ht="16.5" hidden="1">
      <c r="K60" s="561"/>
      <c r="L60" s="561"/>
    </row>
    <row r="61" spans="11:12" ht="16.5" hidden="1">
      <c r="K61" s="561"/>
      <c r="L61" s="561"/>
    </row>
    <row r="62" ht="16.5" hidden="1"/>
    <row r="63" ht="16.5" hidden="1"/>
    <row r="64" ht="16.5" hidden="1"/>
  </sheetData>
  <sheetProtection/>
  <mergeCells count="11">
    <mergeCell ref="N6:N7"/>
    <mergeCell ref="O5:P5"/>
    <mergeCell ref="O6:O7"/>
    <mergeCell ref="M5:N5"/>
    <mergeCell ref="A1:Q1"/>
    <mergeCell ref="P6:P7"/>
    <mergeCell ref="E6:F6"/>
    <mergeCell ref="J6:K6"/>
    <mergeCell ref="A5:A7"/>
    <mergeCell ref="Q5:Q7"/>
    <mergeCell ref="M6:M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S30"/>
  <sheetViews>
    <sheetView showZeros="0" view="pageBreakPreview" zoomScale="85" zoomScaleNormal="90" zoomScaleSheetLayoutView="85" zoomScalePageLayoutView="0" workbookViewId="0" topLeftCell="A1">
      <selection activeCell="J8" sqref="J8:K24"/>
    </sheetView>
  </sheetViews>
  <sheetFormatPr defaultColWidth="9.00390625" defaultRowHeight="16.5"/>
  <cols>
    <col min="1" max="1" width="14.25390625" style="541" customWidth="1"/>
    <col min="2" max="2" width="28.375" style="541" customWidth="1"/>
    <col min="3" max="3" width="3.75390625" style="543" customWidth="1"/>
    <col min="4" max="4" width="9.875" style="543" customWidth="1"/>
    <col min="5" max="7" width="9.25390625" style="543" customWidth="1"/>
    <col min="8" max="8" width="3.75390625" style="543" customWidth="1"/>
    <col min="9" max="9" width="9.875" style="543" customWidth="1"/>
    <col min="10" max="12" width="9.25390625" style="543" customWidth="1"/>
    <col min="13" max="15" width="7.375" style="543" customWidth="1"/>
    <col min="16" max="16" width="7.375" style="1006" customWidth="1"/>
    <col min="17" max="17" width="8.25390625" style="543" customWidth="1"/>
    <col min="18" max="18" width="8.375" style="543" bestFit="1" customWidth="1"/>
    <col min="19" max="21" width="4.875" style="543" bestFit="1" customWidth="1"/>
    <col min="22" max="16384" width="9.00390625" style="543" customWidth="1"/>
  </cols>
  <sheetData>
    <row r="1" spans="1:17" s="89" customFormat="1" ht="25.5">
      <c r="A1" s="1225" t="s">
        <v>1261</v>
      </c>
      <c r="B1" s="1225"/>
      <c r="C1" s="1225"/>
      <c r="D1" s="1225"/>
      <c r="E1" s="1225"/>
      <c r="F1" s="1225"/>
      <c r="G1" s="1225"/>
      <c r="H1" s="1225"/>
      <c r="I1" s="1225"/>
      <c r="J1" s="1225"/>
      <c r="K1" s="1225"/>
      <c r="L1" s="1225"/>
      <c r="M1" s="1225"/>
      <c r="N1" s="1225"/>
      <c r="O1" s="1225"/>
      <c r="P1" s="1225"/>
      <c r="Q1" s="1225"/>
    </row>
    <row r="2" spans="1:17" s="89" customFormat="1" ht="6" customHeight="1">
      <c r="A2" s="90"/>
      <c r="B2" s="82"/>
      <c r="C2" s="82"/>
      <c r="D2" s="82"/>
      <c r="E2" s="82"/>
      <c r="F2" s="82"/>
      <c r="G2" s="82"/>
      <c r="H2" s="82"/>
      <c r="I2" s="82"/>
      <c r="J2" s="82"/>
      <c r="K2" s="82"/>
      <c r="L2" s="82"/>
      <c r="M2" s="82"/>
      <c r="N2" s="82"/>
      <c r="Q2" s="559"/>
    </row>
    <row r="3" spans="1:17" s="89" customFormat="1" ht="16.5">
      <c r="A3" s="540" t="s">
        <v>297</v>
      </c>
      <c r="B3" s="82"/>
      <c r="C3" s="82"/>
      <c r="D3" s="82"/>
      <c r="E3" s="82"/>
      <c r="F3" s="838"/>
      <c r="G3" s="82"/>
      <c r="H3" s="82"/>
      <c r="I3" s="82"/>
      <c r="J3" s="82"/>
      <c r="K3" s="82"/>
      <c r="L3" s="838"/>
      <c r="M3" s="838"/>
      <c r="N3" s="838"/>
      <c r="Q3" s="402" t="s">
        <v>294</v>
      </c>
    </row>
    <row r="4" spans="2:17" s="836" customFormat="1" ht="6" customHeight="1">
      <c r="B4" s="91"/>
      <c r="N4" s="170"/>
      <c r="P4" s="1005"/>
      <c r="Q4" s="559"/>
    </row>
    <row r="5" spans="1:17" s="98" customFormat="1" ht="16.5" customHeight="1">
      <c r="A5" s="1230" t="s">
        <v>204</v>
      </c>
      <c r="B5" s="92"/>
      <c r="C5" s="1054" t="s">
        <v>1141</v>
      </c>
      <c r="D5" s="1053"/>
      <c r="E5" s="1053"/>
      <c r="F5" s="1055"/>
      <c r="G5" s="484"/>
      <c r="H5" s="1052"/>
      <c r="I5" s="837" t="s">
        <v>1144</v>
      </c>
      <c r="J5" s="93"/>
      <c r="K5" s="93"/>
      <c r="L5" s="94"/>
      <c r="M5" s="1223" t="s">
        <v>418</v>
      </c>
      <c r="N5" s="1224"/>
      <c r="O5" s="1219" t="s">
        <v>277</v>
      </c>
      <c r="P5" s="1220"/>
      <c r="Q5" s="1227" t="s">
        <v>326</v>
      </c>
    </row>
    <row r="6" spans="1:17" s="98" customFormat="1" ht="16.5" customHeight="1">
      <c r="A6" s="1231"/>
      <c r="B6" s="817" t="s">
        <v>106</v>
      </c>
      <c r="C6" s="960" t="s">
        <v>0</v>
      </c>
      <c r="D6" s="960" t="s">
        <v>17</v>
      </c>
      <c r="E6" s="1182" t="s">
        <v>197</v>
      </c>
      <c r="F6" s="1233"/>
      <c r="G6" s="960" t="s">
        <v>324</v>
      </c>
      <c r="H6" s="960" t="s">
        <v>0</v>
      </c>
      <c r="I6" s="960" t="s">
        <v>17</v>
      </c>
      <c r="J6" s="1182" t="s">
        <v>300</v>
      </c>
      <c r="K6" s="1233"/>
      <c r="L6" s="960" t="s">
        <v>324</v>
      </c>
      <c r="M6" s="1221" t="s">
        <v>202</v>
      </c>
      <c r="N6" s="1221" t="s">
        <v>301</v>
      </c>
      <c r="O6" s="1221" t="s">
        <v>202</v>
      </c>
      <c r="P6" s="1221" t="s">
        <v>301</v>
      </c>
      <c r="Q6" s="1228"/>
    </row>
    <row r="7" spans="1:17" s="98" customFormat="1" ht="29.25" customHeight="1">
      <c r="A7" s="1232"/>
      <c r="B7" s="100"/>
      <c r="C7" s="963" t="s">
        <v>9</v>
      </c>
      <c r="D7" s="963" t="s">
        <v>19</v>
      </c>
      <c r="E7" s="988" t="s">
        <v>184</v>
      </c>
      <c r="F7" s="989" t="s">
        <v>145</v>
      </c>
      <c r="G7" s="483" t="s">
        <v>299</v>
      </c>
      <c r="H7" s="963" t="s">
        <v>9</v>
      </c>
      <c r="I7" s="963" t="s">
        <v>19</v>
      </c>
      <c r="J7" s="988" t="s">
        <v>184</v>
      </c>
      <c r="K7" s="989" t="s">
        <v>145</v>
      </c>
      <c r="L7" s="483" t="s">
        <v>302</v>
      </c>
      <c r="M7" s="1222"/>
      <c r="N7" s="1226"/>
      <c r="O7" s="1222"/>
      <c r="P7" s="1226"/>
      <c r="Q7" s="1229"/>
    </row>
    <row r="8" spans="1:19" s="102" customFormat="1" ht="27" customHeight="1">
      <c r="A8" s="803" t="s">
        <v>20</v>
      </c>
      <c r="B8" s="39" t="s">
        <v>21</v>
      </c>
      <c r="C8" s="975"/>
      <c r="D8" s="188">
        <v>65344</v>
      </c>
      <c r="E8" s="889">
        <v>555.7</v>
      </c>
      <c r="F8" s="889">
        <v>316.1</v>
      </c>
      <c r="G8" s="899">
        <v>100</v>
      </c>
      <c r="H8" s="975"/>
      <c r="I8" s="108">
        <v>64907</v>
      </c>
      <c r="J8" s="496">
        <v>554.2</v>
      </c>
      <c r="K8" s="171">
        <v>327.2</v>
      </c>
      <c r="L8" s="110">
        <v>100</v>
      </c>
      <c r="M8" s="990">
        <f>(E8/J8)*100-100</f>
        <v>0.27066041140382424</v>
      </c>
      <c r="N8" s="990">
        <f>E8-J8</f>
        <v>1.5</v>
      </c>
      <c r="O8" s="990">
        <f>(F8/K8)*100-100</f>
        <v>-3.3924205378972943</v>
      </c>
      <c r="P8" s="990">
        <f>F8-K8</f>
        <v>-11.099999999999966</v>
      </c>
      <c r="Q8" s="921">
        <f>G8-L8</f>
        <v>0</v>
      </c>
      <c r="R8" s="839"/>
      <c r="S8" s="840"/>
    </row>
    <row r="9" spans="1:17" s="102" customFormat="1" ht="27" customHeight="1">
      <c r="A9" s="804" t="s">
        <v>22</v>
      </c>
      <c r="B9" s="39" t="s">
        <v>23</v>
      </c>
      <c r="C9" s="969">
        <v>1</v>
      </c>
      <c r="D9" s="188">
        <v>18053</v>
      </c>
      <c r="E9" s="889">
        <v>153.5</v>
      </c>
      <c r="F9" s="889">
        <v>93.4</v>
      </c>
      <c r="G9" s="881">
        <v>27.62763</v>
      </c>
      <c r="H9" s="969">
        <v>1</v>
      </c>
      <c r="I9" s="108">
        <v>17617</v>
      </c>
      <c r="J9" s="496">
        <v>150.4</v>
      </c>
      <c r="K9" s="171">
        <v>94.9</v>
      </c>
      <c r="L9" s="110">
        <v>27.14191</v>
      </c>
      <c r="M9" s="990">
        <f aca="true" t="shared" si="0" ref="M9:M24">(E9/J9)*100-100</f>
        <v>2.061170212765944</v>
      </c>
      <c r="N9" s="990">
        <f aca="true" t="shared" si="1" ref="N9:N24">E9-J9</f>
        <v>3.0999999999999943</v>
      </c>
      <c r="O9" s="990">
        <f aca="true" t="shared" si="2" ref="O9:O24">(F9/K9)*100-100</f>
        <v>-1.580611169652272</v>
      </c>
      <c r="P9" s="990">
        <f aca="true" t="shared" si="3" ref="P9:Q24">F9-K9</f>
        <v>-1.5</v>
      </c>
      <c r="Q9" s="1059">
        <f t="shared" si="3"/>
        <v>0.4857200000000006</v>
      </c>
    </row>
    <row r="10" spans="1:17" s="102" customFormat="1" ht="27" customHeight="1">
      <c r="A10" s="804" t="s">
        <v>24</v>
      </c>
      <c r="B10" s="39" t="s">
        <v>25</v>
      </c>
      <c r="C10" s="969">
        <v>2</v>
      </c>
      <c r="D10" s="188">
        <v>7958</v>
      </c>
      <c r="E10" s="889">
        <v>67.7</v>
      </c>
      <c r="F10" s="889">
        <v>35.5</v>
      </c>
      <c r="G10" s="881">
        <v>12.17862</v>
      </c>
      <c r="H10" s="969">
        <v>2</v>
      </c>
      <c r="I10" s="108">
        <v>7915</v>
      </c>
      <c r="J10" s="496">
        <v>67.6</v>
      </c>
      <c r="K10" s="171">
        <v>37</v>
      </c>
      <c r="L10" s="110">
        <v>12.19437</v>
      </c>
      <c r="M10" s="990">
        <f t="shared" si="0"/>
        <v>0.14792899408284654</v>
      </c>
      <c r="N10" s="990">
        <f t="shared" si="1"/>
        <v>0.10000000000000853</v>
      </c>
      <c r="O10" s="990">
        <f t="shared" si="2"/>
        <v>-4.054054054054063</v>
      </c>
      <c r="P10" s="990">
        <f t="shared" si="3"/>
        <v>-1.5</v>
      </c>
      <c r="Q10" s="1059">
        <f t="shared" si="3"/>
        <v>-0.01574999999999882</v>
      </c>
    </row>
    <row r="11" spans="1:17" s="102" customFormat="1" ht="27" customHeight="1">
      <c r="A11" s="804" t="s">
        <v>30</v>
      </c>
      <c r="B11" s="39" t="s">
        <v>31</v>
      </c>
      <c r="C11" s="969">
        <v>3</v>
      </c>
      <c r="D11" s="188">
        <v>4677</v>
      </c>
      <c r="E11" s="889">
        <v>39.8</v>
      </c>
      <c r="F11" s="889">
        <v>21.6</v>
      </c>
      <c r="G11" s="881">
        <v>7.157505</v>
      </c>
      <c r="H11" s="969">
        <v>3</v>
      </c>
      <c r="I11" s="108">
        <v>4963</v>
      </c>
      <c r="J11" s="496">
        <v>42.4</v>
      </c>
      <c r="K11" s="171">
        <v>24</v>
      </c>
      <c r="L11" s="110">
        <v>7.646325</v>
      </c>
      <c r="M11" s="990">
        <f t="shared" si="0"/>
        <v>-6.132075471698116</v>
      </c>
      <c r="N11" s="990">
        <f t="shared" si="1"/>
        <v>-2.6000000000000014</v>
      </c>
      <c r="O11" s="990">
        <f t="shared" si="2"/>
        <v>-10</v>
      </c>
      <c r="P11" s="990">
        <f t="shared" si="3"/>
        <v>-2.3999999999999986</v>
      </c>
      <c r="Q11" s="1059">
        <f t="shared" si="3"/>
        <v>-0.4888200000000005</v>
      </c>
    </row>
    <row r="12" spans="1:17" s="102" customFormat="1" ht="27" customHeight="1">
      <c r="A12" s="804" t="s">
        <v>26</v>
      </c>
      <c r="B12" s="39" t="s">
        <v>27</v>
      </c>
      <c r="C12" s="969">
        <v>4</v>
      </c>
      <c r="D12" s="188">
        <v>4580</v>
      </c>
      <c r="E12" s="889">
        <v>39</v>
      </c>
      <c r="F12" s="889">
        <v>20.6</v>
      </c>
      <c r="G12" s="881">
        <v>7.00906</v>
      </c>
      <c r="H12" s="969">
        <v>4</v>
      </c>
      <c r="I12" s="108">
        <v>4753</v>
      </c>
      <c r="J12" s="496">
        <v>40.6</v>
      </c>
      <c r="K12" s="171">
        <v>22.4</v>
      </c>
      <c r="L12" s="110">
        <v>7.322785</v>
      </c>
      <c r="M12" s="990">
        <f t="shared" si="0"/>
        <v>-3.940886699507402</v>
      </c>
      <c r="N12" s="990">
        <f t="shared" si="1"/>
        <v>-1.6000000000000014</v>
      </c>
      <c r="O12" s="990">
        <f t="shared" si="2"/>
        <v>-8.035714285714263</v>
      </c>
      <c r="P12" s="990">
        <f t="shared" si="3"/>
        <v>-1.7999999999999972</v>
      </c>
      <c r="Q12" s="1059">
        <f t="shared" si="3"/>
        <v>-0.3137249999999998</v>
      </c>
    </row>
    <row r="13" spans="1:17" s="102" customFormat="1" ht="27" customHeight="1">
      <c r="A13" s="804" t="s">
        <v>28</v>
      </c>
      <c r="B13" s="39" t="s">
        <v>29</v>
      </c>
      <c r="C13" s="969">
        <v>5</v>
      </c>
      <c r="D13" s="188">
        <v>4182</v>
      </c>
      <c r="E13" s="889">
        <v>35.6</v>
      </c>
      <c r="F13" s="889">
        <v>17.5</v>
      </c>
      <c r="G13" s="881">
        <v>6.399975</v>
      </c>
      <c r="H13" s="969">
        <v>5</v>
      </c>
      <c r="I13" s="108">
        <v>4048</v>
      </c>
      <c r="J13" s="496">
        <v>34.6</v>
      </c>
      <c r="K13" s="171">
        <v>17.8</v>
      </c>
      <c r="L13" s="110">
        <v>6.236616</v>
      </c>
      <c r="M13" s="990">
        <f t="shared" si="0"/>
        <v>2.8901734104046284</v>
      </c>
      <c r="N13" s="990">
        <f t="shared" si="1"/>
        <v>1</v>
      </c>
      <c r="O13" s="990">
        <f t="shared" si="2"/>
        <v>-1.68539325842697</v>
      </c>
      <c r="P13" s="990">
        <f t="shared" si="3"/>
        <v>-0.3000000000000007</v>
      </c>
      <c r="Q13" s="1059">
        <f t="shared" si="3"/>
        <v>0.1633590000000007</v>
      </c>
    </row>
    <row r="14" spans="1:17" s="102" customFormat="1" ht="27" customHeight="1">
      <c r="A14" s="804" t="s">
        <v>38</v>
      </c>
      <c r="B14" s="39" t="s">
        <v>39</v>
      </c>
      <c r="C14" s="969">
        <v>6</v>
      </c>
      <c r="D14" s="188">
        <v>2683</v>
      </c>
      <c r="E14" s="889">
        <v>22.8</v>
      </c>
      <c r="F14" s="889">
        <v>11.4</v>
      </c>
      <c r="G14" s="881">
        <v>4.105962</v>
      </c>
      <c r="H14" s="969">
        <v>6</v>
      </c>
      <c r="I14" s="108">
        <v>2634</v>
      </c>
      <c r="J14" s="496">
        <v>22.5</v>
      </c>
      <c r="K14" s="171">
        <v>11.8</v>
      </c>
      <c r="L14" s="110">
        <v>4.058114</v>
      </c>
      <c r="M14" s="990">
        <f t="shared" si="0"/>
        <v>1.3333333333333428</v>
      </c>
      <c r="N14" s="990">
        <f t="shared" si="1"/>
        <v>0.3000000000000007</v>
      </c>
      <c r="O14" s="990">
        <f t="shared" si="2"/>
        <v>-3.3898305084745743</v>
      </c>
      <c r="P14" s="990">
        <f t="shared" si="3"/>
        <v>-0.40000000000000036</v>
      </c>
      <c r="Q14" s="1059">
        <f t="shared" si="3"/>
        <v>0.04784800000000011</v>
      </c>
    </row>
    <row r="15" spans="1:17" s="102" customFormat="1" ht="27" customHeight="1">
      <c r="A15" s="804" t="s">
        <v>40</v>
      </c>
      <c r="B15" s="39" t="s">
        <v>41</v>
      </c>
      <c r="C15" s="969">
        <v>7</v>
      </c>
      <c r="D15" s="188">
        <v>2349</v>
      </c>
      <c r="E15" s="889">
        <v>20</v>
      </c>
      <c r="F15" s="889">
        <v>10.8</v>
      </c>
      <c r="G15" s="881">
        <v>3.594821</v>
      </c>
      <c r="H15" s="969">
        <v>7</v>
      </c>
      <c r="I15" s="108">
        <v>2327</v>
      </c>
      <c r="J15" s="496">
        <v>19.9</v>
      </c>
      <c r="K15" s="171">
        <v>11.2</v>
      </c>
      <c r="L15" s="110">
        <v>3.585129</v>
      </c>
      <c r="M15" s="990">
        <f t="shared" si="0"/>
        <v>0.5025125628140898</v>
      </c>
      <c r="N15" s="990">
        <f t="shared" si="1"/>
        <v>0.10000000000000142</v>
      </c>
      <c r="O15" s="990">
        <f t="shared" si="2"/>
        <v>-3.571428571428555</v>
      </c>
      <c r="P15" s="990">
        <f t="shared" si="3"/>
        <v>-0.3999999999999986</v>
      </c>
      <c r="Q15" s="1059">
        <f t="shared" si="3"/>
        <v>0.009692000000000256</v>
      </c>
    </row>
    <row r="16" spans="1:17" s="102" customFormat="1" ht="27" customHeight="1">
      <c r="A16" s="804" t="s">
        <v>32</v>
      </c>
      <c r="B16" s="39" t="s">
        <v>33</v>
      </c>
      <c r="C16" s="969">
        <v>8</v>
      </c>
      <c r="D16" s="188">
        <v>1937</v>
      </c>
      <c r="E16" s="889">
        <v>16.5</v>
      </c>
      <c r="F16" s="889">
        <v>11.7</v>
      </c>
      <c r="G16" s="881">
        <v>2.964312</v>
      </c>
      <c r="H16" s="969">
        <v>8</v>
      </c>
      <c r="I16" s="108">
        <v>2010</v>
      </c>
      <c r="J16" s="496">
        <v>17.2</v>
      </c>
      <c r="K16" s="171">
        <v>12.8</v>
      </c>
      <c r="L16" s="110">
        <v>3.096738</v>
      </c>
      <c r="M16" s="990">
        <f t="shared" si="0"/>
        <v>-4.0697674418604635</v>
      </c>
      <c r="N16" s="990">
        <f t="shared" si="1"/>
        <v>-0.6999999999999993</v>
      </c>
      <c r="O16" s="990">
        <f t="shared" si="2"/>
        <v>-8.593750000000014</v>
      </c>
      <c r="P16" s="990">
        <f t="shared" si="3"/>
        <v>-1.1000000000000014</v>
      </c>
      <c r="Q16" s="1059">
        <f t="shared" si="3"/>
        <v>-0.13242600000000015</v>
      </c>
    </row>
    <row r="17" spans="1:17" s="102" customFormat="1" ht="27" customHeight="1">
      <c r="A17" s="804" t="s">
        <v>34</v>
      </c>
      <c r="B17" s="39" t="s">
        <v>35</v>
      </c>
      <c r="C17" s="969">
        <v>9</v>
      </c>
      <c r="D17" s="188">
        <v>1650</v>
      </c>
      <c r="E17" s="889">
        <v>14</v>
      </c>
      <c r="F17" s="889">
        <v>6.9</v>
      </c>
      <c r="G17" s="881">
        <v>2.525098</v>
      </c>
      <c r="H17" s="969">
        <v>9</v>
      </c>
      <c r="I17" s="108">
        <v>1730</v>
      </c>
      <c r="J17" s="496">
        <v>14.8</v>
      </c>
      <c r="K17" s="171">
        <v>7.7</v>
      </c>
      <c r="L17" s="110">
        <v>2.665352</v>
      </c>
      <c r="M17" s="990">
        <f t="shared" si="0"/>
        <v>-5.4054054054054035</v>
      </c>
      <c r="N17" s="990">
        <f t="shared" si="1"/>
        <v>-0.8000000000000007</v>
      </c>
      <c r="O17" s="990">
        <f t="shared" si="2"/>
        <v>-10.389610389610382</v>
      </c>
      <c r="P17" s="990">
        <f t="shared" si="3"/>
        <v>-0.7999999999999998</v>
      </c>
      <c r="Q17" s="1059">
        <f t="shared" si="3"/>
        <v>-0.1402540000000001</v>
      </c>
    </row>
    <row r="18" spans="1:17" s="102" customFormat="1" ht="27" customHeight="1">
      <c r="A18" s="804" t="s">
        <v>330</v>
      </c>
      <c r="B18" s="39" t="s">
        <v>331</v>
      </c>
      <c r="C18" s="969">
        <v>10</v>
      </c>
      <c r="D18" s="188">
        <v>1349</v>
      </c>
      <c r="E18" s="889">
        <v>11.5</v>
      </c>
      <c r="F18" s="889">
        <v>6.1</v>
      </c>
      <c r="G18" s="881">
        <v>2.064459</v>
      </c>
      <c r="H18" s="969">
        <v>10</v>
      </c>
      <c r="I18" s="108">
        <v>1438</v>
      </c>
      <c r="J18" s="496">
        <v>12.3</v>
      </c>
      <c r="K18" s="171">
        <v>6.7</v>
      </c>
      <c r="L18" s="110">
        <v>2.215477</v>
      </c>
      <c r="M18" s="990">
        <f t="shared" si="0"/>
        <v>-6.504065040650403</v>
      </c>
      <c r="N18" s="990">
        <f t="shared" si="1"/>
        <v>-0.8000000000000007</v>
      </c>
      <c r="O18" s="990">
        <f t="shared" si="2"/>
        <v>-8.955223880597018</v>
      </c>
      <c r="P18" s="990">
        <f t="shared" si="3"/>
        <v>-0.6000000000000005</v>
      </c>
      <c r="Q18" s="1059">
        <f t="shared" si="3"/>
        <v>-0.1510180000000001</v>
      </c>
    </row>
    <row r="19" spans="1:17" s="102" customFormat="1" ht="27" customHeight="1">
      <c r="A19" s="805"/>
      <c r="B19" s="47" t="s">
        <v>414</v>
      </c>
      <c r="C19" s="970"/>
      <c r="D19" s="890">
        <v>15926</v>
      </c>
      <c r="E19" s="889">
        <v>135.4</v>
      </c>
      <c r="F19" s="889">
        <v>80.9</v>
      </c>
      <c r="G19" s="884">
        <v>24.372551420176297</v>
      </c>
      <c r="H19" s="970"/>
      <c r="I19" s="172">
        <v>15472</v>
      </c>
      <c r="J19" s="497">
        <v>132.1</v>
      </c>
      <c r="K19" s="173">
        <v>81</v>
      </c>
      <c r="L19" s="115">
        <v>23.83718243024635</v>
      </c>
      <c r="M19" s="992">
        <f t="shared" si="0"/>
        <v>2.4981074943224826</v>
      </c>
      <c r="N19" s="993">
        <f t="shared" si="1"/>
        <v>3.3000000000000114</v>
      </c>
      <c r="O19" s="993">
        <f t="shared" si="2"/>
        <v>-0.12345679012345556</v>
      </c>
      <c r="P19" s="993">
        <f t="shared" si="3"/>
        <v>-0.09999999999999432</v>
      </c>
      <c r="Q19" s="1060">
        <f t="shared" si="3"/>
        <v>0.5353689899299461</v>
      </c>
    </row>
    <row r="20" spans="1:17" s="102" customFormat="1" ht="27" customHeight="1">
      <c r="A20" s="806" t="s">
        <v>36</v>
      </c>
      <c r="B20" s="52" t="s">
        <v>37</v>
      </c>
      <c r="C20" s="969">
        <v>11</v>
      </c>
      <c r="D20" s="891">
        <v>1334</v>
      </c>
      <c r="E20" s="892">
        <v>11.3</v>
      </c>
      <c r="F20" s="892">
        <v>6.8</v>
      </c>
      <c r="G20" s="881">
        <v>2.041503</v>
      </c>
      <c r="H20" s="969">
        <v>11</v>
      </c>
      <c r="I20" s="108">
        <v>1404</v>
      </c>
      <c r="J20" s="496">
        <v>12</v>
      </c>
      <c r="K20" s="171">
        <v>7.5</v>
      </c>
      <c r="L20" s="110">
        <v>2.163095</v>
      </c>
      <c r="M20" s="990">
        <f t="shared" si="0"/>
        <v>-5.833333333333329</v>
      </c>
      <c r="N20" s="990">
        <f t="shared" si="1"/>
        <v>-0.6999999999999993</v>
      </c>
      <c r="O20" s="990">
        <f t="shared" si="2"/>
        <v>-9.333333333333343</v>
      </c>
      <c r="P20" s="990">
        <f t="shared" si="3"/>
        <v>-0.7000000000000002</v>
      </c>
      <c r="Q20" s="1059">
        <f t="shared" si="3"/>
        <v>-0.12159200000000014</v>
      </c>
    </row>
    <row r="21" spans="1:18" s="102" customFormat="1" ht="27" customHeight="1">
      <c r="A21" s="804" t="s">
        <v>328</v>
      </c>
      <c r="B21" s="39" t="s">
        <v>329</v>
      </c>
      <c r="C21" s="969">
        <v>12</v>
      </c>
      <c r="D21" s="188">
        <v>1249</v>
      </c>
      <c r="E21" s="889">
        <v>10.6</v>
      </c>
      <c r="F21" s="889">
        <v>8.1</v>
      </c>
      <c r="G21" s="881">
        <v>1.911423</v>
      </c>
      <c r="H21" s="969">
        <v>12</v>
      </c>
      <c r="I21" s="108">
        <v>1180</v>
      </c>
      <c r="J21" s="496">
        <v>10.1</v>
      </c>
      <c r="K21" s="171">
        <v>7.7</v>
      </c>
      <c r="L21" s="110">
        <v>1.817986</v>
      </c>
      <c r="M21" s="990">
        <f t="shared" si="0"/>
        <v>4.950495049504951</v>
      </c>
      <c r="N21" s="990">
        <f t="shared" si="1"/>
        <v>0.5</v>
      </c>
      <c r="O21" s="990">
        <f t="shared" si="2"/>
        <v>5.194805194805198</v>
      </c>
      <c r="P21" s="990">
        <f t="shared" si="3"/>
        <v>0.39999999999999947</v>
      </c>
      <c r="Q21" s="1059">
        <f t="shared" si="3"/>
        <v>0.09343699999999999</v>
      </c>
      <c r="R21" s="161"/>
    </row>
    <row r="22" spans="1:17" s="102" customFormat="1" ht="27" customHeight="1">
      <c r="A22" s="804" t="s">
        <v>332</v>
      </c>
      <c r="B22" s="39" t="s">
        <v>333</v>
      </c>
      <c r="C22" s="969">
        <v>13</v>
      </c>
      <c r="D22" s="188">
        <v>876</v>
      </c>
      <c r="E22" s="889">
        <v>7.5</v>
      </c>
      <c r="F22" s="889">
        <v>4.2</v>
      </c>
      <c r="G22" s="881">
        <v>1.340598</v>
      </c>
      <c r="H22" s="969">
        <v>14</v>
      </c>
      <c r="I22" s="108">
        <v>828</v>
      </c>
      <c r="J22" s="496">
        <v>7.1</v>
      </c>
      <c r="K22" s="171">
        <v>4.2</v>
      </c>
      <c r="L22" s="110">
        <v>1.275671</v>
      </c>
      <c r="M22" s="990">
        <f t="shared" si="0"/>
        <v>5.633802816901422</v>
      </c>
      <c r="N22" s="990">
        <f t="shared" si="1"/>
        <v>0.40000000000000036</v>
      </c>
      <c r="O22" s="990">
        <f t="shared" si="2"/>
        <v>0</v>
      </c>
      <c r="P22" s="990">
        <f t="shared" si="3"/>
        <v>0</v>
      </c>
      <c r="Q22" s="1059">
        <f t="shared" si="3"/>
        <v>0.06492699999999996</v>
      </c>
    </row>
    <row r="23" spans="1:17" s="102" customFormat="1" ht="27" customHeight="1">
      <c r="A23" s="804" t="s">
        <v>334</v>
      </c>
      <c r="B23" s="39" t="s">
        <v>335</v>
      </c>
      <c r="C23" s="969">
        <v>14</v>
      </c>
      <c r="D23" s="188">
        <v>778</v>
      </c>
      <c r="E23" s="889">
        <v>6.6</v>
      </c>
      <c r="F23" s="889">
        <v>2.9</v>
      </c>
      <c r="G23" s="898">
        <v>1.190622</v>
      </c>
      <c r="H23" s="969">
        <v>13</v>
      </c>
      <c r="I23" s="965">
        <v>840</v>
      </c>
      <c r="J23" s="496">
        <v>7.2</v>
      </c>
      <c r="K23" s="976">
        <v>3.3</v>
      </c>
      <c r="L23" s="110">
        <v>1.294159</v>
      </c>
      <c r="M23" s="990">
        <f t="shared" si="0"/>
        <v>-8.333333333333343</v>
      </c>
      <c r="N23" s="990">
        <f t="shared" si="1"/>
        <v>-0.6000000000000005</v>
      </c>
      <c r="O23" s="990">
        <f t="shared" si="2"/>
        <v>-12.121212121212125</v>
      </c>
      <c r="P23" s="990">
        <f t="shared" si="3"/>
        <v>-0.3999999999999999</v>
      </c>
      <c r="Q23" s="1059">
        <f t="shared" si="3"/>
        <v>-0.10353699999999999</v>
      </c>
    </row>
    <row r="24" spans="1:17" s="102" customFormat="1" ht="27" customHeight="1">
      <c r="A24" s="1011" t="s">
        <v>338</v>
      </c>
      <c r="B24" s="58" t="s">
        <v>339</v>
      </c>
      <c r="C24" s="970">
        <v>15</v>
      </c>
      <c r="D24" s="893">
        <v>755</v>
      </c>
      <c r="E24" s="894">
        <v>6.4</v>
      </c>
      <c r="F24" s="894">
        <v>2.9</v>
      </c>
      <c r="G24" s="884">
        <v>1.155424</v>
      </c>
      <c r="H24" s="970">
        <v>15</v>
      </c>
      <c r="I24" s="113">
        <v>646</v>
      </c>
      <c r="J24" s="499">
        <v>5.5</v>
      </c>
      <c r="K24" s="173">
        <v>2.6</v>
      </c>
      <c r="L24" s="115">
        <v>0.9952701</v>
      </c>
      <c r="M24" s="992">
        <f t="shared" si="0"/>
        <v>16.363636363636374</v>
      </c>
      <c r="N24" s="993">
        <f t="shared" si="1"/>
        <v>0.9000000000000004</v>
      </c>
      <c r="O24" s="993">
        <f t="shared" si="2"/>
        <v>11.538461538461547</v>
      </c>
      <c r="P24" s="993">
        <f t="shared" si="3"/>
        <v>0.2999999999999998</v>
      </c>
      <c r="Q24" s="1060">
        <f t="shared" si="3"/>
        <v>0.16015389999999996</v>
      </c>
    </row>
    <row r="25" spans="1:17" s="341" customFormat="1" ht="14.25" customHeight="1">
      <c r="A25" s="971" t="s">
        <v>421</v>
      </c>
      <c r="B25" s="340"/>
      <c r="N25" s="342" t="s">
        <v>4</v>
      </c>
      <c r="P25" s="985"/>
      <c r="Q25" s="542"/>
    </row>
    <row r="26" spans="1:17" s="341" customFormat="1" ht="14.25" customHeight="1">
      <c r="A26" s="971" t="s">
        <v>420</v>
      </c>
      <c r="B26" s="340"/>
      <c r="N26" s="342" t="s">
        <v>4</v>
      </c>
      <c r="P26" s="985"/>
      <c r="Q26" s="542"/>
    </row>
    <row r="27" spans="1:16" s="122" customFormat="1" ht="14.25" customHeight="1">
      <c r="A27" s="22" t="s">
        <v>303</v>
      </c>
      <c r="B27" s="121"/>
      <c r="C27" s="126"/>
      <c r="D27" s="126"/>
      <c r="E27" s="126"/>
      <c r="F27" s="126"/>
      <c r="G27" s="126"/>
      <c r="H27" s="126"/>
      <c r="I27" s="126"/>
      <c r="J27" s="126"/>
      <c r="K27" s="174"/>
      <c r="L27" s="174"/>
      <c r="M27" s="174"/>
      <c r="N27" s="126"/>
      <c r="O27" s="126"/>
      <c r="P27" s="126"/>
    </row>
    <row r="28" spans="1:16" s="122" customFormat="1" ht="17.25" customHeight="1">
      <c r="A28" s="120" t="s">
        <v>4</v>
      </c>
      <c r="B28" s="121"/>
      <c r="C28" s="126"/>
      <c r="D28" s="126"/>
      <c r="E28" s="126"/>
      <c r="F28" s="126"/>
      <c r="G28" s="126"/>
      <c r="H28" s="126"/>
      <c r="I28" s="126"/>
      <c r="J28" s="126"/>
      <c r="K28" s="174"/>
      <c r="L28" s="174"/>
      <c r="M28" s="174"/>
      <c r="N28" s="126"/>
      <c r="O28" s="126"/>
      <c r="P28" s="126"/>
    </row>
    <row r="29" spans="1:13" ht="16.5">
      <c r="A29" s="121"/>
      <c r="B29" s="129"/>
      <c r="K29" s="560"/>
      <c r="L29" s="560"/>
      <c r="M29" s="560"/>
    </row>
    <row r="30" ht="16.5">
      <c r="M30" s="560"/>
    </row>
  </sheetData>
  <sheetProtection/>
  <mergeCells count="11">
    <mergeCell ref="N6:N7"/>
    <mergeCell ref="O5:P5"/>
    <mergeCell ref="O6:O7"/>
    <mergeCell ref="M5:N5"/>
    <mergeCell ref="A1:Q1"/>
    <mergeCell ref="P6:P7"/>
    <mergeCell ref="E6:F6"/>
    <mergeCell ref="J6:K6"/>
    <mergeCell ref="A5:A7"/>
    <mergeCell ref="Q5:Q7"/>
    <mergeCell ref="M6:M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dimension ref="A1:AM55"/>
  <sheetViews>
    <sheetView showZeros="0" view="pageBreakPreview" zoomScale="85" zoomScaleNormal="90" zoomScaleSheetLayoutView="85" zoomScalePageLayoutView="0" workbookViewId="0" topLeftCell="A7">
      <selection activeCell="X12" sqref="X12"/>
    </sheetView>
  </sheetViews>
  <sheetFormatPr defaultColWidth="9.00390625" defaultRowHeight="16.5"/>
  <cols>
    <col min="1" max="1" width="14.25390625" style="541" customWidth="1"/>
    <col min="2" max="2" width="22.25390625" style="541" customWidth="1"/>
    <col min="3" max="3" width="3.75390625" style="167" customWidth="1"/>
    <col min="4" max="4" width="8.75390625" style="167" customWidth="1"/>
    <col min="5" max="6" width="9.25390625" style="167" customWidth="1"/>
    <col min="7" max="7" width="2.75390625" style="154" customWidth="1"/>
    <col min="8" max="8" width="9.25390625" style="167" customWidth="1"/>
    <col min="9" max="9" width="3.25390625" style="168" customWidth="1"/>
    <col min="10" max="10" width="8.75390625" style="169" customWidth="1"/>
    <col min="11" max="11" width="9.25390625" style="169" customWidth="1"/>
    <col min="12" max="12" width="9.25390625" style="102" customWidth="1"/>
    <col min="13" max="13" width="2.75390625" style="154" customWidth="1"/>
    <col min="14" max="14" width="9.25390625" style="102" customWidth="1"/>
    <col min="15" max="15" width="7.75390625" style="168" customWidth="1"/>
    <col min="16" max="16" width="7.75390625" style="169" customWidth="1"/>
    <col min="17" max="17" width="7.75390625" style="104" customWidth="1"/>
    <col min="18" max="18" width="7.75390625" style="964" customWidth="1"/>
    <col min="19" max="19" width="8.50390625" style="104" customWidth="1"/>
    <col min="20" max="20" width="6.25390625" style="544" bestFit="1" customWidth="1"/>
    <col min="21" max="21" width="5.375" style="544" bestFit="1" customWidth="1"/>
    <col min="22" max="22" width="3.25390625" style="544" bestFit="1" customWidth="1"/>
    <col min="23" max="23" width="5.375" style="544" bestFit="1" customWidth="1"/>
    <col min="24" max="39" width="9.00390625" style="544" customWidth="1"/>
    <col min="40" max="16384" width="9.00390625" style="541" customWidth="1"/>
  </cols>
  <sheetData>
    <row r="1" spans="1:39" s="89" customFormat="1" ht="25.5">
      <c r="A1" s="1225" t="s">
        <v>1262</v>
      </c>
      <c r="B1" s="1225"/>
      <c r="C1" s="1225"/>
      <c r="D1" s="1225"/>
      <c r="E1" s="1225"/>
      <c r="F1" s="1225"/>
      <c r="G1" s="1225"/>
      <c r="H1" s="1225"/>
      <c r="I1" s="1225"/>
      <c r="J1" s="1225"/>
      <c r="K1" s="1225"/>
      <c r="L1" s="1225"/>
      <c r="M1" s="1225"/>
      <c r="N1" s="1225"/>
      <c r="O1" s="1225"/>
      <c r="P1" s="1225"/>
      <c r="Q1" s="1225"/>
      <c r="R1" s="1225"/>
      <c r="S1" s="1225"/>
      <c r="T1" s="88"/>
      <c r="U1" s="88"/>
      <c r="V1" s="88"/>
      <c r="W1" s="88"/>
      <c r="X1" s="88"/>
      <c r="Y1" s="88"/>
      <c r="Z1" s="88"/>
      <c r="AA1" s="88"/>
      <c r="AB1" s="88"/>
      <c r="AC1" s="88"/>
      <c r="AD1" s="88"/>
      <c r="AE1" s="88"/>
      <c r="AF1" s="88"/>
      <c r="AG1" s="88"/>
      <c r="AH1" s="88"/>
      <c r="AI1" s="88"/>
      <c r="AJ1" s="88"/>
      <c r="AK1" s="88"/>
      <c r="AL1" s="88"/>
      <c r="AM1" s="88"/>
    </row>
    <row r="2" spans="1:39" s="89" customFormat="1" ht="6" customHeight="1">
      <c r="A2" s="491"/>
      <c r="B2" s="82"/>
      <c r="C2" s="83"/>
      <c r="D2" s="83"/>
      <c r="E2" s="83"/>
      <c r="F2" s="83"/>
      <c r="G2" s="485"/>
      <c r="H2" s="83"/>
      <c r="I2" s="84"/>
      <c r="J2" s="85"/>
      <c r="K2" s="85"/>
      <c r="L2" s="86"/>
      <c r="M2" s="485"/>
      <c r="N2" s="86"/>
      <c r="O2" s="84"/>
      <c r="P2" s="85"/>
      <c r="Q2" s="87"/>
      <c r="R2" s="87"/>
      <c r="S2" s="87"/>
      <c r="T2" s="88"/>
      <c r="U2" s="88"/>
      <c r="V2" s="88"/>
      <c r="W2" s="88"/>
      <c r="X2" s="88"/>
      <c r="Y2" s="88"/>
      <c r="Z2" s="88"/>
      <c r="AA2" s="88"/>
      <c r="AB2" s="88"/>
      <c r="AC2" s="88"/>
      <c r="AD2" s="88"/>
      <c r="AE2" s="88"/>
      <c r="AF2" s="88"/>
      <c r="AG2" s="88"/>
      <c r="AH2" s="88"/>
      <c r="AI2" s="88"/>
      <c r="AJ2" s="88"/>
      <c r="AK2" s="88"/>
      <c r="AL2" s="88"/>
      <c r="AM2" s="88"/>
    </row>
    <row r="3" spans="1:39" s="89" customFormat="1" ht="15" customHeight="1">
      <c r="A3" s="545" t="s">
        <v>297</v>
      </c>
      <c r="B3" s="82"/>
      <c r="C3" s="83"/>
      <c r="D3" s="83"/>
      <c r="E3" s="83"/>
      <c r="F3" s="835"/>
      <c r="G3" s="485"/>
      <c r="H3" s="83"/>
      <c r="I3" s="84"/>
      <c r="J3" s="83"/>
      <c r="K3" s="83"/>
      <c r="L3" s="83"/>
      <c r="M3" s="485"/>
      <c r="N3" s="86"/>
      <c r="O3" s="86"/>
      <c r="P3" s="85"/>
      <c r="Q3" s="87"/>
      <c r="R3" s="87"/>
      <c r="S3" s="402" t="s">
        <v>294</v>
      </c>
      <c r="T3" s="88"/>
      <c r="U3" s="88"/>
      <c r="V3" s="88"/>
      <c r="W3" s="88"/>
      <c r="X3" s="88"/>
      <c r="Y3" s="88"/>
      <c r="Z3" s="88"/>
      <c r="AA3" s="88"/>
      <c r="AB3" s="88"/>
      <c r="AC3" s="88"/>
      <c r="AD3" s="88"/>
      <c r="AE3" s="88"/>
      <c r="AF3" s="88"/>
      <c r="AG3" s="88"/>
      <c r="AH3" s="88"/>
      <c r="AI3" s="88"/>
      <c r="AJ3" s="88"/>
      <c r="AK3" s="88"/>
      <c r="AL3" s="88"/>
      <c r="AM3" s="88"/>
    </row>
    <row r="4" spans="1:39" s="89" customFormat="1" ht="6" customHeight="1">
      <c r="A4" s="836"/>
      <c r="B4" s="91"/>
      <c r="C4" s="83"/>
      <c r="D4" s="83"/>
      <c r="E4" s="83"/>
      <c r="F4" s="835"/>
      <c r="G4" s="485"/>
      <c r="H4" s="83"/>
      <c r="I4" s="84"/>
      <c r="J4" s="83"/>
      <c r="K4" s="83"/>
      <c r="L4" s="83"/>
      <c r="M4" s="485"/>
      <c r="N4" s="86"/>
      <c r="O4" s="86"/>
      <c r="P4" s="85"/>
      <c r="Q4" s="87"/>
      <c r="R4" s="87"/>
      <c r="S4" s="87"/>
      <c r="T4" s="88"/>
      <c r="U4" s="88"/>
      <c r="V4" s="88"/>
      <c r="W4" s="88"/>
      <c r="X4" s="88"/>
      <c r="Y4" s="88"/>
      <c r="Z4" s="88"/>
      <c r="AA4" s="88"/>
      <c r="AB4" s="88"/>
      <c r="AC4" s="88"/>
      <c r="AD4" s="88"/>
      <c r="AE4" s="88"/>
      <c r="AF4" s="88"/>
      <c r="AG4" s="88"/>
      <c r="AH4" s="88"/>
      <c r="AI4" s="88"/>
      <c r="AJ4" s="88"/>
      <c r="AK4" s="88"/>
      <c r="AL4" s="88"/>
      <c r="AM4" s="88"/>
    </row>
    <row r="5" spans="1:39" s="95" customFormat="1" ht="15" customHeight="1">
      <c r="A5" s="1230" t="s">
        <v>204</v>
      </c>
      <c r="B5" s="92"/>
      <c r="C5" s="1054" t="s">
        <v>1141</v>
      </c>
      <c r="D5" s="1053"/>
      <c r="E5" s="1053"/>
      <c r="F5" s="1055"/>
      <c r="G5" s="1056"/>
      <c r="H5" s="1057"/>
      <c r="I5" s="837" t="s">
        <v>1144</v>
      </c>
      <c r="J5" s="93"/>
      <c r="K5" s="93"/>
      <c r="L5" s="94"/>
      <c r="M5" s="1234"/>
      <c r="N5" s="1224"/>
      <c r="O5" s="1219" t="s">
        <v>418</v>
      </c>
      <c r="P5" s="1220"/>
      <c r="Q5" s="1219" t="s">
        <v>419</v>
      </c>
      <c r="R5" s="1237"/>
      <c r="S5" s="1227" t="s">
        <v>326</v>
      </c>
      <c r="T5" s="96"/>
      <c r="U5" s="96"/>
      <c r="V5" s="96"/>
      <c r="W5" s="96"/>
      <c r="X5" s="96"/>
      <c r="Y5" s="96"/>
      <c r="Z5" s="96"/>
      <c r="AA5" s="96"/>
      <c r="AB5" s="96"/>
      <c r="AC5" s="96"/>
      <c r="AD5" s="96"/>
      <c r="AE5" s="96"/>
      <c r="AF5" s="96"/>
      <c r="AG5" s="96"/>
      <c r="AH5" s="96"/>
      <c r="AI5" s="96"/>
      <c r="AJ5" s="96"/>
      <c r="AK5" s="96"/>
      <c r="AL5" s="96"/>
      <c r="AM5" s="96"/>
    </row>
    <row r="6" spans="1:39" s="95" customFormat="1" ht="15" customHeight="1">
      <c r="A6" s="1231"/>
      <c r="B6" s="817" t="s">
        <v>107</v>
      </c>
      <c r="C6" s="97" t="s">
        <v>0</v>
      </c>
      <c r="D6" s="97" t="s">
        <v>17</v>
      </c>
      <c r="E6" s="1235" t="s">
        <v>197</v>
      </c>
      <c r="F6" s="1236"/>
      <c r="G6" s="484"/>
      <c r="H6" s="960" t="s">
        <v>324</v>
      </c>
      <c r="I6" s="97" t="s">
        <v>0</v>
      </c>
      <c r="J6" s="97" t="s">
        <v>17</v>
      </c>
      <c r="K6" s="1235" t="s">
        <v>197</v>
      </c>
      <c r="L6" s="1236"/>
      <c r="M6" s="484"/>
      <c r="N6" s="960" t="s">
        <v>324</v>
      </c>
      <c r="O6" s="1221" t="s">
        <v>202</v>
      </c>
      <c r="P6" s="1221" t="s">
        <v>301</v>
      </c>
      <c r="Q6" s="1221" t="s">
        <v>202</v>
      </c>
      <c r="R6" s="1221" t="s">
        <v>301</v>
      </c>
      <c r="S6" s="1228"/>
      <c r="T6" s="96"/>
      <c r="U6" s="96"/>
      <c r="V6" s="96"/>
      <c r="W6" s="96"/>
      <c r="X6" s="96"/>
      <c r="Y6" s="96"/>
      <c r="Z6" s="96"/>
      <c r="AA6" s="96"/>
      <c r="AB6" s="96"/>
      <c r="AC6" s="96"/>
      <c r="AD6" s="96"/>
      <c r="AE6" s="96"/>
      <c r="AF6" s="96"/>
      <c r="AG6" s="96"/>
      <c r="AH6" s="96"/>
      <c r="AI6" s="96"/>
      <c r="AJ6" s="96"/>
      <c r="AK6" s="96"/>
      <c r="AL6" s="96"/>
      <c r="AM6" s="96"/>
    </row>
    <row r="7" spans="1:39" s="95" customFormat="1" ht="30" customHeight="1">
      <c r="A7" s="1231"/>
      <c r="B7" s="100"/>
      <c r="C7" s="101" t="s">
        <v>9</v>
      </c>
      <c r="D7" s="878" t="s">
        <v>19</v>
      </c>
      <c r="E7" s="481" t="s">
        <v>184</v>
      </c>
      <c r="F7" s="490" t="s">
        <v>201</v>
      </c>
      <c r="G7" s="153"/>
      <c r="H7" s="483" t="s">
        <v>299</v>
      </c>
      <c r="I7" s="101" t="s">
        <v>9</v>
      </c>
      <c r="J7" s="101" t="s">
        <v>19</v>
      </c>
      <c r="K7" s="481" t="s">
        <v>184</v>
      </c>
      <c r="L7" s="490" t="s">
        <v>201</v>
      </c>
      <c r="M7" s="484"/>
      <c r="N7" s="483" t="s">
        <v>299</v>
      </c>
      <c r="O7" s="1222"/>
      <c r="P7" s="1226"/>
      <c r="Q7" s="1222"/>
      <c r="R7" s="1226"/>
      <c r="S7" s="1229"/>
      <c r="T7" s="96"/>
      <c r="U7" s="96"/>
      <c r="V7" s="96"/>
      <c r="W7" s="96"/>
      <c r="X7" s="96"/>
      <c r="Y7" s="96"/>
      <c r="Z7" s="96"/>
      <c r="AA7" s="96"/>
      <c r="AB7" s="96"/>
      <c r="AC7" s="96"/>
      <c r="AD7" s="96"/>
      <c r="AE7" s="96"/>
      <c r="AF7" s="96"/>
      <c r="AG7" s="96"/>
      <c r="AH7" s="96"/>
      <c r="AI7" s="96"/>
      <c r="AJ7" s="96"/>
      <c r="AK7" s="96"/>
      <c r="AL7" s="96"/>
      <c r="AM7" s="96"/>
    </row>
    <row r="8" spans="1:39" s="103" customFormat="1" ht="27" customHeight="1">
      <c r="A8" s="1015" t="s">
        <v>22</v>
      </c>
      <c r="B8" s="612" t="s">
        <v>23</v>
      </c>
      <c r="C8" s="975"/>
      <c r="D8" s="900">
        <v>46829</v>
      </c>
      <c r="E8" s="901">
        <v>199.6</v>
      </c>
      <c r="F8" s="902">
        <v>128</v>
      </c>
      <c r="G8" s="903" t="s">
        <v>340</v>
      </c>
      <c r="H8" s="881">
        <v>100</v>
      </c>
      <c r="I8" s="975"/>
      <c r="J8" s="108">
        <v>46093</v>
      </c>
      <c r="K8" s="496">
        <v>196.9</v>
      </c>
      <c r="L8" s="109">
        <v>130.2</v>
      </c>
      <c r="M8" s="486" t="s">
        <v>340</v>
      </c>
      <c r="N8" s="110">
        <v>100</v>
      </c>
      <c r="O8" s="500">
        <f>(E8/K8)*100-100</f>
        <v>1.371254443880133</v>
      </c>
      <c r="P8" s="501">
        <f>E8-K8</f>
        <v>2.6999999999999886</v>
      </c>
      <c r="Q8" s="500">
        <f>(F8/L8)*100-100</f>
        <v>-1.6897081413210344</v>
      </c>
      <c r="R8" s="990">
        <f>F8-L8</f>
        <v>-2.1999999999999886</v>
      </c>
      <c r="S8" s="921">
        <f>H8-N8</f>
        <v>0</v>
      </c>
      <c r="T8" s="104"/>
      <c r="U8" s="104"/>
      <c r="V8" s="104"/>
      <c r="W8" s="104"/>
      <c r="X8" s="104"/>
      <c r="Y8" s="104"/>
      <c r="Z8" s="104"/>
      <c r="AA8" s="104"/>
      <c r="AB8" s="104"/>
      <c r="AC8" s="104"/>
      <c r="AD8" s="104"/>
      <c r="AE8" s="104"/>
      <c r="AF8" s="104"/>
      <c r="AG8" s="104"/>
      <c r="AH8" s="104"/>
      <c r="AI8" s="104"/>
      <c r="AJ8" s="104"/>
      <c r="AK8" s="104"/>
      <c r="AL8" s="104"/>
      <c r="AM8" s="104"/>
    </row>
    <row r="9" spans="1:39" s="103" customFormat="1" ht="27" customHeight="1">
      <c r="A9" s="1012" t="s">
        <v>341</v>
      </c>
      <c r="B9" s="612" t="s">
        <v>342</v>
      </c>
      <c r="C9" s="969">
        <v>1</v>
      </c>
      <c r="D9" s="900">
        <v>9232</v>
      </c>
      <c r="E9" s="901">
        <v>39.3</v>
      </c>
      <c r="F9" s="902">
        <v>24.7</v>
      </c>
      <c r="G9" s="903" t="s">
        <v>340</v>
      </c>
      <c r="H9" s="881">
        <v>19.71428</v>
      </c>
      <c r="I9" s="969">
        <v>1</v>
      </c>
      <c r="J9" s="108">
        <v>9167</v>
      </c>
      <c r="K9" s="496">
        <v>39.2</v>
      </c>
      <c r="L9" s="109">
        <v>25.3</v>
      </c>
      <c r="M9" s="486" t="s">
        <v>340</v>
      </c>
      <c r="N9" s="110">
        <v>19.88805</v>
      </c>
      <c r="O9" s="990">
        <f aca="true" t="shared" si="0" ref="O9:O24">(E9/K9)*100-100</f>
        <v>0.25510204081631116</v>
      </c>
      <c r="P9" s="991">
        <f aca="true" t="shared" si="1" ref="P9:P24">E9-K9</f>
        <v>0.09999999999999432</v>
      </c>
      <c r="Q9" s="990">
        <f aca="true" t="shared" si="2" ref="Q9:Q24">(F9/L9)*100-100</f>
        <v>-2.3715415019762958</v>
      </c>
      <c r="R9" s="990">
        <f aca="true" t="shared" si="3" ref="R9:R24">F9-L9</f>
        <v>-0.6000000000000014</v>
      </c>
      <c r="S9" s="1059">
        <f aca="true" t="shared" si="4" ref="S9:S24">H9-N9</f>
        <v>-0.1737700000000011</v>
      </c>
      <c r="T9" s="104"/>
      <c r="U9" s="104"/>
      <c r="V9" s="104"/>
      <c r="W9" s="104"/>
      <c r="X9" s="104"/>
      <c r="Y9" s="104"/>
      <c r="Z9" s="104"/>
      <c r="AA9" s="104"/>
      <c r="AB9" s="104"/>
      <c r="AC9" s="104"/>
      <c r="AD9" s="104"/>
      <c r="AE9" s="104"/>
      <c r="AF9" s="104"/>
      <c r="AG9" s="104"/>
      <c r="AH9" s="104"/>
      <c r="AI9" s="104"/>
      <c r="AJ9" s="104"/>
      <c r="AK9" s="104"/>
      <c r="AL9" s="104"/>
      <c r="AM9" s="104"/>
    </row>
    <row r="10" spans="1:39" s="103" customFormat="1" ht="27" customHeight="1">
      <c r="A10" s="1012" t="s">
        <v>343</v>
      </c>
      <c r="B10" s="612" t="s">
        <v>344</v>
      </c>
      <c r="C10" s="969">
        <v>2</v>
      </c>
      <c r="D10" s="900">
        <v>8258</v>
      </c>
      <c r="E10" s="901">
        <v>35.2</v>
      </c>
      <c r="F10" s="902">
        <v>22.8</v>
      </c>
      <c r="G10" s="903" t="s">
        <v>340</v>
      </c>
      <c r="H10" s="881">
        <v>17.63437</v>
      </c>
      <c r="I10" s="969">
        <v>2</v>
      </c>
      <c r="J10" s="108">
        <v>8178</v>
      </c>
      <c r="K10" s="496">
        <v>34.9</v>
      </c>
      <c r="L10" s="109">
        <v>23.3</v>
      </c>
      <c r="M10" s="486" t="s">
        <v>340</v>
      </c>
      <c r="N10" s="110">
        <v>17.74239</v>
      </c>
      <c r="O10" s="990">
        <f t="shared" si="0"/>
        <v>0.8595988538682207</v>
      </c>
      <c r="P10" s="991">
        <f t="shared" si="1"/>
        <v>0.30000000000000426</v>
      </c>
      <c r="Q10" s="990">
        <f t="shared" si="2"/>
        <v>-2.1459227467811104</v>
      </c>
      <c r="R10" s="990">
        <f t="shared" si="3"/>
        <v>-0.5</v>
      </c>
      <c r="S10" s="1059">
        <f t="shared" si="4"/>
        <v>-0.10801999999999978</v>
      </c>
      <c r="T10" s="104"/>
      <c r="U10" s="104"/>
      <c r="V10" s="104"/>
      <c r="W10" s="104"/>
      <c r="X10" s="104"/>
      <c r="Y10" s="104"/>
      <c r="Z10" s="104"/>
      <c r="AA10" s="104"/>
      <c r="AB10" s="104"/>
      <c r="AC10" s="104"/>
      <c r="AD10" s="104"/>
      <c r="AE10" s="104"/>
      <c r="AF10" s="104"/>
      <c r="AG10" s="104"/>
      <c r="AH10" s="104"/>
      <c r="AI10" s="104"/>
      <c r="AJ10" s="104"/>
      <c r="AK10" s="104"/>
      <c r="AL10" s="104"/>
      <c r="AM10" s="104"/>
    </row>
    <row r="11" spans="1:39" s="103" customFormat="1" ht="27" customHeight="1">
      <c r="A11" s="1013" t="s">
        <v>345</v>
      </c>
      <c r="B11" s="612" t="s">
        <v>346</v>
      </c>
      <c r="C11" s="969">
        <v>3</v>
      </c>
      <c r="D11" s="900">
        <v>5687</v>
      </c>
      <c r="E11" s="901">
        <v>24.2</v>
      </c>
      <c r="F11" s="902">
        <v>14.9</v>
      </c>
      <c r="G11" s="903" t="s">
        <v>340</v>
      </c>
      <c r="H11" s="881">
        <v>12.14418</v>
      </c>
      <c r="I11" s="969">
        <v>3</v>
      </c>
      <c r="J11" s="108">
        <v>5603</v>
      </c>
      <c r="K11" s="496">
        <v>23.9</v>
      </c>
      <c r="L11" s="109">
        <v>15.3</v>
      </c>
      <c r="M11" s="486" t="s">
        <v>340</v>
      </c>
      <c r="N11" s="110">
        <v>12.15586</v>
      </c>
      <c r="O11" s="990">
        <f t="shared" si="0"/>
        <v>1.2552301255230276</v>
      </c>
      <c r="P11" s="991">
        <f t="shared" si="1"/>
        <v>0.3000000000000007</v>
      </c>
      <c r="Q11" s="990">
        <f t="shared" si="2"/>
        <v>-2.614379084967325</v>
      </c>
      <c r="R11" s="990">
        <f t="shared" si="3"/>
        <v>-0.40000000000000036</v>
      </c>
      <c r="S11" s="1059">
        <f t="shared" si="4"/>
        <v>-0.011680000000000135</v>
      </c>
      <c r="T11" s="104"/>
      <c r="U11" s="104"/>
      <c r="V11" s="104"/>
      <c r="W11" s="104"/>
      <c r="X11" s="104"/>
      <c r="Y11" s="104"/>
      <c r="Z11" s="104"/>
      <c r="AA11" s="104"/>
      <c r="AB11" s="104"/>
      <c r="AC11" s="104"/>
      <c r="AD11" s="104"/>
      <c r="AE11" s="104"/>
      <c r="AF11" s="104"/>
      <c r="AG11" s="104"/>
      <c r="AH11" s="104"/>
      <c r="AI11" s="104"/>
      <c r="AJ11" s="104"/>
      <c r="AK11" s="104"/>
      <c r="AL11" s="104"/>
      <c r="AM11" s="104"/>
    </row>
    <row r="12" spans="1:39" s="103" customFormat="1" ht="27" customHeight="1">
      <c r="A12" s="1013" t="s">
        <v>347</v>
      </c>
      <c r="B12" s="612" t="s">
        <v>348</v>
      </c>
      <c r="C12" s="969">
        <v>4</v>
      </c>
      <c r="D12" s="900">
        <v>2141</v>
      </c>
      <c r="E12" s="901">
        <v>18.2</v>
      </c>
      <c r="F12" s="902">
        <v>12</v>
      </c>
      <c r="G12" s="616" t="s">
        <v>349</v>
      </c>
      <c r="H12" s="881">
        <v>4.571953</v>
      </c>
      <c r="I12" s="969">
        <v>4</v>
      </c>
      <c r="J12" s="108">
        <v>2071</v>
      </c>
      <c r="K12" s="496">
        <v>17.7</v>
      </c>
      <c r="L12" s="109">
        <v>11.9</v>
      </c>
      <c r="M12" s="487" t="s">
        <v>349</v>
      </c>
      <c r="N12" s="110">
        <v>4.49309</v>
      </c>
      <c r="O12" s="990">
        <f t="shared" si="0"/>
        <v>2.8248587570621595</v>
      </c>
      <c r="P12" s="991">
        <f t="shared" si="1"/>
        <v>0.5</v>
      </c>
      <c r="Q12" s="990">
        <f t="shared" si="2"/>
        <v>0.8403361344537785</v>
      </c>
      <c r="R12" s="990">
        <f t="shared" si="3"/>
        <v>0.09999999999999964</v>
      </c>
      <c r="S12" s="1059">
        <f t="shared" si="4"/>
        <v>0.07886300000000013</v>
      </c>
      <c r="T12" s="104"/>
      <c r="U12" s="104"/>
      <c r="V12" s="104"/>
      <c r="W12" s="104"/>
      <c r="X12" s="104"/>
      <c r="Y12" s="104"/>
      <c r="Z12" s="104"/>
      <c r="AA12" s="104"/>
      <c r="AB12" s="104"/>
      <c r="AC12" s="104"/>
      <c r="AD12" s="104"/>
      <c r="AE12" s="104"/>
      <c r="AF12" s="104"/>
      <c r="AG12" s="104"/>
      <c r="AH12" s="104"/>
      <c r="AI12" s="104"/>
      <c r="AJ12" s="104"/>
      <c r="AK12" s="104"/>
      <c r="AL12" s="104"/>
      <c r="AM12" s="104"/>
    </row>
    <row r="13" spans="1:39" s="103" customFormat="1" ht="27" customHeight="1">
      <c r="A13" s="1013" t="s">
        <v>350</v>
      </c>
      <c r="B13" s="612" t="s">
        <v>351</v>
      </c>
      <c r="C13" s="969">
        <v>5</v>
      </c>
      <c r="D13" s="900">
        <v>2667</v>
      </c>
      <c r="E13" s="901">
        <v>11.4</v>
      </c>
      <c r="F13" s="902">
        <v>7.8</v>
      </c>
      <c r="G13" s="616" t="s">
        <v>340</v>
      </c>
      <c r="H13" s="881">
        <v>5.695189</v>
      </c>
      <c r="I13" s="969">
        <v>5</v>
      </c>
      <c r="J13" s="108">
        <v>2717</v>
      </c>
      <c r="K13" s="496">
        <v>11.6</v>
      </c>
      <c r="L13" s="109">
        <v>8.1</v>
      </c>
      <c r="M13" s="486" t="s">
        <v>340</v>
      </c>
      <c r="N13" s="110">
        <v>5.894604</v>
      </c>
      <c r="O13" s="990">
        <f t="shared" si="0"/>
        <v>-1.7241379310344769</v>
      </c>
      <c r="P13" s="991">
        <f t="shared" si="1"/>
        <v>-0.1999999999999993</v>
      </c>
      <c r="Q13" s="990">
        <f t="shared" si="2"/>
        <v>-3.7037037037036953</v>
      </c>
      <c r="R13" s="990">
        <f t="shared" si="3"/>
        <v>-0.2999999999999998</v>
      </c>
      <c r="S13" s="1059">
        <f t="shared" si="4"/>
        <v>-0.19941500000000012</v>
      </c>
      <c r="T13" s="104"/>
      <c r="U13" s="104"/>
      <c r="V13" s="104"/>
      <c r="W13" s="104"/>
      <c r="X13" s="104"/>
      <c r="Y13" s="104"/>
      <c r="Z13" s="104"/>
      <c r="AA13" s="104"/>
      <c r="AB13" s="104"/>
      <c r="AC13" s="104"/>
      <c r="AD13" s="104"/>
      <c r="AE13" s="104"/>
      <c r="AF13" s="104"/>
      <c r="AG13" s="104"/>
      <c r="AH13" s="104"/>
      <c r="AI13" s="104"/>
      <c r="AJ13" s="104"/>
      <c r="AK13" s="104"/>
      <c r="AL13" s="104"/>
      <c r="AM13" s="104"/>
    </row>
    <row r="14" spans="1:39" s="103" customFormat="1" ht="27" customHeight="1">
      <c r="A14" s="1013" t="s">
        <v>352</v>
      </c>
      <c r="B14" s="612" t="s">
        <v>353</v>
      </c>
      <c r="C14" s="969">
        <v>6</v>
      </c>
      <c r="D14" s="900">
        <v>1231</v>
      </c>
      <c r="E14" s="901">
        <v>10.5</v>
      </c>
      <c r="F14" s="902">
        <v>6.4</v>
      </c>
      <c r="G14" s="616" t="s">
        <v>354</v>
      </c>
      <c r="H14" s="881">
        <v>2.628713</v>
      </c>
      <c r="I14" s="969">
        <v>6</v>
      </c>
      <c r="J14" s="108">
        <v>1218</v>
      </c>
      <c r="K14" s="496">
        <v>10.4</v>
      </c>
      <c r="L14" s="109">
        <v>6.5</v>
      </c>
      <c r="M14" s="487" t="s">
        <v>354</v>
      </c>
      <c r="N14" s="110">
        <v>2.642484</v>
      </c>
      <c r="O14" s="990">
        <f t="shared" si="0"/>
        <v>0.9615384615384528</v>
      </c>
      <c r="P14" s="991">
        <f t="shared" si="1"/>
        <v>0.09999999999999964</v>
      </c>
      <c r="Q14" s="990">
        <f t="shared" si="2"/>
        <v>-1.538461538461533</v>
      </c>
      <c r="R14" s="990">
        <f t="shared" si="3"/>
        <v>-0.09999999999999964</v>
      </c>
      <c r="S14" s="1059">
        <f t="shared" si="4"/>
        <v>-0.0137710000000002</v>
      </c>
      <c r="T14" s="104"/>
      <c r="U14" s="104"/>
      <c r="V14" s="104"/>
      <c r="W14" s="104"/>
      <c r="X14" s="104"/>
      <c r="Y14" s="104"/>
      <c r="Z14" s="104"/>
      <c r="AA14" s="104"/>
      <c r="AB14" s="104"/>
      <c r="AC14" s="104"/>
      <c r="AD14" s="104"/>
      <c r="AE14" s="104"/>
      <c r="AF14" s="104"/>
      <c r="AG14" s="104"/>
      <c r="AH14" s="104"/>
      <c r="AI14" s="104"/>
      <c r="AJ14" s="104"/>
      <c r="AK14" s="104"/>
      <c r="AL14" s="104"/>
      <c r="AM14" s="104"/>
    </row>
    <row r="15" spans="1:39" s="103" customFormat="1" ht="27" customHeight="1">
      <c r="A15" s="1013" t="s">
        <v>355</v>
      </c>
      <c r="B15" s="612" t="s">
        <v>356</v>
      </c>
      <c r="C15" s="969">
        <v>7</v>
      </c>
      <c r="D15" s="900">
        <v>2326</v>
      </c>
      <c r="E15" s="901">
        <v>9.9</v>
      </c>
      <c r="F15" s="902">
        <v>6.1</v>
      </c>
      <c r="G15" s="616" t="s">
        <v>340</v>
      </c>
      <c r="H15" s="881">
        <v>4.967008</v>
      </c>
      <c r="I15" s="969">
        <v>7</v>
      </c>
      <c r="J15" s="108">
        <v>2350</v>
      </c>
      <c r="K15" s="496">
        <v>10</v>
      </c>
      <c r="L15" s="109">
        <v>6.3</v>
      </c>
      <c r="M15" s="486" t="s">
        <v>340</v>
      </c>
      <c r="N15" s="110">
        <v>5.098388</v>
      </c>
      <c r="O15" s="990">
        <f t="shared" si="0"/>
        <v>-1</v>
      </c>
      <c r="P15" s="991">
        <f t="shared" si="1"/>
        <v>-0.09999999999999964</v>
      </c>
      <c r="Q15" s="990">
        <f t="shared" si="2"/>
        <v>-3.1746031746031775</v>
      </c>
      <c r="R15" s="990">
        <f t="shared" si="3"/>
        <v>-0.20000000000000018</v>
      </c>
      <c r="S15" s="1059">
        <f t="shared" si="4"/>
        <v>-0.13138000000000005</v>
      </c>
      <c r="T15" s="104"/>
      <c r="U15" s="104"/>
      <c r="V15" s="104"/>
      <c r="W15" s="104"/>
      <c r="X15" s="104"/>
      <c r="Y15" s="104"/>
      <c r="Z15" s="104"/>
      <c r="AA15" s="104"/>
      <c r="AB15" s="104"/>
      <c r="AC15" s="104"/>
      <c r="AD15" s="104"/>
      <c r="AE15" s="104"/>
      <c r="AF15" s="104"/>
      <c r="AG15" s="104"/>
      <c r="AH15" s="104"/>
      <c r="AI15" s="104"/>
      <c r="AJ15" s="104"/>
      <c r="AK15" s="104"/>
      <c r="AL15" s="104"/>
      <c r="AM15" s="104"/>
    </row>
    <row r="16" spans="1:39" s="103" customFormat="1" ht="27" customHeight="1">
      <c r="A16" s="1013" t="s">
        <v>357</v>
      </c>
      <c r="B16" s="612" t="s">
        <v>358</v>
      </c>
      <c r="C16" s="969">
        <v>8</v>
      </c>
      <c r="D16" s="900">
        <v>1948</v>
      </c>
      <c r="E16" s="901">
        <v>8.3</v>
      </c>
      <c r="F16" s="902">
        <v>5.3</v>
      </c>
      <c r="G16" s="616" t="s">
        <v>340</v>
      </c>
      <c r="H16" s="881">
        <v>4.159815</v>
      </c>
      <c r="I16" s="969">
        <v>8</v>
      </c>
      <c r="J16" s="108">
        <v>1890</v>
      </c>
      <c r="K16" s="496">
        <v>8.1</v>
      </c>
      <c r="L16" s="109">
        <v>5.3</v>
      </c>
      <c r="M16" s="487" t="s">
        <v>340</v>
      </c>
      <c r="N16" s="110">
        <v>4.100406</v>
      </c>
      <c r="O16" s="990">
        <f t="shared" si="0"/>
        <v>2.4691358024691397</v>
      </c>
      <c r="P16" s="991">
        <f t="shared" si="1"/>
        <v>0.20000000000000107</v>
      </c>
      <c r="Q16" s="990">
        <f t="shared" si="2"/>
        <v>0</v>
      </c>
      <c r="R16" s="990">
        <f t="shared" si="3"/>
        <v>0</v>
      </c>
      <c r="S16" s="1059">
        <f t="shared" si="4"/>
        <v>0.0594089999999996</v>
      </c>
      <c r="T16" s="104"/>
      <c r="U16" s="104"/>
      <c r="V16" s="104"/>
      <c r="W16" s="104"/>
      <c r="X16" s="104"/>
      <c r="Y16" s="104"/>
      <c r="Z16" s="104"/>
      <c r="AA16" s="104"/>
      <c r="AB16" s="104"/>
      <c r="AC16" s="104"/>
      <c r="AD16" s="104"/>
      <c r="AE16" s="104"/>
      <c r="AF16" s="104"/>
      <c r="AG16" s="104"/>
      <c r="AH16" s="104"/>
      <c r="AI16" s="104"/>
      <c r="AJ16" s="104"/>
      <c r="AK16" s="104"/>
      <c r="AL16" s="104"/>
      <c r="AM16" s="104"/>
    </row>
    <row r="17" spans="1:39" s="103" customFormat="1" ht="27" customHeight="1">
      <c r="A17" s="1013" t="s">
        <v>359</v>
      </c>
      <c r="B17" s="612" t="s">
        <v>360</v>
      </c>
      <c r="C17" s="969">
        <v>9</v>
      </c>
      <c r="D17" s="900">
        <v>1807</v>
      </c>
      <c r="E17" s="901">
        <v>7.7</v>
      </c>
      <c r="F17" s="902">
        <v>5.1</v>
      </c>
      <c r="G17" s="616" t="s">
        <v>340</v>
      </c>
      <c r="H17" s="881">
        <v>3.85872</v>
      </c>
      <c r="I17" s="969">
        <v>9</v>
      </c>
      <c r="J17" s="108">
        <v>1791</v>
      </c>
      <c r="K17" s="496">
        <v>7.7</v>
      </c>
      <c r="L17" s="109">
        <v>5.2</v>
      </c>
      <c r="M17" s="486" t="s">
        <v>340</v>
      </c>
      <c r="N17" s="110">
        <v>3.885623</v>
      </c>
      <c r="O17" s="990">
        <f t="shared" si="0"/>
        <v>0</v>
      </c>
      <c r="P17" s="991">
        <f t="shared" si="1"/>
        <v>0</v>
      </c>
      <c r="Q17" s="990">
        <f t="shared" si="2"/>
        <v>-1.923076923076934</v>
      </c>
      <c r="R17" s="990">
        <f t="shared" si="3"/>
        <v>-0.10000000000000053</v>
      </c>
      <c r="S17" s="1059">
        <f t="shared" si="4"/>
        <v>-0.0269029999999999</v>
      </c>
      <c r="T17" s="104"/>
      <c r="U17" s="104"/>
      <c r="V17" s="104"/>
      <c r="W17" s="104"/>
      <c r="X17" s="104"/>
      <c r="Y17" s="104"/>
      <c r="Z17" s="104"/>
      <c r="AA17" s="104"/>
      <c r="AB17" s="104"/>
      <c r="AC17" s="104"/>
      <c r="AD17" s="104"/>
      <c r="AE17" s="104"/>
      <c r="AF17" s="104"/>
      <c r="AG17" s="104"/>
      <c r="AH17" s="104"/>
      <c r="AI17" s="104"/>
      <c r="AJ17" s="104"/>
      <c r="AK17" s="104"/>
      <c r="AL17" s="104"/>
      <c r="AM17" s="104"/>
    </row>
    <row r="18" spans="1:39" s="103" customFormat="1" ht="27" customHeight="1">
      <c r="A18" s="1013" t="s">
        <v>361</v>
      </c>
      <c r="B18" s="612" t="s">
        <v>362</v>
      </c>
      <c r="C18" s="969">
        <v>10</v>
      </c>
      <c r="D18" s="900">
        <v>661</v>
      </c>
      <c r="E18" s="901">
        <v>5.6</v>
      </c>
      <c r="F18" s="902">
        <v>3.5</v>
      </c>
      <c r="G18" s="616" t="s">
        <v>349</v>
      </c>
      <c r="H18" s="881">
        <v>1.411518</v>
      </c>
      <c r="I18" s="969">
        <v>10</v>
      </c>
      <c r="J18" s="108">
        <v>640</v>
      </c>
      <c r="K18" s="496">
        <v>5.5</v>
      </c>
      <c r="L18" s="109">
        <v>3.4</v>
      </c>
      <c r="M18" s="486" t="s">
        <v>349</v>
      </c>
      <c r="N18" s="110">
        <v>1.388497</v>
      </c>
      <c r="O18" s="990">
        <f t="shared" si="0"/>
        <v>1.818181818181813</v>
      </c>
      <c r="P18" s="991">
        <f t="shared" si="1"/>
        <v>0.09999999999999964</v>
      </c>
      <c r="Q18" s="990">
        <f t="shared" si="2"/>
        <v>2.941176470588246</v>
      </c>
      <c r="R18" s="990">
        <f t="shared" si="3"/>
        <v>0.10000000000000009</v>
      </c>
      <c r="S18" s="1059">
        <f t="shared" si="4"/>
        <v>0.023020999999999958</v>
      </c>
      <c r="T18" s="104"/>
      <c r="U18" s="104"/>
      <c r="V18" s="104"/>
      <c r="W18" s="104"/>
      <c r="X18" s="104"/>
      <c r="Y18" s="104"/>
      <c r="Z18" s="104"/>
      <c r="AA18" s="104"/>
      <c r="AB18" s="104"/>
      <c r="AC18" s="104"/>
      <c r="AD18" s="104"/>
      <c r="AE18" s="104"/>
      <c r="AF18" s="104"/>
      <c r="AG18" s="104"/>
      <c r="AH18" s="104"/>
      <c r="AI18" s="104"/>
      <c r="AJ18" s="104"/>
      <c r="AK18" s="104"/>
      <c r="AL18" s="104"/>
      <c r="AM18" s="104"/>
    </row>
    <row r="19" spans="1:39" s="157" customFormat="1" ht="27" customHeight="1">
      <c r="A19" s="1016"/>
      <c r="B19" s="621" t="s">
        <v>414</v>
      </c>
      <c r="C19" s="970"/>
      <c r="D19" s="900">
        <v>10871</v>
      </c>
      <c r="E19" s="904">
        <v>46.3</v>
      </c>
      <c r="F19" s="905">
        <v>30.4</v>
      </c>
      <c r="G19" s="625"/>
      <c r="H19" s="884">
        <v>23.21424758162677</v>
      </c>
      <c r="I19" s="970"/>
      <c r="J19" s="113">
        <v>10468</v>
      </c>
      <c r="K19" s="499">
        <v>44.7</v>
      </c>
      <c r="L19" s="114">
        <v>30.2</v>
      </c>
      <c r="M19" s="488"/>
      <c r="N19" s="115">
        <v>22.71060681665329</v>
      </c>
      <c r="O19" s="990">
        <f t="shared" si="0"/>
        <v>3.5794183445189987</v>
      </c>
      <c r="P19" s="991">
        <f t="shared" si="1"/>
        <v>1.5999999999999943</v>
      </c>
      <c r="Q19" s="990">
        <f t="shared" si="2"/>
        <v>0.6622516556291487</v>
      </c>
      <c r="R19" s="990">
        <f t="shared" si="3"/>
        <v>0.1999999999999993</v>
      </c>
      <c r="S19" s="1059">
        <f t="shared" si="4"/>
        <v>0.5036407649734791</v>
      </c>
      <c r="T19" s="104"/>
      <c r="U19" s="104"/>
      <c r="V19" s="104"/>
      <c r="W19" s="104"/>
      <c r="X19" s="104"/>
      <c r="Y19" s="104"/>
      <c r="Z19" s="104"/>
      <c r="AA19" s="104"/>
      <c r="AB19" s="104"/>
      <c r="AC19" s="104"/>
      <c r="AD19" s="104"/>
      <c r="AE19" s="104"/>
      <c r="AF19" s="104"/>
      <c r="AG19" s="104"/>
      <c r="AH19" s="104"/>
      <c r="AI19" s="104"/>
      <c r="AJ19" s="104"/>
      <c r="AK19" s="104"/>
      <c r="AL19" s="104"/>
      <c r="AM19" s="104"/>
    </row>
    <row r="20" spans="1:39" s="103" customFormat="1" ht="27" customHeight="1">
      <c r="A20" s="1013" t="s">
        <v>363</v>
      </c>
      <c r="B20" s="628" t="s">
        <v>364</v>
      </c>
      <c r="C20" s="969">
        <v>11</v>
      </c>
      <c r="D20" s="906">
        <v>1189</v>
      </c>
      <c r="E20" s="901">
        <v>5.1</v>
      </c>
      <c r="F20" s="902">
        <v>3.2</v>
      </c>
      <c r="G20" s="616" t="s">
        <v>340</v>
      </c>
      <c r="H20" s="881">
        <v>2.539025</v>
      </c>
      <c r="I20" s="969">
        <v>11</v>
      </c>
      <c r="J20" s="108">
        <v>1108</v>
      </c>
      <c r="K20" s="496">
        <v>4.7</v>
      </c>
      <c r="L20" s="109">
        <v>3.1</v>
      </c>
      <c r="M20" s="486" t="s">
        <v>340</v>
      </c>
      <c r="N20" s="110">
        <v>2.403836</v>
      </c>
      <c r="O20" s="873">
        <f t="shared" si="0"/>
        <v>8.510638297872333</v>
      </c>
      <c r="P20" s="872">
        <f t="shared" si="1"/>
        <v>0.39999999999999947</v>
      </c>
      <c r="Q20" s="872">
        <f t="shared" si="2"/>
        <v>3.225806451612897</v>
      </c>
      <c r="R20" s="872">
        <f t="shared" si="3"/>
        <v>0.10000000000000009</v>
      </c>
      <c r="S20" s="1061">
        <f t="shared" si="4"/>
        <v>0.135189</v>
      </c>
      <c r="T20" s="104"/>
      <c r="U20" s="104"/>
      <c r="V20" s="104"/>
      <c r="W20" s="104"/>
      <c r="X20" s="104"/>
      <c r="Y20" s="104"/>
      <c r="Z20" s="104"/>
      <c r="AA20" s="104"/>
      <c r="AB20" s="104"/>
      <c r="AC20" s="104"/>
      <c r="AD20" s="104"/>
      <c r="AE20" s="104"/>
      <c r="AF20" s="104"/>
      <c r="AG20" s="104"/>
      <c r="AH20" s="104"/>
      <c r="AI20" s="104"/>
      <c r="AJ20" s="104"/>
      <c r="AK20" s="104"/>
      <c r="AL20" s="104"/>
      <c r="AM20" s="104"/>
    </row>
    <row r="21" spans="1:39" s="103" customFormat="1" ht="27" customHeight="1">
      <c r="A21" s="1013" t="s">
        <v>365</v>
      </c>
      <c r="B21" s="612" t="s">
        <v>366</v>
      </c>
      <c r="C21" s="969">
        <v>12</v>
      </c>
      <c r="D21" s="900">
        <v>529</v>
      </c>
      <c r="E21" s="901">
        <v>4.5</v>
      </c>
      <c r="F21" s="902">
        <v>3</v>
      </c>
      <c r="G21" s="616" t="s">
        <v>349</v>
      </c>
      <c r="H21" s="881">
        <v>1.129642</v>
      </c>
      <c r="I21" s="969">
        <v>12</v>
      </c>
      <c r="J21" s="108">
        <v>548</v>
      </c>
      <c r="K21" s="496">
        <v>4.7</v>
      </c>
      <c r="L21" s="109">
        <v>3.1</v>
      </c>
      <c r="M21" s="486" t="s">
        <v>349</v>
      </c>
      <c r="N21" s="110">
        <v>1.188901</v>
      </c>
      <c r="O21" s="874">
        <f t="shared" si="0"/>
        <v>-4.255319148936181</v>
      </c>
      <c r="P21" s="990">
        <f t="shared" si="1"/>
        <v>-0.20000000000000018</v>
      </c>
      <c r="Q21" s="990">
        <f t="shared" si="2"/>
        <v>-3.225806451612911</v>
      </c>
      <c r="R21" s="990">
        <f t="shared" si="3"/>
        <v>-0.10000000000000009</v>
      </c>
      <c r="S21" s="1062">
        <f t="shared" si="4"/>
        <v>-0.05925899999999995</v>
      </c>
      <c r="T21" s="104"/>
      <c r="U21" s="104"/>
      <c r="V21" s="104"/>
      <c r="W21" s="104"/>
      <c r="X21" s="104"/>
      <c r="Y21" s="104"/>
      <c r="Z21" s="104"/>
      <c r="AA21" s="104"/>
      <c r="AB21" s="104"/>
      <c r="AC21" s="104"/>
      <c r="AD21" s="104"/>
      <c r="AE21" s="104"/>
      <c r="AF21" s="104"/>
      <c r="AG21" s="104"/>
      <c r="AH21" s="104"/>
      <c r="AI21" s="104"/>
      <c r="AJ21" s="104"/>
      <c r="AK21" s="104"/>
      <c r="AL21" s="104"/>
      <c r="AM21" s="104"/>
    </row>
    <row r="22" spans="1:39" s="103" customFormat="1" ht="27" customHeight="1">
      <c r="A22" s="1013" t="s">
        <v>367</v>
      </c>
      <c r="B22" s="612" t="s">
        <v>368</v>
      </c>
      <c r="C22" s="969">
        <v>13</v>
      </c>
      <c r="D22" s="900">
        <v>1049</v>
      </c>
      <c r="E22" s="901">
        <v>4.5</v>
      </c>
      <c r="F22" s="902">
        <v>3.1</v>
      </c>
      <c r="G22" s="616" t="s">
        <v>340</v>
      </c>
      <c r="H22" s="881">
        <v>2.240065</v>
      </c>
      <c r="I22" s="969">
        <v>13</v>
      </c>
      <c r="J22" s="108">
        <v>989</v>
      </c>
      <c r="K22" s="496">
        <v>4.2</v>
      </c>
      <c r="L22" s="109">
        <v>3.1</v>
      </c>
      <c r="M22" s="486" t="s">
        <v>340</v>
      </c>
      <c r="N22" s="110">
        <v>2.145662</v>
      </c>
      <c r="O22" s="874">
        <f t="shared" si="0"/>
        <v>7.142857142857139</v>
      </c>
      <c r="P22" s="990">
        <f t="shared" si="1"/>
        <v>0.2999999999999998</v>
      </c>
      <c r="Q22" s="990">
        <f t="shared" si="2"/>
        <v>0</v>
      </c>
      <c r="R22" s="990">
        <f t="shared" si="3"/>
        <v>0</v>
      </c>
      <c r="S22" s="1062">
        <f t="shared" si="4"/>
        <v>0.09440299999999979</v>
      </c>
      <c r="T22" s="104"/>
      <c r="U22" s="104"/>
      <c r="V22" s="104"/>
      <c r="W22" s="104"/>
      <c r="X22" s="104"/>
      <c r="Y22" s="104"/>
      <c r="Z22" s="104"/>
      <c r="AA22" s="104"/>
      <c r="AB22" s="104"/>
      <c r="AC22" s="104"/>
      <c r="AD22" s="104"/>
      <c r="AE22" s="104"/>
      <c r="AF22" s="104"/>
      <c r="AG22" s="104"/>
      <c r="AH22" s="104"/>
      <c r="AI22" s="104"/>
      <c r="AJ22" s="104"/>
      <c r="AK22" s="104"/>
      <c r="AL22" s="104"/>
      <c r="AM22" s="104"/>
    </row>
    <row r="23" spans="1:39" s="103" customFormat="1" ht="27" customHeight="1">
      <c r="A23" s="1013" t="s">
        <v>369</v>
      </c>
      <c r="B23" s="612" t="s">
        <v>370</v>
      </c>
      <c r="C23" s="969">
        <v>14</v>
      </c>
      <c r="D23" s="900">
        <v>902</v>
      </c>
      <c r="E23" s="901">
        <v>3.8</v>
      </c>
      <c r="F23" s="902">
        <v>2.2</v>
      </c>
      <c r="G23" s="616" t="s">
        <v>340</v>
      </c>
      <c r="H23" s="881">
        <v>1.926157</v>
      </c>
      <c r="I23" s="969">
        <v>14</v>
      </c>
      <c r="J23" s="108">
        <v>879</v>
      </c>
      <c r="K23" s="496">
        <v>3.8</v>
      </c>
      <c r="L23" s="109">
        <v>2.3</v>
      </c>
      <c r="M23" s="486" t="s">
        <v>340</v>
      </c>
      <c r="N23" s="110">
        <v>1.907014</v>
      </c>
      <c r="O23" s="874">
        <f t="shared" si="0"/>
        <v>0</v>
      </c>
      <c r="P23" s="990">
        <f t="shared" si="1"/>
        <v>0</v>
      </c>
      <c r="Q23" s="990">
        <f t="shared" si="2"/>
        <v>-4.347826086956502</v>
      </c>
      <c r="R23" s="990">
        <f t="shared" si="3"/>
        <v>-0.09999999999999964</v>
      </c>
      <c r="S23" s="1062">
        <f t="shared" si="4"/>
        <v>0.01914299999999991</v>
      </c>
      <c r="T23" s="104"/>
      <c r="U23" s="104"/>
      <c r="V23" s="104"/>
      <c r="W23" s="104"/>
      <c r="X23" s="104"/>
      <c r="Y23" s="104"/>
      <c r="Z23" s="104"/>
      <c r="AA23" s="104"/>
      <c r="AB23" s="104"/>
      <c r="AC23" s="104"/>
      <c r="AD23" s="104"/>
      <c r="AE23" s="104"/>
      <c r="AF23" s="104"/>
      <c r="AG23" s="104"/>
      <c r="AH23" s="104"/>
      <c r="AI23" s="104"/>
      <c r="AJ23" s="104"/>
      <c r="AK23" s="104"/>
      <c r="AL23" s="104"/>
      <c r="AM23" s="104"/>
    </row>
    <row r="24" spans="1:39" s="103" customFormat="1" ht="27" customHeight="1">
      <c r="A24" s="1017" t="s">
        <v>371</v>
      </c>
      <c r="B24" s="621" t="s">
        <v>372</v>
      </c>
      <c r="C24" s="970">
        <v>15</v>
      </c>
      <c r="D24" s="907">
        <v>747</v>
      </c>
      <c r="E24" s="904">
        <v>3.2</v>
      </c>
      <c r="F24" s="905">
        <v>2.2</v>
      </c>
      <c r="G24" s="625" t="s">
        <v>340</v>
      </c>
      <c r="H24" s="884">
        <v>1.595165</v>
      </c>
      <c r="I24" s="970">
        <v>15</v>
      </c>
      <c r="J24" s="113">
        <v>678</v>
      </c>
      <c r="K24" s="499">
        <v>2.9</v>
      </c>
      <c r="L24" s="114">
        <v>2</v>
      </c>
      <c r="M24" s="489" t="s">
        <v>340</v>
      </c>
      <c r="N24" s="115">
        <v>1.470939</v>
      </c>
      <c r="O24" s="992">
        <f t="shared" si="0"/>
        <v>10.34482758620689</v>
      </c>
      <c r="P24" s="993">
        <f t="shared" si="1"/>
        <v>0.30000000000000027</v>
      </c>
      <c r="Q24" s="993">
        <f t="shared" si="2"/>
        <v>10.000000000000014</v>
      </c>
      <c r="R24" s="993">
        <f t="shared" si="3"/>
        <v>0.20000000000000018</v>
      </c>
      <c r="S24" s="1060">
        <f t="shared" si="4"/>
        <v>0.12422599999999995</v>
      </c>
      <c r="T24" s="104"/>
      <c r="U24" s="104"/>
      <c r="V24" s="104"/>
      <c r="W24" s="104"/>
      <c r="X24" s="104"/>
      <c r="Y24" s="104"/>
      <c r="Z24" s="104"/>
      <c r="AA24" s="104"/>
      <c r="AB24" s="104"/>
      <c r="AC24" s="104"/>
      <c r="AD24" s="104"/>
      <c r="AE24" s="104"/>
      <c r="AF24" s="104"/>
      <c r="AG24" s="104"/>
      <c r="AH24" s="104"/>
      <c r="AI24" s="104"/>
      <c r="AJ24" s="104"/>
      <c r="AK24" s="104"/>
      <c r="AL24" s="104"/>
      <c r="AM24" s="104"/>
    </row>
    <row r="25" spans="1:39" s="341" customFormat="1" ht="14.25" customHeight="1">
      <c r="A25" s="971" t="s">
        <v>421</v>
      </c>
      <c r="B25" s="340"/>
      <c r="G25" s="159"/>
      <c r="M25" s="159"/>
      <c r="N25" s="342" t="s">
        <v>4</v>
      </c>
      <c r="P25" s="542"/>
      <c r="Q25" s="343"/>
      <c r="R25" s="987"/>
      <c r="S25" s="343"/>
      <c r="T25" s="343"/>
      <c r="U25" s="343"/>
      <c r="V25" s="343"/>
      <c r="W25" s="343"/>
      <c r="X25" s="343"/>
      <c r="Y25" s="343"/>
      <c r="Z25" s="343"/>
      <c r="AA25" s="343"/>
      <c r="AB25" s="343"/>
      <c r="AC25" s="343"/>
      <c r="AD25" s="343"/>
      <c r="AE25" s="343"/>
      <c r="AF25" s="343"/>
      <c r="AG25" s="343"/>
      <c r="AH25" s="343"/>
      <c r="AI25" s="343"/>
      <c r="AJ25" s="343"/>
      <c r="AK25" s="343"/>
      <c r="AL25" s="343"/>
      <c r="AM25" s="343"/>
    </row>
    <row r="26" spans="1:39" s="341" customFormat="1" ht="14.25" customHeight="1">
      <c r="A26" s="971" t="s">
        <v>420</v>
      </c>
      <c r="B26" s="340"/>
      <c r="G26" s="159"/>
      <c r="M26" s="159"/>
      <c r="N26" s="342" t="s">
        <v>4</v>
      </c>
      <c r="P26" s="542"/>
      <c r="Q26" s="343"/>
      <c r="R26" s="987"/>
      <c r="S26" s="343"/>
      <c r="T26" s="343"/>
      <c r="U26" s="343"/>
      <c r="V26" s="343"/>
      <c r="W26" s="343"/>
      <c r="X26" s="343"/>
      <c r="Y26" s="343"/>
      <c r="Z26" s="343"/>
      <c r="AA26" s="343"/>
      <c r="AB26" s="343"/>
      <c r="AC26" s="343"/>
      <c r="AD26" s="343"/>
      <c r="AE26" s="343"/>
      <c r="AF26" s="343"/>
      <c r="AG26" s="343"/>
      <c r="AH26" s="343"/>
      <c r="AI26" s="343"/>
      <c r="AJ26" s="343"/>
      <c r="AK26" s="343"/>
      <c r="AL26" s="343"/>
      <c r="AM26" s="343"/>
    </row>
    <row r="27" spans="1:39" s="341" customFormat="1" ht="14.25" customHeight="1">
      <c r="A27" s="22" t="s">
        <v>303</v>
      </c>
      <c r="B27" s="121"/>
      <c r="G27" s="159"/>
      <c r="M27" s="159"/>
      <c r="N27" s="342" t="s">
        <v>4</v>
      </c>
      <c r="P27" s="542"/>
      <c r="Q27" s="343"/>
      <c r="R27" s="987"/>
      <c r="S27" s="343"/>
      <c r="T27" s="343"/>
      <c r="U27" s="343"/>
      <c r="V27" s="343"/>
      <c r="W27" s="343"/>
      <c r="X27" s="343"/>
      <c r="Y27" s="343"/>
      <c r="Z27" s="343"/>
      <c r="AA27" s="343"/>
      <c r="AB27" s="343"/>
      <c r="AC27" s="343"/>
      <c r="AD27" s="343"/>
      <c r="AE27" s="343"/>
      <c r="AF27" s="343"/>
      <c r="AG27" s="343"/>
      <c r="AH27" s="343"/>
      <c r="AI27" s="343"/>
      <c r="AJ27" s="343"/>
      <c r="AK27" s="343"/>
      <c r="AL27" s="343"/>
      <c r="AM27" s="343"/>
    </row>
    <row r="28" spans="1:39" s="341" customFormat="1" ht="15.75">
      <c r="A28" s="1021" t="s">
        <v>304</v>
      </c>
      <c r="B28" s="121"/>
      <c r="G28" s="159"/>
      <c r="M28" s="159"/>
      <c r="N28" s="342" t="s">
        <v>4</v>
      </c>
      <c r="P28" s="542"/>
      <c r="Q28" s="343"/>
      <c r="R28" s="987"/>
      <c r="S28" s="343"/>
      <c r="T28" s="343"/>
      <c r="U28" s="343"/>
      <c r="V28" s="343"/>
      <c r="W28" s="343"/>
      <c r="X28" s="343"/>
      <c r="Y28" s="343"/>
      <c r="Z28" s="343"/>
      <c r="AA28" s="343"/>
      <c r="AB28" s="343"/>
      <c r="AC28" s="343"/>
      <c r="AD28" s="343"/>
      <c r="AE28" s="343"/>
      <c r="AF28" s="343"/>
      <c r="AG28" s="343"/>
      <c r="AH28" s="343"/>
      <c r="AI28" s="343"/>
      <c r="AJ28" s="343"/>
      <c r="AK28" s="343"/>
      <c r="AL28" s="343"/>
      <c r="AM28" s="343"/>
    </row>
    <row r="29" spans="1:39" s="128" customFormat="1" ht="16.5">
      <c r="A29" s="121" t="s">
        <v>179</v>
      </c>
      <c r="B29" s="129"/>
      <c r="C29" s="122"/>
      <c r="D29" s="122"/>
      <c r="E29" s="122"/>
      <c r="F29" s="122"/>
      <c r="G29" s="546"/>
      <c r="H29" s="122"/>
      <c r="I29" s="123"/>
      <c r="J29" s="160"/>
      <c r="K29" s="160"/>
      <c r="L29" s="126"/>
      <c r="M29" s="546"/>
      <c r="N29" s="126"/>
      <c r="O29" s="123"/>
      <c r="P29" s="160"/>
      <c r="Q29" s="87"/>
      <c r="R29" s="87"/>
      <c r="S29" s="87"/>
      <c r="T29" s="87"/>
      <c r="U29" s="87"/>
      <c r="V29" s="87"/>
      <c r="W29" s="87"/>
      <c r="X29" s="87"/>
      <c r="Y29" s="87"/>
      <c r="Z29" s="87"/>
      <c r="AA29" s="87"/>
      <c r="AB29" s="87"/>
      <c r="AC29" s="87"/>
      <c r="AD29" s="87"/>
      <c r="AE29" s="87"/>
      <c r="AF29" s="87"/>
      <c r="AG29" s="87"/>
      <c r="AH29" s="87"/>
      <c r="AI29" s="87"/>
      <c r="AJ29" s="87"/>
      <c r="AK29" s="87"/>
      <c r="AL29" s="87"/>
      <c r="AM29" s="87"/>
    </row>
    <row r="31" spans="1:19" s="551" customFormat="1" ht="15.75" hidden="1">
      <c r="A31" s="131"/>
      <c r="B31" s="39"/>
      <c r="C31" s="547"/>
      <c r="D31" s="547"/>
      <c r="E31" s="547"/>
      <c r="F31" s="547"/>
      <c r="G31" s="548"/>
      <c r="H31" s="547"/>
      <c r="I31" s="549"/>
      <c r="J31" s="550"/>
      <c r="K31" s="550"/>
      <c r="L31" s="107"/>
      <c r="M31" s="548"/>
      <c r="N31" s="107"/>
      <c r="O31" s="549"/>
      <c r="P31" s="550"/>
      <c r="Q31" s="104"/>
      <c r="R31" s="964"/>
      <c r="S31" s="104"/>
    </row>
    <row r="32" spans="1:23" s="551" customFormat="1" ht="15.75" hidden="1">
      <c r="A32" s="133"/>
      <c r="B32" s="47"/>
      <c r="C32" s="116"/>
      <c r="D32" s="108"/>
      <c r="E32" s="108"/>
      <c r="F32" s="109"/>
      <c r="G32" s="154"/>
      <c r="H32" s="110"/>
      <c r="I32" s="552"/>
      <c r="J32" s="553"/>
      <c r="K32" s="553"/>
      <c r="L32" s="554"/>
      <c r="M32" s="548"/>
      <c r="N32" s="144"/>
      <c r="P32" s="105"/>
      <c r="Q32" s="99"/>
      <c r="R32" s="961"/>
      <c r="S32" s="107"/>
      <c r="T32" s="111"/>
      <c r="U32" s="109"/>
      <c r="V32" s="107"/>
      <c r="W32" s="109"/>
    </row>
    <row r="33" spans="1:23" s="551" customFormat="1" ht="15.75" hidden="1">
      <c r="A33" s="134"/>
      <c r="B33" s="39"/>
      <c r="C33" s="116"/>
      <c r="D33" s="102"/>
      <c r="E33" s="102"/>
      <c r="F33" s="161"/>
      <c r="G33" s="154"/>
      <c r="H33" s="161"/>
      <c r="I33" s="116"/>
      <c r="J33" s="102"/>
      <c r="K33" s="102"/>
      <c r="L33" s="161"/>
      <c r="M33" s="154"/>
      <c r="N33" s="161"/>
      <c r="P33" s="146"/>
      <c r="Q33" s="99"/>
      <c r="R33" s="961"/>
      <c r="S33" s="107"/>
      <c r="T33" s="107"/>
      <c r="U33" s="109"/>
      <c r="V33" s="107"/>
      <c r="W33" s="109"/>
    </row>
    <row r="34" spans="1:23" s="551" customFormat="1" ht="15.75" hidden="1">
      <c r="A34" s="134"/>
      <c r="B34" s="39"/>
      <c r="C34" s="116"/>
      <c r="D34" s="108"/>
      <c r="E34" s="108"/>
      <c r="F34" s="109"/>
      <c r="G34" s="154"/>
      <c r="H34" s="110"/>
      <c r="I34" s="552"/>
      <c r="J34" s="553"/>
      <c r="K34" s="553"/>
      <c r="L34" s="554"/>
      <c r="M34" s="548"/>
      <c r="N34" s="144"/>
      <c r="P34" s="105"/>
      <c r="Q34" s="99"/>
      <c r="R34" s="961"/>
      <c r="S34" s="107"/>
      <c r="T34" s="111"/>
      <c r="U34" s="109"/>
      <c r="V34" s="107"/>
      <c r="W34" s="109"/>
    </row>
    <row r="35" spans="1:23" s="551" customFormat="1" ht="15.75" hidden="1">
      <c r="A35" s="134"/>
      <c r="B35" s="39"/>
      <c r="C35" s="116"/>
      <c r="D35" s="108"/>
      <c r="E35" s="108"/>
      <c r="F35" s="109"/>
      <c r="G35" s="154"/>
      <c r="H35" s="110"/>
      <c r="I35" s="552"/>
      <c r="J35" s="553"/>
      <c r="K35" s="553"/>
      <c r="L35" s="554"/>
      <c r="M35" s="548"/>
      <c r="N35" s="144"/>
      <c r="P35" s="105"/>
      <c r="Q35" s="99"/>
      <c r="R35" s="961"/>
      <c r="S35" s="107"/>
      <c r="T35" s="111"/>
      <c r="U35" s="109"/>
      <c r="V35" s="107"/>
      <c r="W35" s="109"/>
    </row>
    <row r="36" spans="1:23" s="551" customFormat="1" ht="15.75" hidden="1">
      <c r="A36" s="134"/>
      <c r="B36" s="39"/>
      <c r="C36" s="116"/>
      <c r="D36" s="108"/>
      <c r="E36" s="108"/>
      <c r="F36" s="109"/>
      <c r="G36" s="154"/>
      <c r="H36" s="110"/>
      <c r="I36" s="552"/>
      <c r="J36" s="553"/>
      <c r="K36" s="553"/>
      <c r="L36" s="554"/>
      <c r="M36" s="548"/>
      <c r="N36" s="144"/>
      <c r="P36" s="105"/>
      <c r="Q36" s="99"/>
      <c r="R36" s="961"/>
      <c r="S36" s="107"/>
      <c r="T36" s="111"/>
      <c r="U36" s="109"/>
      <c r="V36" s="107"/>
      <c r="W36" s="109"/>
    </row>
    <row r="37" spans="1:23" s="551" customFormat="1" ht="15.75" hidden="1">
      <c r="A37" s="134"/>
      <c r="B37" s="39"/>
      <c r="C37" s="116"/>
      <c r="D37" s="108"/>
      <c r="E37" s="108"/>
      <c r="F37" s="109"/>
      <c r="G37" s="155"/>
      <c r="H37" s="110"/>
      <c r="I37" s="552"/>
      <c r="J37" s="553"/>
      <c r="K37" s="553"/>
      <c r="L37" s="554"/>
      <c r="M37" s="548"/>
      <c r="N37" s="144"/>
      <c r="P37" s="105"/>
      <c r="Q37" s="99"/>
      <c r="R37" s="961"/>
      <c r="S37" s="107"/>
      <c r="T37" s="111"/>
      <c r="U37" s="109"/>
      <c r="V37" s="162"/>
      <c r="W37" s="109"/>
    </row>
    <row r="38" spans="1:23" s="551" customFormat="1" ht="15.75" hidden="1">
      <c r="A38" s="134"/>
      <c r="B38" s="39"/>
      <c r="C38" s="116"/>
      <c r="D38" s="108"/>
      <c r="E38" s="108"/>
      <c r="F38" s="109"/>
      <c r="G38" s="154"/>
      <c r="H38" s="110"/>
      <c r="I38" s="552"/>
      <c r="J38" s="553"/>
      <c r="K38" s="553"/>
      <c r="L38" s="554"/>
      <c r="M38" s="548"/>
      <c r="N38" s="144"/>
      <c r="P38" s="105"/>
      <c r="Q38" s="99"/>
      <c r="R38" s="961"/>
      <c r="S38" s="107"/>
      <c r="T38" s="111"/>
      <c r="U38" s="109"/>
      <c r="V38" s="163"/>
      <c r="W38" s="109"/>
    </row>
    <row r="39" spans="1:23" s="551" customFormat="1" ht="15.75" hidden="1">
      <c r="A39" s="134"/>
      <c r="B39" s="39"/>
      <c r="C39" s="116"/>
      <c r="D39" s="108"/>
      <c r="E39" s="108"/>
      <c r="F39" s="109"/>
      <c r="G39" s="155"/>
      <c r="H39" s="110"/>
      <c r="I39" s="552"/>
      <c r="J39" s="553"/>
      <c r="K39" s="553"/>
      <c r="L39" s="554"/>
      <c r="M39" s="548"/>
      <c r="N39" s="144"/>
      <c r="P39" s="105"/>
      <c r="Q39" s="99"/>
      <c r="R39" s="961"/>
      <c r="S39" s="107"/>
      <c r="T39" s="111"/>
      <c r="U39" s="109"/>
      <c r="V39" s="162"/>
      <c r="W39" s="109"/>
    </row>
    <row r="40" spans="1:23" s="551" customFormat="1" ht="15.75" hidden="1">
      <c r="A40" s="134"/>
      <c r="B40" s="39"/>
      <c r="C40" s="116"/>
      <c r="D40" s="108"/>
      <c r="E40" s="108"/>
      <c r="F40" s="109"/>
      <c r="G40" s="154"/>
      <c r="H40" s="110"/>
      <c r="I40" s="552"/>
      <c r="J40" s="553"/>
      <c r="K40" s="553"/>
      <c r="L40" s="554"/>
      <c r="M40" s="548"/>
      <c r="N40" s="144"/>
      <c r="P40" s="105"/>
      <c r="Q40" s="99"/>
      <c r="R40" s="961"/>
      <c r="S40" s="107"/>
      <c r="T40" s="111"/>
      <c r="U40" s="109"/>
      <c r="V40" s="163"/>
      <c r="W40" s="109"/>
    </row>
    <row r="41" spans="1:23" s="551" customFormat="1" ht="15.75" hidden="1">
      <c r="A41" s="134"/>
      <c r="B41" s="39"/>
      <c r="C41" s="116"/>
      <c r="D41" s="108"/>
      <c r="E41" s="108"/>
      <c r="F41" s="109"/>
      <c r="G41" s="155"/>
      <c r="H41" s="110"/>
      <c r="I41" s="552"/>
      <c r="J41" s="553"/>
      <c r="K41" s="553"/>
      <c r="L41" s="554"/>
      <c r="M41" s="548"/>
      <c r="N41" s="144"/>
      <c r="P41" s="105"/>
      <c r="Q41" s="99"/>
      <c r="R41" s="961"/>
      <c r="S41" s="107"/>
      <c r="T41" s="111"/>
      <c r="U41" s="109"/>
      <c r="V41" s="162"/>
      <c r="W41" s="109"/>
    </row>
    <row r="42" spans="1:23" s="551" customFormat="1" ht="15.75" hidden="1">
      <c r="A42" s="134"/>
      <c r="B42" s="39"/>
      <c r="C42" s="116"/>
      <c r="D42" s="108"/>
      <c r="E42" s="108"/>
      <c r="F42" s="109"/>
      <c r="G42" s="154"/>
      <c r="H42" s="110"/>
      <c r="I42" s="552"/>
      <c r="J42" s="553"/>
      <c r="K42" s="553"/>
      <c r="L42" s="554"/>
      <c r="M42" s="548"/>
      <c r="N42" s="144"/>
      <c r="P42" s="105"/>
      <c r="Q42" s="99"/>
      <c r="R42" s="961"/>
      <c r="S42" s="107"/>
      <c r="T42" s="111"/>
      <c r="U42" s="109"/>
      <c r="V42" s="107"/>
      <c r="W42" s="109"/>
    </row>
    <row r="43" spans="1:23" s="551" customFormat="1" ht="15.75" hidden="1">
      <c r="A43" s="135"/>
      <c r="B43" s="39"/>
      <c r="C43" s="116"/>
      <c r="D43" s="108"/>
      <c r="E43" s="108"/>
      <c r="F43" s="109"/>
      <c r="G43" s="154"/>
      <c r="H43" s="110"/>
      <c r="I43" s="552"/>
      <c r="J43" s="553"/>
      <c r="K43" s="553"/>
      <c r="L43" s="554"/>
      <c r="M43" s="548"/>
      <c r="N43" s="144"/>
      <c r="P43" s="105"/>
      <c r="Q43" s="99"/>
      <c r="R43" s="961"/>
      <c r="S43" s="107"/>
      <c r="T43" s="111"/>
      <c r="U43" s="109"/>
      <c r="V43" s="107"/>
      <c r="W43" s="109"/>
    </row>
    <row r="44" spans="1:23" s="551" customFormat="1" ht="15.75" hidden="1">
      <c r="A44" s="136"/>
      <c r="B44" s="47"/>
      <c r="C44" s="116"/>
      <c r="D44" s="111"/>
      <c r="E44" s="111"/>
      <c r="F44" s="109"/>
      <c r="G44" s="154"/>
      <c r="H44" s="110"/>
      <c r="I44" s="552"/>
      <c r="J44" s="553"/>
      <c r="K44" s="553"/>
      <c r="L44" s="554"/>
      <c r="M44" s="548"/>
      <c r="N44" s="144"/>
      <c r="P44" s="147"/>
      <c r="Q44" s="99"/>
      <c r="R44" s="961"/>
      <c r="S44" s="107"/>
      <c r="T44" s="111"/>
      <c r="U44" s="109"/>
      <c r="V44" s="107"/>
      <c r="W44" s="109"/>
    </row>
    <row r="45" spans="1:23" s="551" customFormat="1" ht="15.75" hidden="1">
      <c r="A45" s="141"/>
      <c r="B45" s="52"/>
      <c r="C45" s="118"/>
      <c r="D45" s="102"/>
      <c r="E45" s="102"/>
      <c r="F45" s="161"/>
      <c r="G45" s="154"/>
      <c r="H45" s="161"/>
      <c r="I45" s="118"/>
      <c r="J45" s="102"/>
      <c r="K45" s="102"/>
      <c r="L45" s="161"/>
      <c r="M45" s="154"/>
      <c r="N45" s="161"/>
      <c r="P45" s="147"/>
      <c r="Q45" s="99"/>
      <c r="R45" s="961"/>
      <c r="S45" s="107"/>
      <c r="T45" s="107"/>
      <c r="U45" s="109"/>
      <c r="V45" s="107"/>
      <c r="W45" s="109"/>
    </row>
    <row r="46" spans="1:23" s="551" customFormat="1" ht="15.75" hidden="1">
      <c r="A46" s="134"/>
      <c r="B46" s="39"/>
      <c r="C46" s="164"/>
      <c r="D46" s="138"/>
      <c r="E46" s="138"/>
      <c r="F46" s="140"/>
      <c r="G46" s="165"/>
      <c r="H46" s="149"/>
      <c r="I46" s="164"/>
      <c r="J46" s="138"/>
      <c r="K46" s="138"/>
      <c r="L46" s="140"/>
      <c r="M46" s="165"/>
      <c r="N46" s="149"/>
      <c r="P46" s="150"/>
      <c r="Q46" s="99"/>
      <c r="R46" s="961"/>
      <c r="S46" s="107"/>
      <c r="T46" s="107"/>
      <c r="U46" s="109"/>
      <c r="V46" s="107"/>
      <c r="W46" s="109"/>
    </row>
    <row r="47" spans="1:23" s="551" customFormat="1" ht="15.75" hidden="1">
      <c r="A47" s="134"/>
      <c r="B47" s="39"/>
      <c r="C47" s="116"/>
      <c r="D47" s="108"/>
      <c r="E47" s="108"/>
      <c r="F47" s="109"/>
      <c r="G47" s="154"/>
      <c r="H47" s="110"/>
      <c r="I47" s="181"/>
      <c r="J47" s="553"/>
      <c r="K47" s="553"/>
      <c r="L47" s="554"/>
      <c r="M47" s="548"/>
      <c r="N47" s="144"/>
      <c r="P47" s="105"/>
      <c r="Q47" s="99"/>
      <c r="R47" s="961"/>
      <c r="S47" s="107"/>
      <c r="T47" s="111"/>
      <c r="U47" s="109"/>
      <c r="V47" s="107"/>
      <c r="W47" s="109"/>
    </row>
    <row r="48" spans="1:23" s="551" customFormat="1" ht="15.75" hidden="1">
      <c r="A48" s="134"/>
      <c r="B48" s="39"/>
      <c r="C48" s="116"/>
      <c r="D48" s="108"/>
      <c r="E48" s="108"/>
      <c r="F48" s="109"/>
      <c r="G48" s="154"/>
      <c r="H48" s="110"/>
      <c r="I48" s="555"/>
      <c r="J48" s="553"/>
      <c r="K48" s="553"/>
      <c r="L48" s="554"/>
      <c r="M48" s="548"/>
      <c r="N48" s="144"/>
      <c r="P48" s="105"/>
      <c r="Q48" s="99"/>
      <c r="R48" s="961"/>
      <c r="S48" s="107"/>
      <c r="T48" s="111"/>
      <c r="U48" s="109"/>
      <c r="V48" s="107"/>
      <c r="W48" s="109"/>
    </row>
    <row r="49" spans="1:23" s="551" customFormat="1" ht="15.75" hidden="1">
      <c r="A49" s="134"/>
      <c r="B49" s="39"/>
      <c r="C49" s="116"/>
      <c r="D49" s="108"/>
      <c r="E49" s="108"/>
      <c r="F49" s="109"/>
      <c r="G49" s="154"/>
      <c r="H49" s="110"/>
      <c r="I49" s="555"/>
      <c r="J49" s="553"/>
      <c r="K49" s="553"/>
      <c r="L49" s="554"/>
      <c r="M49" s="548"/>
      <c r="N49" s="144"/>
      <c r="P49" s="105"/>
      <c r="Q49" s="99"/>
      <c r="R49" s="961"/>
      <c r="S49" s="107"/>
      <c r="T49" s="111"/>
      <c r="U49" s="109"/>
      <c r="V49" s="107"/>
      <c r="W49" s="109"/>
    </row>
    <row r="50" spans="1:23" s="551" customFormat="1" ht="15.75" hidden="1">
      <c r="A50" s="143"/>
      <c r="B50" s="58"/>
      <c r="C50" s="116"/>
      <c r="D50" s="108"/>
      <c r="E50" s="108"/>
      <c r="F50" s="109"/>
      <c r="G50" s="154"/>
      <c r="H50" s="110"/>
      <c r="I50" s="181"/>
      <c r="J50" s="553"/>
      <c r="K50" s="553"/>
      <c r="L50" s="554"/>
      <c r="M50" s="548"/>
      <c r="N50" s="144"/>
      <c r="P50" s="105"/>
      <c r="Q50" s="99"/>
      <c r="R50" s="961"/>
      <c r="S50" s="107"/>
      <c r="T50" s="111"/>
      <c r="U50" s="109"/>
      <c r="V50" s="107"/>
      <c r="W50" s="109"/>
    </row>
    <row r="51" spans="1:23" s="551" customFormat="1" ht="16.5" hidden="1">
      <c r="A51" s="541"/>
      <c r="B51" s="541"/>
      <c r="C51" s="118"/>
      <c r="D51" s="113"/>
      <c r="E51" s="113"/>
      <c r="F51" s="114"/>
      <c r="G51" s="158"/>
      <c r="H51" s="115"/>
      <c r="I51" s="181"/>
      <c r="J51" s="156"/>
      <c r="K51" s="156"/>
      <c r="L51" s="556"/>
      <c r="M51" s="557"/>
      <c r="N51" s="152"/>
      <c r="P51" s="117"/>
      <c r="Q51" s="99"/>
      <c r="R51" s="961"/>
      <c r="S51" s="107"/>
      <c r="T51" s="111"/>
      <c r="U51" s="109"/>
      <c r="V51" s="166"/>
      <c r="W51" s="109"/>
    </row>
    <row r="52" spans="1:19" s="551" customFormat="1" ht="16.5" hidden="1">
      <c r="A52" s="541"/>
      <c r="B52" s="541"/>
      <c r="C52" s="547"/>
      <c r="D52" s="547"/>
      <c r="E52" s="547"/>
      <c r="F52" s="547"/>
      <c r="G52" s="548"/>
      <c r="H52" s="547"/>
      <c r="I52" s="549"/>
      <c r="J52" s="550"/>
      <c r="K52" s="550"/>
      <c r="L52" s="107"/>
      <c r="M52" s="548"/>
      <c r="N52" s="107"/>
      <c r="O52" s="549"/>
      <c r="P52" s="550"/>
      <c r="Q52" s="104"/>
      <c r="R52" s="964"/>
      <c r="S52" s="104"/>
    </row>
    <row r="53" spans="1:18" s="551" customFormat="1" ht="16.5" hidden="1">
      <c r="A53" s="541"/>
      <c r="B53" s="541"/>
      <c r="C53" s="547"/>
      <c r="D53" s="547"/>
      <c r="E53" s="547"/>
      <c r="F53" s="547"/>
      <c r="G53" s="548"/>
      <c r="H53" s="547"/>
      <c r="I53" s="549"/>
      <c r="J53" s="104"/>
      <c r="K53" s="104"/>
      <c r="L53" s="104"/>
      <c r="M53" s="558"/>
      <c r="R53" s="1000"/>
    </row>
    <row r="54" spans="1:19" s="551" customFormat="1" ht="16.5">
      <c r="A54" s="541"/>
      <c r="B54" s="541"/>
      <c r="C54" s="547"/>
      <c r="D54" s="547"/>
      <c r="E54" s="547"/>
      <c r="F54" s="547"/>
      <c r="G54" s="548"/>
      <c r="H54" s="547"/>
      <c r="I54" s="549"/>
      <c r="J54" s="550"/>
      <c r="K54" s="550"/>
      <c r="L54" s="107"/>
      <c r="M54" s="548"/>
      <c r="N54" s="107"/>
      <c r="O54" s="549"/>
      <c r="P54" s="550"/>
      <c r="Q54" s="104"/>
      <c r="R54" s="964"/>
      <c r="S54" s="104"/>
    </row>
    <row r="55" spans="1:19" s="551" customFormat="1" ht="16.5">
      <c r="A55" s="541"/>
      <c r="B55" s="541"/>
      <c r="C55" s="547"/>
      <c r="D55" s="547"/>
      <c r="E55" s="547"/>
      <c r="F55" s="547"/>
      <c r="G55" s="548"/>
      <c r="H55" s="547"/>
      <c r="I55" s="549"/>
      <c r="J55" s="550"/>
      <c r="K55" s="550"/>
      <c r="L55" s="107"/>
      <c r="M55" s="548"/>
      <c r="N55" s="107"/>
      <c r="O55" s="549"/>
      <c r="P55" s="550"/>
      <c r="Q55" s="104"/>
      <c r="R55" s="964"/>
      <c r="S55" s="104"/>
    </row>
  </sheetData>
  <sheetProtection/>
  <mergeCells count="12">
    <mergeCell ref="Q5:R5"/>
    <mergeCell ref="Q6:Q7"/>
    <mergeCell ref="M5:N5"/>
    <mergeCell ref="O5:P5"/>
    <mergeCell ref="O6:O7"/>
    <mergeCell ref="P6:P7"/>
    <mergeCell ref="A1:S1"/>
    <mergeCell ref="R6:R7"/>
    <mergeCell ref="E6:F6"/>
    <mergeCell ref="K6:L6"/>
    <mergeCell ref="A5:A7"/>
    <mergeCell ref="S5:S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S64"/>
  <sheetViews>
    <sheetView showZeros="0" view="pageBreakPreview" zoomScale="85" zoomScaleNormal="90" zoomScaleSheetLayoutView="85" zoomScalePageLayoutView="0" workbookViewId="0" topLeftCell="A1">
      <selection activeCell="A1" sqref="A1:P21"/>
    </sheetView>
  </sheetViews>
  <sheetFormatPr defaultColWidth="9.00390625" defaultRowHeight="16.5"/>
  <cols>
    <col min="1" max="1" width="4.375" style="708" customWidth="1"/>
    <col min="2" max="2" width="11.375" style="9" customWidth="1"/>
    <col min="3" max="3" width="21.375" style="10" customWidth="1"/>
    <col min="4" max="6" width="7.875" style="708" customWidth="1"/>
    <col min="7" max="7" width="11.375" style="11" customWidth="1"/>
    <col min="8" max="8" width="21.375" style="12" customWidth="1"/>
    <col min="9" max="11" width="7.875" style="708" customWidth="1"/>
    <col min="12" max="12" width="11.375" style="11" customWidth="1"/>
    <col min="13" max="13" width="21.375" style="12" customWidth="1"/>
    <col min="14" max="16" width="7.875" style="708" customWidth="1"/>
    <col min="17" max="16384" width="9.00390625" style="708" customWidth="1"/>
  </cols>
  <sheetData>
    <row r="1" spans="1:16" s="5" customFormat="1" ht="25.5">
      <c r="A1" s="1193" t="s">
        <v>264</v>
      </c>
      <c r="B1" s="1193"/>
      <c r="C1" s="1193"/>
      <c r="D1" s="1193"/>
      <c r="E1" s="1193"/>
      <c r="F1" s="1193"/>
      <c r="G1" s="1193"/>
      <c r="H1" s="1193"/>
      <c r="I1" s="1193"/>
      <c r="J1" s="1193"/>
      <c r="K1" s="1193"/>
      <c r="L1" s="1193"/>
      <c r="M1" s="1193"/>
      <c r="N1" s="1193"/>
      <c r="O1" s="1193"/>
      <c r="P1" s="1193"/>
    </row>
    <row r="2" spans="1:16" s="70" customFormat="1" ht="8.25" customHeight="1">
      <c r="A2" s="1067"/>
      <c r="B2" s="429"/>
      <c r="C2" s="1068"/>
      <c r="D2" s="1068"/>
      <c r="E2" s="1068"/>
      <c r="F2" s="1068"/>
      <c r="G2" s="429"/>
      <c r="H2" s="1068"/>
      <c r="I2" s="1068"/>
      <c r="J2" s="1068"/>
      <c r="K2" s="1068"/>
      <c r="L2" s="429"/>
      <c r="M2" s="1068"/>
      <c r="N2" s="1068"/>
      <c r="O2" s="1068"/>
      <c r="P2" s="1068"/>
    </row>
    <row r="3" spans="1:16" s="12" customFormat="1" ht="16.5">
      <c r="A3" s="828"/>
      <c r="B3" s="418"/>
      <c r="C3" s="7"/>
      <c r="D3" s="3"/>
      <c r="E3" s="3"/>
      <c r="F3" s="3"/>
      <c r="G3" s="418"/>
      <c r="H3" s="1194" t="s">
        <v>1141</v>
      </c>
      <c r="I3" s="1194"/>
      <c r="J3" s="3"/>
      <c r="K3" s="3"/>
      <c r="L3" s="418"/>
      <c r="M3" s="3"/>
      <c r="N3" s="1022" t="s">
        <v>1101</v>
      </c>
      <c r="O3" s="3"/>
      <c r="P3" s="7"/>
    </row>
    <row r="4" ht="18" customHeight="1">
      <c r="P4" s="402" t="s">
        <v>1135</v>
      </c>
    </row>
    <row r="5" spans="1:16" s="22" customFormat="1" ht="16.5" customHeight="1">
      <c r="A5" s="13" t="s">
        <v>0</v>
      </c>
      <c r="B5" s="1189" t="s">
        <v>246</v>
      </c>
      <c r="C5" s="1190"/>
      <c r="D5" s="1190"/>
      <c r="E5" s="1190"/>
      <c r="F5" s="1191"/>
      <c r="G5" s="1189" t="s">
        <v>247</v>
      </c>
      <c r="H5" s="1190"/>
      <c r="I5" s="1190"/>
      <c r="J5" s="1190"/>
      <c r="K5" s="1191"/>
      <c r="L5" s="1189" t="s">
        <v>248</v>
      </c>
      <c r="M5" s="1190"/>
      <c r="N5" s="1190"/>
      <c r="O5" s="1190"/>
      <c r="P5" s="1192"/>
    </row>
    <row r="6" spans="1:16" s="22" customFormat="1" ht="14.25">
      <c r="A6" s="23"/>
      <c r="B6" s="24" t="s">
        <v>5</v>
      </c>
      <c r="C6" s="25"/>
      <c r="D6" s="13" t="s">
        <v>6</v>
      </c>
      <c r="E6" s="1069" t="s">
        <v>1101</v>
      </c>
      <c r="F6" s="13" t="s">
        <v>1102</v>
      </c>
      <c r="G6" s="24" t="s">
        <v>5</v>
      </c>
      <c r="H6" s="25"/>
      <c r="I6" s="13" t="s">
        <v>6</v>
      </c>
      <c r="J6" s="1069" t="s">
        <v>1103</v>
      </c>
      <c r="K6" s="13" t="s">
        <v>320</v>
      </c>
      <c r="L6" s="24" t="s">
        <v>5</v>
      </c>
      <c r="M6" s="25"/>
      <c r="N6" s="13" t="s">
        <v>6</v>
      </c>
      <c r="O6" s="1025" t="s">
        <v>1101</v>
      </c>
      <c r="P6" s="1024" t="s">
        <v>1104</v>
      </c>
    </row>
    <row r="7" spans="1:16" s="22" customFormat="1" ht="14.25">
      <c r="A7" s="23"/>
      <c r="B7" s="27" t="s">
        <v>7</v>
      </c>
      <c r="C7" s="28" t="s">
        <v>249</v>
      </c>
      <c r="D7" s="29"/>
      <c r="E7" s="30" t="s">
        <v>12</v>
      </c>
      <c r="F7" s="29" t="s">
        <v>1105</v>
      </c>
      <c r="G7" s="27" t="s">
        <v>7</v>
      </c>
      <c r="H7" s="28" t="s">
        <v>249</v>
      </c>
      <c r="I7" s="29"/>
      <c r="J7" s="30" t="s">
        <v>12</v>
      </c>
      <c r="K7" s="29" t="s">
        <v>1106</v>
      </c>
      <c r="L7" s="27" t="s">
        <v>7</v>
      </c>
      <c r="M7" s="28" t="s">
        <v>249</v>
      </c>
      <c r="N7" s="29"/>
      <c r="O7" s="30" t="s">
        <v>12</v>
      </c>
      <c r="P7" s="31" t="s">
        <v>1107</v>
      </c>
    </row>
    <row r="8" spans="1:16" s="22" customFormat="1" ht="14.25">
      <c r="A8" s="32" t="s">
        <v>9</v>
      </c>
      <c r="B8" s="33" t="s">
        <v>10</v>
      </c>
      <c r="C8" s="34"/>
      <c r="D8" s="32" t="s">
        <v>11</v>
      </c>
      <c r="E8" s="1070" t="s">
        <v>1108</v>
      </c>
      <c r="F8" s="32" t="s">
        <v>13</v>
      </c>
      <c r="G8" s="33" t="s">
        <v>10</v>
      </c>
      <c r="H8" s="34"/>
      <c r="I8" s="32" t="s">
        <v>11</v>
      </c>
      <c r="J8" s="1070" t="s">
        <v>1101</v>
      </c>
      <c r="K8" s="32" t="s">
        <v>13</v>
      </c>
      <c r="L8" s="33" t="s">
        <v>10</v>
      </c>
      <c r="M8" s="34"/>
      <c r="N8" s="32" t="s">
        <v>11</v>
      </c>
      <c r="O8" s="1070" t="s">
        <v>1101</v>
      </c>
      <c r="P8" s="33" t="s">
        <v>13</v>
      </c>
    </row>
    <row r="9" spans="1:16" s="637" customFormat="1" ht="39" customHeight="1">
      <c r="A9" s="430"/>
      <c r="B9" s="803" t="s">
        <v>20</v>
      </c>
      <c r="C9" s="39" t="s">
        <v>21</v>
      </c>
      <c r="D9" s="923">
        <v>881</v>
      </c>
      <c r="E9" s="892">
        <v>413.43450981496346</v>
      </c>
      <c r="F9" s="897">
        <v>100</v>
      </c>
      <c r="G9" s="803" t="s">
        <v>20</v>
      </c>
      <c r="H9" s="39" t="s">
        <v>21</v>
      </c>
      <c r="I9" s="923">
        <v>490</v>
      </c>
      <c r="J9" s="892">
        <v>442.2382671480145</v>
      </c>
      <c r="K9" s="897">
        <v>100</v>
      </c>
      <c r="L9" s="803" t="s">
        <v>20</v>
      </c>
      <c r="M9" s="39" t="s">
        <v>21</v>
      </c>
      <c r="N9" s="923">
        <v>391</v>
      </c>
      <c r="O9" s="892">
        <v>382.2353435718964</v>
      </c>
      <c r="P9" s="892">
        <v>100</v>
      </c>
    </row>
    <row r="10" spans="1:19" s="431" customFormat="1" ht="39" customHeight="1">
      <c r="A10" s="644">
        <v>1</v>
      </c>
      <c r="B10" s="655" t="s">
        <v>1109</v>
      </c>
      <c r="C10" s="798" t="s">
        <v>1110</v>
      </c>
      <c r="D10" s="924">
        <v>180</v>
      </c>
      <c r="E10" s="889">
        <v>84.47016091565655</v>
      </c>
      <c r="F10" s="914">
        <v>20.4313280363224</v>
      </c>
      <c r="G10" s="638" t="s">
        <v>1111</v>
      </c>
      <c r="H10" s="798" t="s">
        <v>1110</v>
      </c>
      <c r="I10" s="924">
        <v>91</v>
      </c>
      <c r="J10" s="889">
        <v>82.12996389891697</v>
      </c>
      <c r="K10" s="914">
        <v>18.5714285714286</v>
      </c>
      <c r="L10" s="655" t="s">
        <v>1111</v>
      </c>
      <c r="M10" s="798" t="s">
        <v>1110</v>
      </c>
      <c r="N10" s="924">
        <v>89</v>
      </c>
      <c r="O10" s="889">
        <v>87.00497590255442</v>
      </c>
      <c r="P10" s="902">
        <v>22.7621483375959</v>
      </c>
      <c r="Q10" s="637"/>
      <c r="R10" s="637"/>
      <c r="S10" s="637"/>
    </row>
    <row r="11" spans="1:19" s="431" customFormat="1" ht="39" customHeight="1">
      <c r="A11" s="644">
        <v>2</v>
      </c>
      <c r="B11" s="655" t="s">
        <v>1112</v>
      </c>
      <c r="C11" s="798" t="s">
        <v>1113</v>
      </c>
      <c r="D11" s="924">
        <v>117</v>
      </c>
      <c r="E11" s="889">
        <v>54.90560459517676</v>
      </c>
      <c r="F11" s="914">
        <v>13.2803632236095</v>
      </c>
      <c r="G11" s="639" t="s">
        <v>1114</v>
      </c>
      <c r="H11" s="798" t="s">
        <v>1113</v>
      </c>
      <c r="I11" s="924">
        <v>66</v>
      </c>
      <c r="J11" s="889">
        <v>59.566787003610116</v>
      </c>
      <c r="K11" s="914">
        <v>13.469387755102</v>
      </c>
      <c r="L11" s="655" t="s">
        <v>1114</v>
      </c>
      <c r="M11" s="798" t="s">
        <v>1113</v>
      </c>
      <c r="N11" s="924">
        <v>51</v>
      </c>
      <c r="O11" s="889">
        <v>49.8567839441604</v>
      </c>
      <c r="P11" s="902">
        <v>13.0434782608696</v>
      </c>
      <c r="Q11" s="637"/>
      <c r="R11" s="637"/>
      <c r="S11" s="637"/>
    </row>
    <row r="12" spans="1:19" s="431" customFormat="1" ht="39" customHeight="1">
      <c r="A12" s="644">
        <v>3</v>
      </c>
      <c r="B12" s="655" t="s">
        <v>1115</v>
      </c>
      <c r="C12" s="798" t="s">
        <v>1116</v>
      </c>
      <c r="D12" s="924">
        <v>60</v>
      </c>
      <c r="E12" s="889">
        <v>28.156720305218847</v>
      </c>
      <c r="F12" s="914">
        <v>6.81044267877412</v>
      </c>
      <c r="G12" s="638" t="s">
        <v>1115</v>
      </c>
      <c r="H12" s="798" t="s">
        <v>1116</v>
      </c>
      <c r="I12" s="924">
        <v>35</v>
      </c>
      <c r="J12" s="889">
        <v>31.5884476534296</v>
      </c>
      <c r="K12" s="914">
        <v>7.14285714285714</v>
      </c>
      <c r="L12" s="655" t="s">
        <v>1115</v>
      </c>
      <c r="M12" s="798" t="s">
        <v>1116</v>
      </c>
      <c r="N12" s="924">
        <v>25</v>
      </c>
      <c r="O12" s="889">
        <v>24.439599972627647</v>
      </c>
      <c r="P12" s="902">
        <v>6.39386189258312</v>
      </c>
      <c r="Q12" s="637"/>
      <c r="R12" s="637"/>
      <c r="S12" s="637"/>
    </row>
    <row r="13" spans="1:19" s="431" customFormat="1" ht="39" customHeight="1">
      <c r="A13" s="644">
        <v>4</v>
      </c>
      <c r="B13" s="655" t="s">
        <v>1117</v>
      </c>
      <c r="C13" s="798" t="s">
        <v>1118</v>
      </c>
      <c r="D13" s="924">
        <v>46</v>
      </c>
      <c r="E13" s="889">
        <v>21.586818900667783</v>
      </c>
      <c r="F13" s="914">
        <v>5.22133938706016</v>
      </c>
      <c r="G13" s="639" t="s">
        <v>1117</v>
      </c>
      <c r="H13" s="798" t="s">
        <v>1118</v>
      </c>
      <c r="I13" s="924">
        <v>29</v>
      </c>
      <c r="J13" s="889">
        <v>26.173285198555956</v>
      </c>
      <c r="K13" s="914">
        <v>5.91836734693878</v>
      </c>
      <c r="L13" s="655" t="s">
        <v>1119</v>
      </c>
      <c r="M13" s="798" t="s">
        <v>1120</v>
      </c>
      <c r="N13" s="924">
        <v>20</v>
      </c>
      <c r="O13" s="889">
        <v>19.55167997810212</v>
      </c>
      <c r="P13" s="902">
        <v>5.1150895140665</v>
      </c>
      <c r="Q13" s="637"/>
      <c r="R13" s="637"/>
      <c r="S13" s="637"/>
    </row>
    <row r="14" spans="1:19" s="431" customFormat="1" ht="39" customHeight="1">
      <c r="A14" s="644">
        <v>5</v>
      </c>
      <c r="B14" s="655" t="s">
        <v>1119</v>
      </c>
      <c r="C14" s="798" t="s">
        <v>1120</v>
      </c>
      <c r="D14" s="924">
        <v>36</v>
      </c>
      <c r="E14" s="889">
        <v>16.89403218313131</v>
      </c>
      <c r="F14" s="914">
        <v>4.08626560726447</v>
      </c>
      <c r="G14" s="638" t="s">
        <v>1121</v>
      </c>
      <c r="H14" s="798" t="s">
        <v>1122</v>
      </c>
      <c r="I14" s="924">
        <v>19</v>
      </c>
      <c r="J14" s="889">
        <v>17.148014440433215</v>
      </c>
      <c r="K14" s="914">
        <v>3.87755102040816</v>
      </c>
      <c r="L14" s="655" t="s">
        <v>1117</v>
      </c>
      <c r="M14" s="798" t="s">
        <v>1118</v>
      </c>
      <c r="N14" s="924">
        <v>17</v>
      </c>
      <c r="O14" s="889">
        <v>16.6189279813868</v>
      </c>
      <c r="P14" s="902">
        <v>4.34782608695652</v>
      </c>
      <c r="Q14" s="637"/>
      <c r="R14" s="637"/>
      <c r="S14" s="637"/>
    </row>
    <row r="15" spans="1:19" s="431" customFormat="1" ht="39" customHeight="1">
      <c r="A15" s="644">
        <v>6</v>
      </c>
      <c r="B15" s="655" t="s">
        <v>1123</v>
      </c>
      <c r="C15" s="798" t="s">
        <v>1124</v>
      </c>
      <c r="D15" s="924">
        <v>32</v>
      </c>
      <c r="E15" s="889">
        <v>15.016917496116719</v>
      </c>
      <c r="F15" s="914">
        <v>3.6322360953462</v>
      </c>
      <c r="G15" s="638" t="s">
        <v>1123</v>
      </c>
      <c r="H15" s="798" t="s">
        <v>1124</v>
      </c>
      <c r="I15" s="924">
        <v>17</v>
      </c>
      <c r="J15" s="889">
        <v>15.342960288808664</v>
      </c>
      <c r="K15" s="914">
        <v>3.46938775510204</v>
      </c>
      <c r="L15" s="655" t="s">
        <v>1123</v>
      </c>
      <c r="M15" s="798" t="s">
        <v>1124</v>
      </c>
      <c r="N15" s="924">
        <v>15</v>
      </c>
      <c r="O15" s="889">
        <v>14.663759983576588</v>
      </c>
      <c r="P15" s="902">
        <v>3.83631713554987</v>
      </c>
      <c r="Q15" s="637"/>
      <c r="R15" s="637"/>
      <c r="S15" s="637"/>
    </row>
    <row r="16" spans="1:19" s="431" customFormat="1" ht="39" customHeight="1">
      <c r="A16" s="644">
        <v>7</v>
      </c>
      <c r="B16" s="655" t="s">
        <v>1121</v>
      </c>
      <c r="C16" s="798" t="s">
        <v>1122</v>
      </c>
      <c r="D16" s="924">
        <v>28</v>
      </c>
      <c r="E16" s="889">
        <v>13.139802809102129</v>
      </c>
      <c r="F16" s="914">
        <v>3.17820658342792</v>
      </c>
      <c r="G16" s="638" t="s">
        <v>1119</v>
      </c>
      <c r="H16" s="798" t="s">
        <v>1120</v>
      </c>
      <c r="I16" s="924">
        <v>16</v>
      </c>
      <c r="J16" s="889">
        <v>14.44043321299639</v>
      </c>
      <c r="K16" s="914">
        <v>3.26530612244898</v>
      </c>
      <c r="L16" s="655" t="s">
        <v>1125</v>
      </c>
      <c r="M16" s="798" t="s">
        <v>1126</v>
      </c>
      <c r="N16" s="924">
        <v>11</v>
      </c>
      <c r="O16" s="889">
        <v>10.753423987956165</v>
      </c>
      <c r="P16" s="902">
        <v>2.81329923273657</v>
      </c>
      <c r="Q16" s="637"/>
      <c r="R16" s="637"/>
      <c r="S16" s="637"/>
    </row>
    <row r="17" spans="1:19" s="431" customFormat="1" ht="39" customHeight="1">
      <c r="A17" s="644">
        <v>8</v>
      </c>
      <c r="B17" s="638" t="s">
        <v>1125</v>
      </c>
      <c r="C17" s="798" t="s">
        <v>1126</v>
      </c>
      <c r="D17" s="924">
        <v>19</v>
      </c>
      <c r="E17" s="889">
        <v>8.916294763319302</v>
      </c>
      <c r="F17" s="914">
        <v>2.1566401816118</v>
      </c>
      <c r="G17" s="638" t="s">
        <v>1127</v>
      </c>
      <c r="H17" s="798" t="s">
        <v>1128</v>
      </c>
      <c r="I17" s="924">
        <v>12</v>
      </c>
      <c r="J17" s="889">
        <v>10.830324909747292</v>
      </c>
      <c r="K17" s="914">
        <v>2.44897959183673</v>
      </c>
      <c r="L17" s="655" t="s">
        <v>1121</v>
      </c>
      <c r="M17" s="798" t="s">
        <v>1122</v>
      </c>
      <c r="N17" s="924">
        <v>9</v>
      </c>
      <c r="O17" s="889">
        <v>8.798255990145954</v>
      </c>
      <c r="P17" s="902">
        <v>2.30179028132992</v>
      </c>
      <c r="Q17" s="637"/>
      <c r="R17" s="637"/>
      <c r="S17" s="637"/>
    </row>
    <row r="18" spans="1:19" s="431" customFormat="1" ht="39" customHeight="1">
      <c r="A18" s="644">
        <v>9</v>
      </c>
      <c r="B18" s="655" t="s">
        <v>1127</v>
      </c>
      <c r="C18" s="798" t="s">
        <v>1128</v>
      </c>
      <c r="D18" s="924">
        <v>17</v>
      </c>
      <c r="E18" s="889">
        <v>7.977737419812008</v>
      </c>
      <c r="F18" s="914">
        <v>1.92962542565267</v>
      </c>
      <c r="G18" s="638" t="s">
        <v>1129</v>
      </c>
      <c r="H18" s="798" t="s">
        <v>1130</v>
      </c>
      <c r="I18" s="924">
        <v>10</v>
      </c>
      <c r="J18" s="889">
        <v>9.025270758122744</v>
      </c>
      <c r="K18" s="914">
        <v>2.04081632653061</v>
      </c>
      <c r="L18" s="655" t="s">
        <v>1131</v>
      </c>
      <c r="M18" s="798" t="s">
        <v>1132</v>
      </c>
      <c r="N18" s="924">
        <v>7</v>
      </c>
      <c r="O18" s="889">
        <v>6.843087992335741</v>
      </c>
      <c r="P18" s="902">
        <v>1.79028132992327</v>
      </c>
      <c r="Q18" s="637"/>
      <c r="R18" s="637"/>
      <c r="S18" s="637"/>
    </row>
    <row r="19" spans="1:19" s="431" customFormat="1" ht="39" customHeight="1">
      <c r="A19" s="644">
        <v>10</v>
      </c>
      <c r="B19" s="655" t="s">
        <v>1129</v>
      </c>
      <c r="C19" s="798" t="s">
        <v>1130</v>
      </c>
      <c r="D19" s="924">
        <v>14</v>
      </c>
      <c r="E19" s="889">
        <v>6.569901404551064</v>
      </c>
      <c r="F19" s="914">
        <v>1.58910329171396</v>
      </c>
      <c r="G19" s="638" t="s">
        <v>1125</v>
      </c>
      <c r="H19" s="798" t="s">
        <v>1126</v>
      </c>
      <c r="I19" s="924">
        <v>8</v>
      </c>
      <c r="J19" s="889">
        <v>7.220216606498195</v>
      </c>
      <c r="K19" s="914">
        <v>1.63265306122449</v>
      </c>
      <c r="L19" s="638" t="s">
        <v>1127</v>
      </c>
      <c r="M19" s="798" t="s">
        <v>1128</v>
      </c>
      <c r="N19" s="924">
        <v>5</v>
      </c>
      <c r="O19" s="889">
        <v>4.88791999452553</v>
      </c>
      <c r="P19" s="902">
        <v>1.27877237851662</v>
      </c>
      <c r="Q19" s="637"/>
      <c r="R19" s="637"/>
      <c r="S19" s="637"/>
    </row>
    <row r="20" spans="1:19" s="431" customFormat="1" ht="39" customHeight="1">
      <c r="A20" s="645"/>
      <c r="B20" s="656"/>
      <c r="C20" s="913" t="s">
        <v>1133</v>
      </c>
      <c r="D20" s="925">
        <v>332</v>
      </c>
      <c r="E20" s="894">
        <v>155.80051902221098</v>
      </c>
      <c r="F20" s="915">
        <v>37.684449489216796</v>
      </c>
      <c r="G20" s="640"/>
      <c r="H20" s="913" t="s">
        <v>1133</v>
      </c>
      <c r="I20" s="925">
        <v>187</v>
      </c>
      <c r="J20" s="894">
        <v>168.77256317689532</v>
      </c>
      <c r="K20" s="915">
        <v>38.16326530612245</v>
      </c>
      <c r="L20" s="656"/>
      <c r="M20" s="913" t="s">
        <v>1133</v>
      </c>
      <c r="N20" s="925">
        <v>142</v>
      </c>
      <c r="O20" s="894">
        <v>138.81692784452505</v>
      </c>
      <c r="P20" s="905">
        <v>36.31713554987212</v>
      </c>
      <c r="Q20" s="637"/>
      <c r="R20" s="637"/>
      <c r="S20" s="637"/>
    </row>
    <row r="21" spans="1:13" s="65" customFormat="1" ht="17.25" customHeight="1">
      <c r="A21" s="22" t="s">
        <v>1134</v>
      </c>
      <c r="B21" s="64"/>
      <c r="C21" s="413"/>
      <c r="G21" s="64"/>
      <c r="H21" s="413"/>
      <c r="L21" s="641"/>
      <c r="M21" s="642"/>
    </row>
    <row r="22" spans="1:16" s="67" customFormat="1" ht="27" customHeight="1">
      <c r="A22" s="66"/>
      <c r="B22" s="11"/>
      <c r="C22" s="22"/>
      <c r="G22" s="68"/>
      <c r="H22" s="22"/>
      <c r="I22" s="66"/>
      <c r="J22" s="66"/>
      <c r="K22" s="66"/>
      <c r="L22" s="68"/>
      <c r="M22" s="22"/>
      <c r="N22" s="66"/>
      <c r="O22" s="66"/>
      <c r="P22" s="66"/>
    </row>
    <row r="23" spans="2:13" s="507" customFormat="1" ht="16.5">
      <c r="B23" s="432"/>
      <c r="C23" s="37"/>
      <c r="G23" s="432"/>
      <c r="H23" s="37"/>
      <c r="L23" s="432"/>
      <c r="M23" s="37"/>
    </row>
    <row r="24" spans="2:13" s="507" customFormat="1" ht="16.5">
      <c r="B24" s="432"/>
      <c r="C24" s="37"/>
      <c r="G24" s="432"/>
      <c r="H24" s="37"/>
      <c r="L24" s="432"/>
      <c r="M24" s="37"/>
    </row>
    <row r="25" spans="2:13" s="507" customFormat="1" ht="16.5">
      <c r="B25" s="432"/>
      <c r="C25" s="37"/>
      <c r="G25" s="432"/>
      <c r="H25" s="37"/>
      <c r="L25" s="432"/>
      <c r="M25" s="37"/>
    </row>
    <row r="26" spans="2:13" s="507" customFormat="1" ht="16.5">
      <c r="B26" s="432"/>
      <c r="C26" s="37"/>
      <c r="G26" s="432"/>
      <c r="H26" s="37"/>
      <c r="L26" s="432"/>
      <c r="M26" s="37"/>
    </row>
    <row r="27" spans="2:13" s="507" customFormat="1" ht="16.5">
      <c r="B27" s="432"/>
      <c r="C27" s="37"/>
      <c r="G27" s="432"/>
      <c r="H27" s="37"/>
      <c r="L27" s="432"/>
      <c r="M27" s="37"/>
    </row>
    <row r="28" spans="2:13" s="507" customFormat="1" ht="16.5">
      <c r="B28" s="432"/>
      <c r="C28" s="37"/>
      <c r="G28" s="432"/>
      <c r="H28" s="37"/>
      <c r="L28" s="432"/>
      <c r="M28" s="37"/>
    </row>
    <row r="29" spans="2:13" s="507" customFormat="1" ht="16.5">
      <c r="B29" s="432"/>
      <c r="C29" s="37"/>
      <c r="G29" s="432"/>
      <c r="H29" s="37"/>
      <c r="L29" s="432"/>
      <c r="M29" s="37"/>
    </row>
    <row r="30" spans="2:13" s="507" customFormat="1" ht="16.5">
      <c r="B30" s="432"/>
      <c r="C30" s="37"/>
      <c r="G30" s="432"/>
      <c r="H30" s="37"/>
      <c r="L30" s="432"/>
      <c r="M30" s="37"/>
    </row>
    <row r="31" spans="2:13" s="507" customFormat="1" ht="16.5">
      <c r="B31" s="432"/>
      <c r="C31" s="37"/>
      <c r="G31" s="432"/>
      <c r="H31" s="37"/>
      <c r="L31" s="432"/>
      <c r="M31" s="37"/>
    </row>
    <row r="32" spans="2:13" s="507" customFormat="1" ht="16.5">
      <c r="B32" s="432"/>
      <c r="C32" s="37"/>
      <c r="G32" s="432"/>
      <c r="H32" s="37"/>
      <c r="L32" s="432"/>
      <c r="M32" s="37"/>
    </row>
    <row r="33" spans="2:13" s="507" customFormat="1" ht="16.5">
      <c r="B33" s="432"/>
      <c r="C33" s="37"/>
      <c r="G33" s="432"/>
      <c r="H33" s="37"/>
      <c r="L33" s="432"/>
      <c r="M33" s="37"/>
    </row>
    <row r="34" spans="2:13" s="507" customFormat="1" ht="16.5">
      <c r="B34" s="432"/>
      <c r="C34" s="37"/>
      <c r="G34" s="432"/>
      <c r="H34" s="37"/>
      <c r="L34" s="432"/>
      <c r="M34" s="37"/>
    </row>
    <row r="35" spans="2:13" s="507" customFormat="1" ht="16.5">
      <c r="B35" s="432"/>
      <c r="C35" s="37"/>
      <c r="G35" s="432"/>
      <c r="H35" s="37"/>
      <c r="L35" s="432"/>
      <c r="M35" s="37"/>
    </row>
    <row r="36" spans="2:13" s="507" customFormat="1" ht="16.5">
      <c r="B36" s="432"/>
      <c r="C36" s="37"/>
      <c r="G36" s="432"/>
      <c r="H36" s="37"/>
      <c r="L36" s="432"/>
      <c r="M36" s="37"/>
    </row>
    <row r="37" spans="2:13" s="507" customFormat="1" ht="16.5">
      <c r="B37" s="432"/>
      <c r="C37" s="37"/>
      <c r="G37" s="432"/>
      <c r="H37" s="37"/>
      <c r="L37" s="432"/>
      <c r="M37" s="37"/>
    </row>
    <row r="38" spans="2:13" s="507" customFormat="1" ht="16.5">
      <c r="B38" s="432"/>
      <c r="C38" s="37"/>
      <c r="G38" s="432"/>
      <c r="H38" s="37"/>
      <c r="L38" s="432"/>
      <c r="M38" s="37"/>
    </row>
    <row r="39" spans="2:13" s="507" customFormat="1" ht="16.5">
      <c r="B39" s="432"/>
      <c r="C39" s="37"/>
      <c r="G39" s="432"/>
      <c r="H39" s="37"/>
      <c r="L39" s="432"/>
      <c r="M39" s="37"/>
    </row>
    <row r="40" spans="2:13" s="507" customFormat="1" ht="16.5">
      <c r="B40" s="432"/>
      <c r="C40" s="37"/>
      <c r="G40" s="432"/>
      <c r="H40" s="37"/>
      <c r="L40" s="432"/>
      <c r="M40" s="37"/>
    </row>
    <row r="41" spans="2:13" s="507" customFormat="1" ht="16.5">
      <c r="B41" s="432"/>
      <c r="C41" s="37"/>
      <c r="G41" s="432"/>
      <c r="H41" s="37"/>
      <c r="L41" s="432"/>
      <c r="M41" s="37"/>
    </row>
    <row r="42" spans="2:13" s="507" customFormat="1" ht="16.5">
      <c r="B42" s="432"/>
      <c r="C42" s="37"/>
      <c r="G42" s="432"/>
      <c r="H42" s="37"/>
      <c r="L42" s="432"/>
      <c r="M42" s="37"/>
    </row>
    <row r="43" spans="2:13" s="507" customFormat="1" ht="16.5">
      <c r="B43" s="432"/>
      <c r="C43" s="37"/>
      <c r="G43" s="432"/>
      <c r="H43" s="37"/>
      <c r="L43" s="432"/>
      <c r="M43" s="37"/>
    </row>
    <row r="44" spans="2:13" s="507" customFormat="1" ht="16.5">
      <c r="B44" s="432"/>
      <c r="C44" s="37"/>
      <c r="G44" s="432"/>
      <c r="H44" s="37"/>
      <c r="L44" s="432"/>
      <c r="M44" s="37"/>
    </row>
    <row r="45" spans="2:13" s="507" customFormat="1" ht="16.5">
      <c r="B45" s="432"/>
      <c r="C45" s="37"/>
      <c r="G45" s="432"/>
      <c r="H45" s="37"/>
      <c r="L45" s="432"/>
      <c r="M45" s="37"/>
    </row>
    <row r="46" spans="2:13" s="507" customFormat="1" ht="16.5">
      <c r="B46" s="432"/>
      <c r="C46" s="37"/>
      <c r="G46" s="432"/>
      <c r="H46" s="37"/>
      <c r="L46" s="432"/>
      <c r="M46" s="37"/>
    </row>
    <row r="47" spans="2:13" s="507" customFormat="1" ht="16.5">
      <c r="B47" s="432"/>
      <c r="C47" s="37"/>
      <c r="G47" s="432"/>
      <c r="H47" s="37"/>
      <c r="L47" s="432"/>
      <c r="M47" s="37"/>
    </row>
    <row r="48" spans="2:13" s="507" customFormat="1" ht="16.5">
      <c r="B48" s="432"/>
      <c r="C48" s="37"/>
      <c r="G48" s="432"/>
      <c r="H48" s="37"/>
      <c r="L48" s="432"/>
      <c r="M48" s="37"/>
    </row>
    <row r="49" spans="2:13" s="507" customFormat="1" ht="16.5">
      <c r="B49" s="432"/>
      <c r="C49" s="37"/>
      <c r="G49" s="432"/>
      <c r="H49" s="37"/>
      <c r="L49" s="432"/>
      <c r="M49" s="37"/>
    </row>
    <row r="50" spans="2:13" s="507" customFormat="1" ht="16.5">
      <c r="B50" s="432"/>
      <c r="C50" s="37"/>
      <c r="G50" s="432"/>
      <c r="H50" s="37"/>
      <c r="L50" s="432"/>
      <c r="M50" s="37"/>
    </row>
    <row r="51" spans="2:13" s="507" customFormat="1" ht="16.5">
      <c r="B51" s="432"/>
      <c r="C51" s="37"/>
      <c r="G51" s="432"/>
      <c r="H51" s="37"/>
      <c r="L51" s="432"/>
      <c r="M51" s="37"/>
    </row>
    <row r="52" spans="2:13" s="507" customFormat="1" ht="16.5">
      <c r="B52" s="432"/>
      <c r="C52" s="37"/>
      <c r="G52" s="432"/>
      <c r="H52" s="37"/>
      <c r="L52" s="432"/>
      <c r="M52" s="37"/>
    </row>
    <row r="53" spans="2:13" s="507" customFormat="1" ht="16.5">
      <c r="B53" s="432"/>
      <c r="C53" s="37"/>
      <c r="G53" s="432"/>
      <c r="H53" s="37"/>
      <c r="L53" s="432"/>
      <c r="M53" s="37"/>
    </row>
    <row r="54" spans="2:13" s="507" customFormat="1" ht="16.5">
      <c r="B54" s="432"/>
      <c r="C54" s="37"/>
      <c r="G54" s="432"/>
      <c r="H54" s="37"/>
      <c r="L54" s="432"/>
      <c r="M54" s="37"/>
    </row>
    <row r="55" spans="2:13" s="507" customFormat="1" ht="16.5">
      <c r="B55" s="432"/>
      <c r="C55" s="37"/>
      <c r="G55" s="432"/>
      <c r="H55" s="37"/>
      <c r="L55" s="432"/>
      <c r="M55" s="37"/>
    </row>
    <row r="56" spans="2:13" s="507" customFormat="1" ht="16.5">
      <c r="B56" s="432"/>
      <c r="C56" s="37"/>
      <c r="G56" s="432"/>
      <c r="H56" s="37"/>
      <c r="L56" s="432"/>
      <c r="M56" s="37"/>
    </row>
    <row r="57" spans="2:13" s="507" customFormat="1" ht="16.5">
      <c r="B57" s="432"/>
      <c r="C57" s="37"/>
      <c r="G57" s="432"/>
      <c r="H57" s="37"/>
      <c r="L57" s="432"/>
      <c r="M57" s="37"/>
    </row>
    <row r="58" spans="2:13" s="507" customFormat="1" ht="16.5">
      <c r="B58" s="432"/>
      <c r="C58" s="37"/>
      <c r="G58" s="432"/>
      <c r="H58" s="37"/>
      <c r="L58" s="432"/>
      <c r="M58" s="37"/>
    </row>
    <row r="59" spans="2:13" s="507" customFormat="1" ht="16.5">
      <c r="B59" s="432"/>
      <c r="C59" s="37"/>
      <c r="G59" s="432"/>
      <c r="H59" s="37"/>
      <c r="L59" s="432"/>
      <c r="M59" s="37"/>
    </row>
    <row r="60" spans="2:13" s="507" customFormat="1" ht="16.5">
      <c r="B60" s="432"/>
      <c r="C60" s="37"/>
      <c r="G60" s="432"/>
      <c r="H60" s="37"/>
      <c r="L60" s="432"/>
      <c r="M60" s="37"/>
    </row>
    <row r="61" spans="2:13" s="507" customFormat="1" ht="16.5">
      <c r="B61" s="432"/>
      <c r="C61" s="37"/>
      <c r="G61" s="432"/>
      <c r="H61" s="37"/>
      <c r="L61" s="432"/>
      <c r="M61" s="37"/>
    </row>
    <row r="62" spans="2:13" s="507" customFormat="1" ht="16.5">
      <c r="B62" s="432"/>
      <c r="C62" s="37"/>
      <c r="G62" s="432"/>
      <c r="H62" s="37"/>
      <c r="L62" s="432"/>
      <c r="M62" s="37"/>
    </row>
    <row r="63" spans="2:13" s="507" customFormat="1" ht="16.5">
      <c r="B63" s="432"/>
      <c r="C63" s="37"/>
      <c r="G63" s="432"/>
      <c r="H63" s="37"/>
      <c r="L63" s="432"/>
      <c r="M63" s="37"/>
    </row>
    <row r="64" spans="2:13" s="507" customFormat="1" ht="16.5">
      <c r="B64" s="432"/>
      <c r="C64" s="37"/>
      <c r="G64" s="432"/>
      <c r="H64" s="37"/>
      <c r="L64" s="432"/>
      <c r="M64" s="37"/>
    </row>
  </sheetData>
  <sheetProtection/>
  <mergeCells count="5">
    <mergeCell ref="A1:P1"/>
    <mergeCell ref="H3:I3"/>
    <mergeCell ref="B5:F5"/>
    <mergeCell ref="G5:K5"/>
    <mergeCell ref="L5:P5"/>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30.xml><?xml version="1.0" encoding="utf-8"?>
<worksheet xmlns="http://schemas.openxmlformats.org/spreadsheetml/2006/main" xmlns:r="http://schemas.openxmlformats.org/officeDocument/2006/relationships">
  <dimension ref="A1:Q27"/>
  <sheetViews>
    <sheetView view="pageBreakPreview" zoomScale="85" zoomScaleSheetLayoutView="85" workbookViewId="0" topLeftCell="A1">
      <selection activeCell="T11" sqref="T11"/>
    </sheetView>
  </sheetViews>
  <sheetFormatPr defaultColWidth="9.00390625" defaultRowHeight="16.5"/>
  <cols>
    <col min="1" max="1" width="13.75390625" style="0" customWidth="1"/>
    <col min="2" max="2" width="22.25390625" style="0" customWidth="1"/>
    <col min="3" max="3" width="4.625" style="0" customWidth="1"/>
    <col min="8" max="8" width="4.625" style="0" customWidth="1"/>
  </cols>
  <sheetData>
    <row r="1" spans="1:17" ht="25.5">
      <c r="A1" s="1225" t="s">
        <v>1263</v>
      </c>
      <c r="B1" s="1225"/>
      <c r="C1" s="1225"/>
      <c r="D1" s="1225"/>
      <c r="E1" s="1225"/>
      <c r="F1" s="1225"/>
      <c r="G1" s="1225"/>
      <c r="H1" s="1225"/>
      <c r="I1" s="1225"/>
      <c r="J1" s="1225"/>
      <c r="K1" s="1225"/>
      <c r="L1" s="1225"/>
      <c r="M1" s="1225"/>
      <c r="N1" s="1225"/>
      <c r="O1" s="1225"/>
      <c r="P1" s="1225"/>
      <c r="Q1" s="1225"/>
    </row>
    <row r="2" spans="1:17" ht="6" customHeight="1">
      <c r="A2" s="933"/>
      <c r="B2" s="955"/>
      <c r="C2" s="954"/>
      <c r="D2" s="954"/>
      <c r="E2" s="954"/>
      <c r="F2" s="954"/>
      <c r="G2" s="954"/>
      <c r="H2" s="954"/>
      <c r="I2" s="953"/>
      <c r="J2" s="953"/>
      <c r="K2" s="952"/>
      <c r="L2" s="932"/>
      <c r="M2" s="953"/>
      <c r="N2" s="932"/>
      <c r="O2" s="87"/>
      <c r="P2" s="87"/>
      <c r="Q2" s="87"/>
    </row>
    <row r="3" spans="1:17" ht="16.5">
      <c r="A3" s="999" t="s">
        <v>297</v>
      </c>
      <c r="B3" s="955"/>
      <c r="C3" s="954"/>
      <c r="D3" s="954"/>
      <c r="E3" s="954"/>
      <c r="F3" s="934"/>
      <c r="G3" s="953"/>
      <c r="H3" s="954"/>
      <c r="I3" s="953"/>
      <c r="J3" s="953"/>
      <c r="K3" s="954"/>
      <c r="L3" s="954"/>
      <c r="M3" s="953"/>
      <c r="N3" s="932"/>
      <c r="O3" s="87"/>
      <c r="P3" s="87"/>
      <c r="Q3" s="402" t="s">
        <v>294</v>
      </c>
    </row>
    <row r="4" spans="1:17" ht="6" customHeight="1">
      <c r="A4" s="1005"/>
      <c r="B4" s="958"/>
      <c r="C4" s="955"/>
      <c r="D4" s="955"/>
      <c r="E4" s="955"/>
      <c r="F4" s="955"/>
      <c r="G4" s="955"/>
      <c r="H4" s="955"/>
      <c r="I4" s="955"/>
      <c r="J4" s="955"/>
      <c r="K4" s="955"/>
      <c r="L4" s="955"/>
      <c r="M4" s="955"/>
      <c r="N4" s="955"/>
      <c r="O4" s="88"/>
      <c r="P4" s="88"/>
      <c r="Q4" s="88"/>
    </row>
    <row r="5" spans="1:17" ht="16.5" customHeight="1">
      <c r="A5" s="1230" t="s">
        <v>203</v>
      </c>
      <c r="B5" s="959"/>
      <c r="C5" s="1054" t="s">
        <v>1141</v>
      </c>
      <c r="D5" s="1053"/>
      <c r="E5" s="1053"/>
      <c r="F5" s="1055"/>
      <c r="G5" s="484"/>
      <c r="H5" s="1052"/>
      <c r="I5" s="837" t="s">
        <v>1144</v>
      </c>
      <c r="J5" s="93"/>
      <c r="K5" s="93"/>
      <c r="L5" s="94"/>
      <c r="M5" s="1223" t="s">
        <v>418</v>
      </c>
      <c r="N5" s="1224"/>
      <c r="O5" s="1219" t="s">
        <v>277</v>
      </c>
      <c r="P5" s="1220"/>
      <c r="Q5" s="1227" t="s">
        <v>326</v>
      </c>
    </row>
    <row r="6" spans="1:17" ht="16.5" customHeight="1">
      <c r="A6" s="1238"/>
      <c r="B6" s="1004" t="s">
        <v>107</v>
      </c>
      <c r="C6" s="960" t="s">
        <v>0</v>
      </c>
      <c r="D6" s="960" t="s">
        <v>17</v>
      </c>
      <c r="E6" s="1182" t="s">
        <v>197</v>
      </c>
      <c r="F6" s="1239"/>
      <c r="G6" s="960" t="s">
        <v>324</v>
      </c>
      <c r="H6" s="960" t="s">
        <v>0</v>
      </c>
      <c r="I6" s="960" t="s">
        <v>17</v>
      </c>
      <c r="J6" s="1182" t="s">
        <v>197</v>
      </c>
      <c r="K6" s="1239"/>
      <c r="L6" s="960" t="s">
        <v>324</v>
      </c>
      <c r="M6" s="1221" t="s">
        <v>202</v>
      </c>
      <c r="N6" s="1221" t="s">
        <v>301</v>
      </c>
      <c r="O6" s="1221" t="s">
        <v>202</v>
      </c>
      <c r="P6" s="1221" t="s">
        <v>301</v>
      </c>
      <c r="Q6" s="1228"/>
    </row>
    <row r="7" spans="1:17" ht="28.5">
      <c r="A7" s="1238"/>
      <c r="B7" s="962"/>
      <c r="C7" s="963" t="s">
        <v>9</v>
      </c>
      <c r="D7" s="1019" t="s">
        <v>19</v>
      </c>
      <c r="E7" s="988" t="s">
        <v>184</v>
      </c>
      <c r="F7" s="989" t="s">
        <v>145</v>
      </c>
      <c r="G7" s="483" t="s">
        <v>299</v>
      </c>
      <c r="H7" s="963" t="s">
        <v>9</v>
      </c>
      <c r="I7" s="963" t="s">
        <v>19</v>
      </c>
      <c r="J7" s="988" t="s">
        <v>184</v>
      </c>
      <c r="K7" s="989" t="s">
        <v>145</v>
      </c>
      <c r="L7" s="483" t="s">
        <v>299</v>
      </c>
      <c r="M7" s="1222"/>
      <c r="N7" s="1226"/>
      <c r="O7" s="1222"/>
      <c r="P7" s="1226"/>
      <c r="Q7" s="1229"/>
    </row>
    <row r="8" spans="1:17" ht="27" customHeight="1">
      <c r="A8" s="1015" t="s">
        <v>22</v>
      </c>
      <c r="B8" s="1001" t="s">
        <v>23</v>
      </c>
      <c r="C8" s="975"/>
      <c r="D8" s="900">
        <v>28776</v>
      </c>
      <c r="E8" s="901">
        <v>245.8</v>
      </c>
      <c r="F8" s="902">
        <v>166.3</v>
      </c>
      <c r="G8" s="881">
        <v>100</v>
      </c>
      <c r="H8" s="975"/>
      <c r="I8" s="965">
        <v>28476</v>
      </c>
      <c r="J8" s="995">
        <v>243.6</v>
      </c>
      <c r="K8" s="996">
        <v>168.8</v>
      </c>
      <c r="L8" s="994">
        <v>100</v>
      </c>
      <c r="M8" s="990">
        <f>(E8/J8)*100-100</f>
        <v>0.9031198686371198</v>
      </c>
      <c r="N8" s="990">
        <f>E8-J8</f>
        <v>2.200000000000017</v>
      </c>
      <c r="O8" s="990">
        <f>(F8/K8)*100-100</f>
        <v>-1.4810426540284283</v>
      </c>
      <c r="P8" s="990">
        <f>F8-K8</f>
        <v>-2.5</v>
      </c>
      <c r="Q8" s="921">
        <f>G8-L8</f>
        <v>0</v>
      </c>
    </row>
    <row r="9" spans="1:17" ht="27" customHeight="1">
      <c r="A9" s="1012" t="s">
        <v>341</v>
      </c>
      <c r="B9" s="1001" t="s">
        <v>342</v>
      </c>
      <c r="C9" s="969">
        <v>1</v>
      </c>
      <c r="D9" s="900">
        <v>5884</v>
      </c>
      <c r="E9" s="901">
        <v>50.3</v>
      </c>
      <c r="F9" s="902">
        <v>33.5</v>
      </c>
      <c r="G9" s="881">
        <v>20.4476</v>
      </c>
      <c r="H9" s="969">
        <v>1</v>
      </c>
      <c r="I9" s="965">
        <v>5893</v>
      </c>
      <c r="J9" s="995">
        <v>50.4</v>
      </c>
      <c r="K9" s="996">
        <v>34.4</v>
      </c>
      <c r="L9" s="994">
        <v>20.69462</v>
      </c>
      <c r="M9" s="990">
        <f aca="true" t="shared" si="0" ref="M9:M24">(E9/J9)*100-100</f>
        <v>-0.19841269841269593</v>
      </c>
      <c r="N9" s="990">
        <f aca="true" t="shared" si="1" ref="N9:N24">E9-J9</f>
        <v>-0.10000000000000142</v>
      </c>
      <c r="O9" s="990">
        <f aca="true" t="shared" si="2" ref="O9:O24">(F9/K9)*100-100</f>
        <v>-2.6162790697674296</v>
      </c>
      <c r="P9" s="990">
        <f aca="true" t="shared" si="3" ref="P9:Q24">F9-K9</f>
        <v>-0.8999999999999986</v>
      </c>
      <c r="Q9" s="1059">
        <f t="shared" si="3"/>
        <v>-0.24701999999999913</v>
      </c>
    </row>
    <row r="10" spans="1:17" ht="27" customHeight="1">
      <c r="A10" s="1012" t="s">
        <v>343</v>
      </c>
      <c r="B10" s="1001" t="s">
        <v>344</v>
      </c>
      <c r="C10" s="969">
        <v>2</v>
      </c>
      <c r="D10" s="900">
        <v>5586</v>
      </c>
      <c r="E10" s="901">
        <v>47.7</v>
      </c>
      <c r="F10" s="902">
        <v>32.9</v>
      </c>
      <c r="G10" s="881">
        <v>19.41201</v>
      </c>
      <c r="H10" s="969">
        <v>2</v>
      </c>
      <c r="I10" s="965">
        <v>5554</v>
      </c>
      <c r="J10" s="995">
        <v>47.5</v>
      </c>
      <c r="K10" s="996">
        <v>33.6</v>
      </c>
      <c r="L10" s="994">
        <v>19.50414</v>
      </c>
      <c r="M10" s="990">
        <f t="shared" si="0"/>
        <v>0.4210526315789451</v>
      </c>
      <c r="N10" s="990">
        <f t="shared" si="1"/>
        <v>0.20000000000000284</v>
      </c>
      <c r="O10" s="990">
        <f t="shared" si="2"/>
        <v>-2.083333333333343</v>
      </c>
      <c r="P10" s="990">
        <f t="shared" si="3"/>
        <v>-0.7000000000000028</v>
      </c>
      <c r="Q10" s="1059">
        <f t="shared" si="3"/>
        <v>-0.09213000000000093</v>
      </c>
    </row>
    <row r="11" spans="1:17" ht="27" customHeight="1">
      <c r="A11" s="1013" t="s">
        <v>345</v>
      </c>
      <c r="B11" s="1001" t="s">
        <v>346</v>
      </c>
      <c r="C11" s="969">
        <v>3</v>
      </c>
      <c r="D11" s="900">
        <v>3212</v>
      </c>
      <c r="E11" s="901">
        <v>27.4</v>
      </c>
      <c r="F11" s="902">
        <v>18.1</v>
      </c>
      <c r="G11" s="881">
        <v>11.16208</v>
      </c>
      <c r="H11" s="969">
        <v>3</v>
      </c>
      <c r="I11" s="965">
        <v>3158</v>
      </c>
      <c r="J11" s="995">
        <v>27</v>
      </c>
      <c r="K11" s="996">
        <v>18.4</v>
      </c>
      <c r="L11" s="994">
        <v>11.09004</v>
      </c>
      <c r="M11" s="990">
        <f t="shared" si="0"/>
        <v>1.481481481481481</v>
      </c>
      <c r="N11" s="990">
        <f t="shared" si="1"/>
        <v>0.3999999999999986</v>
      </c>
      <c r="O11" s="990">
        <f t="shared" si="2"/>
        <v>-1.630434782608674</v>
      </c>
      <c r="P11" s="990">
        <f t="shared" si="3"/>
        <v>-0.29999999999999716</v>
      </c>
      <c r="Q11" s="1059">
        <f t="shared" si="3"/>
        <v>0.07203999999999944</v>
      </c>
    </row>
    <row r="12" spans="1:17" ht="31.5" customHeight="1">
      <c r="A12" s="1013" t="s">
        <v>350</v>
      </c>
      <c r="B12" s="1001" t="s">
        <v>351</v>
      </c>
      <c r="C12" s="969">
        <v>4</v>
      </c>
      <c r="D12" s="900">
        <v>2445</v>
      </c>
      <c r="E12" s="901">
        <v>20.9</v>
      </c>
      <c r="F12" s="902">
        <v>14.8</v>
      </c>
      <c r="G12" s="881">
        <v>8.496664</v>
      </c>
      <c r="H12" s="969">
        <v>4</v>
      </c>
      <c r="I12" s="965">
        <v>2503</v>
      </c>
      <c r="J12" s="995">
        <v>21.4</v>
      </c>
      <c r="K12" s="996">
        <v>15.6</v>
      </c>
      <c r="L12" s="994">
        <v>8.789858</v>
      </c>
      <c r="M12" s="990">
        <f t="shared" si="0"/>
        <v>-2.336448598130829</v>
      </c>
      <c r="N12" s="990">
        <f t="shared" si="1"/>
        <v>-0.5</v>
      </c>
      <c r="O12" s="990">
        <f t="shared" si="2"/>
        <v>-5.128205128205124</v>
      </c>
      <c r="P12" s="990">
        <f t="shared" si="3"/>
        <v>-0.7999999999999989</v>
      </c>
      <c r="Q12" s="1059">
        <f t="shared" si="3"/>
        <v>-0.29319399999999973</v>
      </c>
    </row>
    <row r="13" spans="1:17" ht="27" customHeight="1">
      <c r="A13" s="1013" t="s">
        <v>359</v>
      </c>
      <c r="B13" s="1001" t="s">
        <v>360</v>
      </c>
      <c r="C13" s="969">
        <v>5</v>
      </c>
      <c r="D13" s="900">
        <v>1680</v>
      </c>
      <c r="E13" s="901">
        <v>14.4</v>
      </c>
      <c r="F13" s="902">
        <v>9.9</v>
      </c>
      <c r="G13" s="881">
        <v>5.838199</v>
      </c>
      <c r="H13" s="969">
        <v>5</v>
      </c>
      <c r="I13" s="965">
        <v>1677</v>
      </c>
      <c r="J13" s="995">
        <v>14.3</v>
      </c>
      <c r="K13" s="996">
        <v>10.1</v>
      </c>
      <c r="L13" s="994">
        <v>5.88917</v>
      </c>
      <c r="M13" s="990">
        <f t="shared" si="0"/>
        <v>0.6993006993006929</v>
      </c>
      <c r="N13" s="990">
        <f t="shared" si="1"/>
        <v>0.09999999999999964</v>
      </c>
      <c r="O13" s="990">
        <f t="shared" si="2"/>
        <v>-1.9801980198019749</v>
      </c>
      <c r="P13" s="990">
        <f t="shared" si="3"/>
        <v>-0.1999999999999993</v>
      </c>
      <c r="Q13" s="1059">
        <f t="shared" si="3"/>
        <v>-0.050970999999999655</v>
      </c>
    </row>
    <row r="14" spans="1:17" ht="27" customHeight="1">
      <c r="A14" s="1013" t="s">
        <v>355</v>
      </c>
      <c r="B14" s="1001" t="s">
        <v>356</v>
      </c>
      <c r="C14" s="969">
        <v>6</v>
      </c>
      <c r="D14" s="900">
        <v>1458</v>
      </c>
      <c r="E14" s="901">
        <v>12.5</v>
      </c>
      <c r="F14" s="902">
        <v>8</v>
      </c>
      <c r="G14" s="881">
        <v>5.066722</v>
      </c>
      <c r="H14" s="969">
        <v>6</v>
      </c>
      <c r="I14" s="965">
        <v>1536</v>
      </c>
      <c r="J14" s="995">
        <v>13.1</v>
      </c>
      <c r="K14" s="996">
        <v>8.6</v>
      </c>
      <c r="L14" s="994">
        <v>5.394016</v>
      </c>
      <c r="M14" s="990">
        <f t="shared" si="0"/>
        <v>-4.580152671755727</v>
      </c>
      <c r="N14" s="990">
        <f t="shared" si="1"/>
        <v>-0.5999999999999996</v>
      </c>
      <c r="O14" s="990">
        <f t="shared" si="2"/>
        <v>-6.976744186046517</v>
      </c>
      <c r="P14" s="990">
        <f t="shared" si="3"/>
        <v>-0.5999999999999996</v>
      </c>
      <c r="Q14" s="1059">
        <f t="shared" si="3"/>
        <v>-0.3272939999999993</v>
      </c>
    </row>
    <row r="15" spans="1:17" ht="27" customHeight="1">
      <c r="A15" s="1013" t="s">
        <v>352</v>
      </c>
      <c r="B15" s="1001" t="s">
        <v>353</v>
      </c>
      <c r="C15" s="969">
        <v>7</v>
      </c>
      <c r="D15" s="900">
        <v>1231</v>
      </c>
      <c r="E15" s="901">
        <v>10.5</v>
      </c>
      <c r="F15" s="902">
        <v>6.4</v>
      </c>
      <c r="G15" s="881">
        <v>4.277871</v>
      </c>
      <c r="H15" s="969">
        <v>7</v>
      </c>
      <c r="I15" s="965">
        <v>1218</v>
      </c>
      <c r="J15" s="995">
        <v>10.4</v>
      </c>
      <c r="K15" s="996">
        <v>6.5</v>
      </c>
      <c r="L15" s="994">
        <v>4.277286</v>
      </c>
      <c r="M15" s="990">
        <f t="shared" si="0"/>
        <v>0.9615384615384528</v>
      </c>
      <c r="N15" s="990">
        <f t="shared" si="1"/>
        <v>0.09999999999999964</v>
      </c>
      <c r="O15" s="990">
        <f t="shared" si="2"/>
        <v>-1.538461538461533</v>
      </c>
      <c r="P15" s="990">
        <f t="shared" si="3"/>
        <v>-0.09999999999999964</v>
      </c>
      <c r="Q15" s="1059">
        <f t="shared" si="3"/>
        <v>0.0005850000000000577</v>
      </c>
    </row>
    <row r="16" spans="1:17" ht="27" customHeight="1">
      <c r="A16" s="1013" t="s">
        <v>357</v>
      </c>
      <c r="B16" s="1001" t="s">
        <v>358</v>
      </c>
      <c r="C16" s="969">
        <v>8</v>
      </c>
      <c r="D16" s="900">
        <v>1086</v>
      </c>
      <c r="E16" s="901">
        <v>9.3</v>
      </c>
      <c r="F16" s="902">
        <v>6.3</v>
      </c>
      <c r="G16" s="881">
        <v>3.773978</v>
      </c>
      <c r="H16" s="969">
        <v>8</v>
      </c>
      <c r="I16" s="965">
        <v>1013</v>
      </c>
      <c r="J16" s="995">
        <v>8.7</v>
      </c>
      <c r="K16" s="996">
        <v>6</v>
      </c>
      <c r="L16" s="994">
        <v>3.557382</v>
      </c>
      <c r="M16" s="990">
        <f t="shared" si="0"/>
        <v>6.89655172413795</v>
      </c>
      <c r="N16" s="990">
        <f t="shared" si="1"/>
        <v>0.6000000000000014</v>
      </c>
      <c r="O16" s="990">
        <f t="shared" si="2"/>
        <v>5</v>
      </c>
      <c r="P16" s="990">
        <f t="shared" si="3"/>
        <v>0.2999999999999998</v>
      </c>
      <c r="Q16" s="1059">
        <f t="shared" si="3"/>
        <v>0.216596</v>
      </c>
    </row>
    <row r="17" spans="1:17" ht="27" customHeight="1">
      <c r="A17" s="1013" t="s">
        <v>363</v>
      </c>
      <c r="B17" s="1001" t="s">
        <v>364</v>
      </c>
      <c r="C17" s="969">
        <v>9</v>
      </c>
      <c r="D17" s="900">
        <v>716</v>
      </c>
      <c r="E17" s="901">
        <v>6.1</v>
      </c>
      <c r="F17" s="902">
        <v>4.1</v>
      </c>
      <c r="G17" s="881">
        <v>2.488185</v>
      </c>
      <c r="H17" s="969">
        <v>9</v>
      </c>
      <c r="I17" s="965">
        <v>658</v>
      </c>
      <c r="J17" s="995">
        <v>5.6</v>
      </c>
      <c r="K17" s="996">
        <v>3.9</v>
      </c>
      <c r="L17" s="994">
        <v>2.310718</v>
      </c>
      <c r="M17" s="990">
        <f t="shared" si="0"/>
        <v>8.928571428571416</v>
      </c>
      <c r="N17" s="990">
        <f t="shared" si="1"/>
        <v>0.5</v>
      </c>
      <c r="O17" s="990">
        <f t="shared" si="2"/>
        <v>5.128205128205138</v>
      </c>
      <c r="P17" s="990">
        <f t="shared" si="3"/>
        <v>0.19999999999999973</v>
      </c>
      <c r="Q17" s="1059">
        <f t="shared" si="3"/>
        <v>0.17746700000000004</v>
      </c>
    </row>
    <row r="18" spans="1:17" ht="27" customHeight="1">
      <c r="A18" s="1013" t="s">
        <v>367</v>
      </c>
      <c r="B18" s="1001" t="s">
        <v>368</v>
      </c>
      <c r="C18" s="969">
        <v>10</v>
      </c>
      <c r="D18" s="900">
        <v>620</v>
      </c>
      <c r="E18" s="901">
        <v>5.3</v>
      </c>
      <c r="F18" s="902">
        <v>3.9</v>
      </c>
      <c r="G18" s="881">
        <v>2.154573</v>
      </c>
      <c r="H18" s="969">
        <v>11</v>
      </c>
      <c r="I18" s="965">
        <v>559</v>
      </c>
      <c r="J18" s="995">
        <v>4.8</v>
      </c>
      <c r="K18" s="996">
        <v>3.6</v>
      </c>
      <c r="L18" s="994">
        <v>2</v>
      </c>
      <c r="M18" s="990">
        <f t="shared" si="0"/>
        <v>10.416666666666671</v>
      </c>
      <c r="N18" s="990">
        <f t="shared" si="1"/>
        <v>0.5</v>
      </c>
      <c r="O18" s="990">
        <f t="shared" si="2"/>
        <v>8.333333333333329</v>
      </c>
      <c r="P18" s="990">
        <f t="shared" si="3"/>
        <v>0.2999999999999998</v>
      </c>
      <c r="Q18" s="1059">
        <f t="shared" si="3"/>
        <v>0.15457300000000007</v>
      </c>
    </row>
    <row r="19" spans="1:17" ht="27" customHeight="1">
      <c r="A19" s="1014"/>
      <c r="B19" s="1002" t="s">
        <v>414</v>
      </c>
      <c r="C19" s="970"/>
      <c r="D19" s="907">
        <v>4858</v>
      </c>
      <c r="E19" s="904">
        <v>41.5</v>
      </c>
      <c r="F19" s="905">
        <v>28.4</v>
      </c>
      <c r="G19" s="884">
        <v>16.882123992215735</v>
      </c>
      <c r="H19" s="970"/>
      <c r="I19" s="968">
        <v>4707</v>
      </c>
      <c r="J19" s="1083">
        <v>40.3</v>
      </c>
      <c r="K19" s="1083">
        <v>28.3</v>
      </c>
      <c r="L19" s="1084">
        <v>16.53</v>
      </c>
      <c r="M19" s="992">
        <f t="shared" si="0"/>
        <v>2.977667493796531</v>
      </c>
      <c r="N19" s="993">
        <f t="shared" si="1"/>
        <v>1.2000000000000028</v>
      </c>
      <c r="O19" s="993">
        <f t="shared" si="2"/>
        <v>0.35335689045936647</v>
      </c>
      <c r="P19" s="993">
        <f t="shared" si="3"/>
        <v>0.09999999999999787</v>
      </c>
      <c r="Q19" s="1060">
        <f t="shared" si="3"/>
        <v>0.3521239922157342</v>
      </c>
    </row>
    <row r="20" spans="1:17" ht="27" customHeight="1">
      <c r="A20" s="1018" t="s">
        <v>371</v>
      </c>
      <c r="B20" s="1003" t="s">
        <v>372</v>
      </c>
      <c r="C20" s="969">
        <v>11</v>
      </c>
      <c r="D20" s="900">
        <v>606</v>
      </c>
      <c r="E20" s="901">
        <v>5.2</v>
      </c>
      <c r="F20" s="902">
        <v>3.7</v>
      </c>
      <c r="G20" s="881">
        <v>2.105922</v>
      </c>
      <c r="H20" s="969">
        <v>12</v>
      </c>
      <c r="I20" s="965">
        <v>533</v>
      </c>
      <c r="J20" s="995">
        <v>4.6</v>
      </c>
      <c r="K20" s="996">
        <v>3.3</v>
      </c>
      <c r="L20" s="994">
        <v>1.9</v>
      </c>
      <c r="M20" s="990">
        <f t="shared" si="0"/>
        <v>13.043478260869577</v>
      </c>
      <c r="N20" s="990">
        <f t="shared" si="1"/>
        <v>0.6000000000000005</v>
      </c>
      <c r="O20" s="990">
        <f t="shared" si="2"/>
        <v>12.121212121212139</v>
      </c>
      <c r="P20" s="990">
        <f t="shared" si="3"/>
        <v>0.40000000000000036</v>
      </c>
      <c r="Q20" s="1059">
        <f t="shared" si="3"/>
        <v>0.20592200000000016</v>
      </c>
    </row>
    <row r="21" spans="1:17" ht="27" customHeight="1">
      <c r="A21" s="1013" t="s">
        <v>369</v>
      </c>
      <c r="B21" s="1001" t="s">
        <v>370</v>
      </c>
      <c r="C21" s="969">
        <v>12</v>
      </c>
      <c r="D21" s="900">
        <v>604</v>
      </c>
      <c r="E21" s="901">
        <v>5.2</v>
      </c>
      <c r="F21" s="902">
        <v>3.2</v>
      </c>
      <c r="G21" s="881">
        <v>2.098971</v>
      </c>
      <c r="H21" s="969">
        <v>10</v>
      </c>
      <c r="I21" s="965">
        <v>597</v>
      </c>
      <c r="J21" s="995">
        <v>5.1</v>
      </c>
      <c r="K21" s="996">
        <v>3.3</v>
      </c>
      <c r="L21" s="994">
        <v>2.1</v>
      </c>
      <c r="M21" s="990">
        <f t="shared" si="0"/>
        <v>1.9607843137255117</v>
      </c>
      <c r="N21" s="990">
        <f t="shared" si="1"/>
        <v>0.10000000000000053</v>
      </c>
      <c r="O21" s="990">
        <f t="shared" si="2"/>
        <v>-3.030303030303017</v>
      </c>
      <c r="P21" s="990">
        <f t="shared" si="3"/>
        <v>-0.09999999999999964</v>
      </c>
      <c r="Q21" s="1059">
        <f t="shared" si="3"/>
        <v>-0.0010289999999999466</v>
      </c>
    </row>
    <row r="22" spans="1:17" ht="27" customHeight="1">
      <c r="A22" s="1013" t="s">
        <v>373</v>
      </c>
      <c r="B22" s="1001" t="s">
        <v>374</v>
      </c>
      <c r="C22" s="969">
        <v>13</v>
      </c>
      <c r="D22" s="900">
        <v>328</v>
      </c>
      <c r="E22" s="901">
        <v>2.8</v>
      </c>
      <c r="F22" s="902">
        <v>1.9</v>
      </c>
      <c r="G22" s="881">
        <v>1.139839</v>
      </c>
      <c r="H22" s="969">
        <v>14</v>
      </c>
      <c r="I22" s="965">
        <v>293</v>
      </c>
      <c r="J22" s="995">
        <v>2.5</v>
      </c>
      <c r="K22" s="996">
        <v>1.7</v>
      </c>
      <c r="L22" s="994">
        <v>1</v>
      </c>
      <c r="M22" s="990">
        <f t="shared" si="0"/>
        <v>11.999999999999986</v>
      </c>
      <c r="N22" s="990">
        <f t="shared" si="1"/>
        <v>0.2999999999999998</v>
      </c>
      <c r="O22" s="990">
        <f t="shared" si="2"/>
        <v>11.764705882352942</v>
      </c>
      <c r="P22" s="990">
        <f t="shared" si="3"/>
        <v>0.19999999999999996</v>
      </c>
      <c r="Q22" s="1059">
        <f t="shared" si="3"/>
        <v>0.13983900000000005</v>
      </c>
    </row>
    <row r="23" spans="1:17" ht="27" customHeight="1">
      <c r="A23" s="1013" t="s">
        <v>375</v>
      </c>
      <c r="B23" s="1001" t="s">
        <v>376</v>
      </c>
      <c r="C23" s="969">
        <v>14</v>
      </c>
      <c r="D23" s="900">
        <v>307</v>
      </c>
      <c r="E23" s="901">
        <v>2.6</v>
      </c>
      <c r="F23" s="902">
        <v>2.1</v>
      </c>
      <c r="G23" s="881">
        <v>1.066861</v>
      </c>
      <c r="H23" s="969">
        <v>13</v>
      </c>
      <c r="I23" s="967">
        <v>311</v>
      </c>
      <c r="J23" s="996">
        <v>2.7</v>
      </c>
      <c r="K23" s="996">
        <v>2.2</v>
      </c>
      <c r="L23" s="994">
        <v>1.1</v>
      </c>
      <c r="M23" s="990">
        <f t="shared" si="0"/>
        <v>-3.7037037037037095</v>
      </c>
      <c r="N23" s="990">
        <f t="shared" si="1"/>
        <v>-0.10000000000000009</v>
      </c>
      <c r="O23" s="990">
        <f t="shared" si="2"/>
        <v>-4.545454545454547</v>
      </c>
      <c r="P23" s="990">
        <f t="shared" si="3"/>
        <v>-0.10000000000000009</v>
      </c>
      <c r="Q23" s="1059">
        <f t="shared" si="3"/>
        <v>-0.03313900000000003</v>
      </c>
    </row>
    <row r="24" spans="1:17" ht="27" customHeight="1">
      <c r="A24" s="1017" t="s">
        <v>377</v>
      </c>
      <c r="B24" s="1002" t="s">
        <v>378</v>
      </c>
      <c r="C24" s="970">
        <v>15</v>
      </c>
      <c r="D24" s="907">
        <v>288</v>
      </c>
      <c r="E24" s="904">
        <v>2.5</v>
      </c>
      <c r="F24" s="905">
        <v>1.7</v>
      </c>
      <c r="G24" s="908">
        <v>1.000834</v>
      </c>
      <c r="H24" s="970">
        <v>15</v>
      </c>
      <c r="I24" s="968">
        <v>293</v>
      </c>
      <c r="J24" s="997">
        <v>2.5</v>
      </c>
      <c r="K24" s="997">
        <v>1.7</v>
      </c>
      <c r="L24" s="998">
        <v>1.028937</v>
      </c>
      <c r="M24" s="992">
        <f t="shared" si="0"/>
        <v>0</v>
      </c>
      <c r="N24" s="993">
        <f t="shared" si="1"/>
        <v>0</v>
      </c>
      <c r="O24" s="993">
        <f t="shared" si="2"/>
        <v>0</v>
      </c>
      <c r="P24" s="993">
        <f t="shared" si="3"/>
        <v>0</v>
      </c>
      <c r="Q24" s="1060">
        <f t="shared" si="3"/>
        <v>-0.02810299999999999</v>
      </c>
    </row>
    <row r="25" spans="1:17" ht="14.25" customHeight="1">
      <c r="A25" s="971" t="s">
        <v>421</v>
      </c>
      <c r="B25" s="984"/>
      <c r="C25" s="985"/>
      <c r="D25" s="985"/>
      <c r="E25" s="985"/>
      <c r="F25" s="985"/>
      <c r="G25" s="985"/>
      <c r="H25" s="985"/>
      <c r="I25" s="985"/>
      <c r="J25" s="985"/>
      <c r="K25" s="985"/>
      <c r="L25" s="985"/>
      <c r="M25" s="985"/>
      <c r="N25" s="986" t="s">
        <v>4</v>
      </c>
      <c r="O25" s="987"/>
      <c r="P25" s="987"/>
      <c r="Q25" s="987"/>
    </row>
    <row r="26" spans="1:17" ht="14.25" customHeight="1">
      <c r="A26" s="971" t="s">
        <v>420</v>
      </c>
      <c r="B26" s="984"/>
      <c r="C26" s="985"/>
      <c r="D26" s="985"/>
      <c r="E26" s="985"/>
      <c r="F26" s="985"/>
      <c r="H26" s="985"/>
      <c r="I26" s="985"/>
      <c r="J26" s="985"/>
      <c r="K26" s="985"/>
      <c r="L26" s="985"/>
      <c r="M26" s="985"/>
      <c r="N26" s="986" t="s">
        <v>4</v>
      </c>
      <c r="O26" s="987"/>
      <c r="P26" s="987"/>
      <c r="Q26" s="987"/>
    </row>
    <row r="27" spans="1:17" ht="14.25" customHeight="1">
      <c r="A27" s="22" t="s">
        <v>303</v>
      </c>
      <c r="B27" s="121"/>
      <c r="C27" s="89"/>
      <c r="D27" s="89"/>
      <c r="E27" s="89"/>
      <c r="F27" s="89"/>
      <c r="G27" s="985"/>
      <c r="H27" s="89"/>
      <c r="I27" s="972"/>
      <c r="J27" s="972"/>
      <c r="K27" s="974"/>
      <c r="L27" s="128"/>
      <c r="M27" s="972"/>
      <c r="N27" s="128"/>
      <c r="O27" s="87"/>
      <c r="P27" s="87"/>
      <c r="Q27" s="87"/>
    </row>
  </sheetData>
  <sheetProtection/>
  <mergeCells count="11">
    <mergeCell ref="N6:N7"/>
    <mergeCell ref="O5:P5"/>
    <mergeCell ref="O6:O7"/>
    <mergeCell ref="M5:N5"/>
    <mergeCell ref="A1:Q1"/>
    <mergeCell ref="P6:P7"/>
    <mergeCell ref="A5:A7"/>
    <mergeCell ref="Q5:Q7"/>
    <mergeCell ref="E6:F6"/>
    <mergeCell ref="J6:K6"/>
    <mergeCell ref="M6:M7"/>
  </mergeCells>
  <printOptions/>
  <pageMargins left="0.7" right="0.7" top="0.75" bottom="0.75" header="0.3" footer="0.3"/>
  <pageSetup fitToHeight="0"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dimension ref="A1:AK27"/>
  <sheetViews>
    <sheetView showZeros="0" view="pageBreakPreview" zoomScale="85" zoomScaleNormal="90" zoomScaleSheetLayoutView="85" zoomScalePageLayoutView="0" workbookViewId="0" topLeftCell="A1">
      <selection activeCell="T9" sqref="T9"/>
    </sheetView>
  </sheetViews>
  <sheetFormatPr defaultColWidth="9.00390625" defaultRowHeight="16.5"/>
  <cols>
    <col min="1" max="1" width="14.25390625" style="541" customWidth="1"/>
    <col min="2" max="2" width="22.25390625" style="541" customWidth="1"/>
    <col min="3" max="3" width="3.75390625" style="543" customWidth="1"/>
    <col min="4" max="4" width="9.875" style="543" customWidth="1"/>
    <col min="5" max="7" width="9.25390625" style="543" customWidth="1"/>
    <col min="8" max="8" width="3.75390625" style="543" customWidth="1"/>
    <col min="9" max="9" width="9.875" style="543" customWidth="1"/>
    <col min="10" max="12" width="9.25390625" style="543" customWidth="1"/>
    <col min="13" max="14" width="7.375" style="543" customWidth="1"/>
    <col min="15" max="15" width="7.375" style="541" customWidth="1"/>
    <col min="16" max="16" width="7.375" style="1005" customWidth="1"/>
    <col min="17" max="17" width="8.25390625" style="541" customWidth="1"/>
    <col min="18" max="37" width="9.00390625" style="544" customWidth="1"/>
    <col min="38" max="16384" width="9.00390625" style="541" customWidth="1"/>
  </cols>
  <sheetData>
    <row r="1" spans="1:37" s="89" customFormat="1" ht="25.5">
      <c r="A1" s="1225" t="s">
        <v>1264</v>
      </c>
      <c r="B1" s="1225"/>
      <c r="C1" s="1225"/>
      <c r="D1" s="1225"/>
      <c r="E1" s="1225"/>
      <c r="F1" s="1225"/>
      <c r="G1" s="1225"/>
      <c r="H1" s="1225"/>
      <c r="I1" s="1225"/>
      <c r="J1" s="1225"/>
      <c r="K1" s="1225"/>
      <c r="L1" s="1225"/>
      <c r="M1" s="1225"/>
      <c r="N1" s="1225"/>
      <c r="O1" s="1225"/>
      <c r="P1" s="1225"/>
      <c r="Q1" s="1225"/>
      <c r="R1" s="88"/>
      <c r="S1" s="88"/>
      <c r="T1" s="88"/>
      <c r="U1" s="88"/>
      <c r="V1" s="88"/>
      <c r="W1" s="88"/>
      <c r="X1" s="88"/>
      <c r="Y1" s="88"/>
      <c r="Z1" s="88"/>
      <c r="AA1" s="88"/>
      <c r="AB1" s="88"/>
      <c r="AC1" s="88"/>
      <c r="AD1" s="88"/>
      <c r="AE1" s="88"/>
      <c r="AF1" s="88"/>
      <c r="AG1" s="88"/>
      <c r="AH1" s="88"/>
      <c r="AI1" s="88"/>
      <c r="AJ1" s="88"/>
      <c r="AK1" s="88"/>
    </row>
    <row r="2" spans="1:37" s="89" customFormat="1" ht="6" customHeight="1">
      <c r="A2" s="90"/>
      <c r="B2" s="82"/>
      <c r="C2" s="83"/>
      <c r="D2" s="83"/>
      <c r="E2" s="83"/>
      <c r="F2" s="83"/>
      <c r="G2" s="83"/>
      <c r="H2" s="83"/>
      <c r="I2" s="84"/>
      <c r="J2" s="84"/>
      <c r="K2" s="85"/>
      <c r="L2" s="86"/>
      <c r="M2" s="84"/>
      <c r="N2" s="86"/>
      <c r="O2" s="84"/>
      <c r="P2" s="957"/>
      <c r="Q2" s="85"/>
      <c r="R2" s="88"/>
      <c r="S2" s="88"/>
      <c r="T2" s="88"/>
      <c r="U2" s="88"/>
      <c r="V2" s="88"/>
      <c r="W2" s="88"/>
      <c r="X2" s="88"/>
      <c r="Y2" s="88"/>
      <c r="Z2" s="88"/>
      <c r="AA2" s="88"/>
      <c r="AB2" s="88"/>
      <c r="AC2" s="88"/>
      <c r="AD2" s="88"/>
      <c r="AE2" s="88"/>
      <c r="AF2" s="88"/>
      <c r="AG2" s="88"/>
      <c r="AH2" s="88"/>
      <c r="AI2" s="88"/>
      <c r="AJ2" s="88"/>
      <c r="AK2" s="88"/>
    </row>
    <row r="3" spans="1:37" s="89" customFormat="1" ht="19.5" customHeight="1">
      <c r="A3" s="540" t="s">
        <v>297</v>
      </c>
      <c r="B3" s="82"/>
      <c r="C3" s="83"/>
      <c r="D3" s="83"/>
      <c r="E3" s="83"/>
      <c r="F3" s="835"/>
      <c r="G3" s="84"/>
      <c r="H3" s="83"/>
      <c r="I3" s="84"/>
      <c r="J3" s="84"/>
      <c r="K3" s="83"/>
      <c r="L3" s="83"/>
      <c r="M3" s="84"/>
      <c r="N3" s="86"/>
      <c r="O3" s="86"/>
      <c r="P3" s="86"/>
      <c r="Q3" s="402" t="s">
        <v>294</v>
      </c>
      <c r="R3" s="88"/>
      <c r="S3" s="88"/>
      <c r="T3" s="88"/>
      <c r="U3" s="88"/>
      <c r="V3" s="88"/>
      <c r="W3" s="88"/>
      <c r="X3" s="88"/>
      <c r="Y3" s="88"/>
      <c r="Z3" s="88"/>
      <c r="AA3" s="88"/>
      <c r="AB3" s="88"/>
      <c r="AC3" s="88"/>
      <c r="AD3" s="88"/>
      <c r="AE3" s="88"/>
      <c r="AF3" s="88"/>
      <c r="AG3" s="88"/>
      <c r="AH3" s="88"/>
      <c r="AI3" s="88"/>
      <c r="AJ3" s="88"/>
      <c r="AK3" s="88"/>
    </row>
    <row r="4" spans="1:37" s="89" customFormat="1" ht="6" customHeight="1">
      <c r="A4" s="836"/>
      <c r="B4" s="91"/>
      <c r="C4" s="82"/>
      <c r="D4" s="82"/>
      <c r="E4" s="82"/>
      <c r="F4" s="82"/>
      <c r="G4" s="82"/>
      <c r="H4" s="82"/>
      <c r="I4" s="82"/>
      <c r="J4" s="82"/>
      <c r="K4" s="82"/>
      <c r="L4" s="82"/>
      <c r="M4" s="82"/>
      <c r="N4" s="82"/>
      <c r="R4" s="88"/>
      <c r="S4" s="88"/>
      <c r="T4" s="88"/>
      <c r="U4" s="88"/>
      <c r="V4" s="88"/>
      <c r="W4" s="88"/>
      <c r="X4" s="88"/>
      <c r="Y4" s="88"/>
      <c r="Z4" s="88"/>
      <c r="AA4" s="88"/>
      <c r="AB4" s="88"/>
      <c r="AC4" s="88"/>
      <c r="AD4" s="88"/>
      <c r="AE4" s="88"/>
      <c r="AF4" s="88"/>
      <c r="AG4" s="88"/>
      <c r="AH4" s="88"/>
      <c r="AI4" s="88"/>
      <c r="AJ4" s="88"/>
      <c r="AK4" s="88"/>
    </row>
    <row r="5" spans="1:37" s="95" customFormat="1" ht="15" customHeight="1">
      <c r="A5" s="1230" t="s">
        <v>204</v>
      </c>
      <c r="B5" s="92"/>
      <c r="C5" s="1054" t="s">
        <v>1141</v>
      </c>
      <c r="D5" s="1053"/>
      <c r="E5" s="1053"/>
      <c r="F5" s="1055"/>
      <c r="G5" s="484"/>
      <c r="H5" s="1052"/>
      <c r="I5" s="837" t="s">
        <v>1144</v>
      </c>
      <c r="J5" s="93"/>
      <c r="K5" s="93"/>
      <c r="L5" s="94"/>
      <c r="M5" s="1223" t="s">
        <v>418</v>
      </c>
      <c r="N5" s="1224"/>
      <c r="O5" s="1219" t="s">
        <v>277</v>
      </c>
      <c r="P5" s="1220"/>
      <c r="Q5" s="1227" t="s">
        <v>326</v>
      </c>
      <c r="R5" s="96"/>
      <c r="S5" s="96"/>
      <c r="T5" s="96"/>
      <c r="U5" s="96"/>
      <c r="V5" s="96"/>
      <c r="W5" s="96"/>
      <c r="X5" s="96"/>
      <c r="Y5" s="96"/>
      <c r="Z5" s="96"/>
      <c r="AA5" s="96"/>
      <c r="AB5" s="96"/>
      <c r="AC5" s="96"/>
      <c r="AD5" s="96"/>
      <c r="AE5" s="96"/>
      <c r="AF5" s="96"/>
      <c r="AG5" s="96"/>
      <c r="AH5" s="96"/>
      <c r="AI5" s="96"/>
      <c r="AJ5" s="96"/>
      <c r="AK5" s="96"/>
    </row>
    <row r="6" spans="1:37" s="98" customFormat="1" ht="15" customHeight="1">
      <c r="A6" s="1231"/>
      <c r="B6" s="817" t="s">
        <v>107</v>
      </c>
      <c r="C6" s="960" t="s">
        <v>0</v>
      </c>
      <c r="D6" s="960" t="s">
        <v>17</v>
      </c>
      <c r="E6" s="1182" t="s">
        <v>197</v>
      </c>
      <c r="F6" s="1239"/>
      <c r="G6" s="960" t="s">
        <v>324</v>
      </c>
      <c r="H6" s="960" t="s">
        <v>0</v>
      </c>
      <c r="I6" s="960" t="s">
        <v>17</v>
      </c>
      <c r="J6" s="1182" t="s">
        <v>197</v>
      </c>
      <c r="K6" s="1239"/>
      <c r="L6" s="960" t="s">
        <v>324</v>
      </c>
      <c r="M6" s="1221" t="s">
        <v>202</v>
      </c>
      <c r="N6" s="1221" t="s">
        <v>301</v>
      </c>
      <c r="O6" s="1221" t="s">
        <v>202</v>
      </c>
      <c r="P6" s="1221" t="s">
        <v>301</v>
      </c>
      <c r="Q6" s="1228"/>
      <c r="R6" s="99"/>
      <c r="S6" s="99"/>
      <c r="T6" s="99"/>
      <c r="U6" s="99"/>
      <c r="V6" s="99"/>
      <c r="W6" s="99"/>
      <c r="X6" s="99"/>
      <c r="Y6" s="99"/>
      <c r="Z6" s="99"/>
      <c r="AA6" s="99"/>
      <c r="AB6" s="99"/>
      <c r="AC6" s="99"/>
      <c r="AD6" s="99"/>
      <c r="AE6" s="99"/>
      <c r="AF6" s="99"/>
      <c r="AG6" s="99"/>
      <c r="AH6" s="99"/>
      <c r="AI6" s="99"/>
      <c r="AJ6" s="99"/>
      <c r="AK6" s="99"/>
    </row>
    <row r="7" spans="1:37" s="98" customFormat="1" ht="29.25" customHeight="1">
      <c r="A7" s="1231"/>
      <c r="B7" s="100"/>
      <c r="C7" s="963" t="s">
        <v>9</v>
      </c>
      <c r="D7" s="1019" t="s">
        <v>19</v>
      </c>
      <c r="E7" s="988" t="s">
        <v>184</v>
      </c>
      <c r="F7" s="989" t="s">
        <v>145</v>
      </c>
      <c r="G7" s="483" t="s">
        <v>299</v>
      </c>
      <c r="H7" s="963" t="s">
        <v>9</v>
      </c>
      <c r="I7" s="963" t="s">
        <v>19</v>
      </c>
      <c r="J7" s="988" t="s">
        <v>184</v>
      </c>
      <c r="K7" s="989" t="s">
        <v>145</v>
      </c>
      <c r="L7" s="483" t="s">
        <v>299</v>
      </c>
      <c r="M7" s="1222"/>
      <c r="N7" s="1226"/>
      <c r="O7" s="1222"/>
      <c r="P7" s="1226"/>
      <c r="Q7" s="1229"/>
      <c r="R7" s="99"/>
      <c r="S7" s="99"/>
      <c r="T7" s="99"/>
      <c r="U7" s="99"/>
      <c r="V7" s="99"/>
      <c r="W7" s="99"/>
      <c r="X7" s="99"/>
      <c r="Y7" s="99"/>
      <c r="Z7" s="99"/>
      <c r="AA7" s="99"/>
      <c r="AB7" s="99"/>
      <c r="AC7" s="99"/>
      <c r="AD7" s="99"/>
      <c r="AE7" s="99"/>
      <c r="AF7" s="99"/>
      <c r="AG7" s="99"/>
      <c r="AH7" s="99"/>
      <c r="AI7" s="99"/>
      <c r="AJ7" s="99"/>
      <c r="AK7" s="99"/>
    </row>
    <row r="8" spans="1:37" s="337" customFormat="1" ht="27" customHeight="1">
      <c r="A8" s="1015" t="s">
        <v>22</v>
      </c>
      <c r="B8" s="612" t="s">
        <v>23</v>
      </c>
      <c r="C8" s="975"/>
      <c r="D8" s="906">
        <v>18053</v>
      </c>
      <c r="E8" s="901">
        <v>153.5</v>
      </c>
      <c r="F8" s="902">
        <v>93.4</v>
      </c>
      <c r="G8" s="881">
        <v>100</v>
      </c>
      <c r="H8" s="975"/>
      <c r="I8" s="335">
        <v>17617</v>
      </c>
      <c r="J8" s="503">
        <v>150.4</v>
      </c>
      <c r="K8" s="504">
        <v>94.9</v>
      </c>
      <c r="L8" s="502">
        <v>100</v>
      </c>
      <c r="M8" s="990">
        <f>(E8/J8)*100-100</f>
        <v>2.061170212765944</v>
      </c>
      <c r="N8" s="990">
        <f>E8-J8</f>
        <v>3.0999999999999943</v>
      </c>
      <c r="O8" s="990">
        <f>(F8/K8)*100-100</f>
        <v>-1.580611169652272</v>
      </c>
      <c r="P8" s="990">
        <f>F8-K8</f>
        <v>-1.5</v>
      </c>
      <c r="Q8" s="921">
        <f>G8-L8</f>
        <v>0</v>
      </c>
      <c r="R8" s="338"/>
      <c r="S8" s="338"/>
      <c r="T8" s="338"/>
      <c r="U8" s="338"/>
      <c r="V8" s="338"/>
      <c r="W8" s="338"/>
      <c r="X8" s="338"/>
      <c r="Y8" s="338"/>
      <c r="Z8" s="338"/>
      <c r="AA8" s="338"/>
      <c r="AB8" s="338"/>
      <c r="AC8" s="338"/>
      <c r="AD8" s="338"/>
      <c r="AE8" s="338"/>
      <c r="AF8" s="338"/>
      <c r="AG8" s="338"/>
      <c r="AH8" s="338"/>
      <c r="AI8" s="338"/>
      <c r="AJ8" s="338"/>
      <c r="AK8" s="338"/>
    </row>
    <row r="9" spans="1:37" s="337" customFormat="1" ht="27" customHeight="1">
      <c r="A9" s="1012" t="s">
        <v>341</v>
      </c>
      <c r="B9" s="612" t="s">
        <v>342</v>
      </c>
      <c r="C9" s="969">
        <v>1</v>
      </c>
      <c r="D9" s="900">
        <v>3348</v>
      </c>
      <c r="E9" s="901">
        <v>28.5</v>
      </c>
      <c r="F9" s="902">
        <v>17</v>
      </c>
      <c r="G9" s="881">
        <v>18.54539</v>
      </c>
      <c r="H9" s="969">
        <v>1</v>
      </c>
      <c r="I9" s="335">
        <v>3274</v>
      </c>
      <c r="J9" s="503">
        <v>28</v>
      </c>
      <c r="K9" s="504">
        <v>17.3</v>
      </c>
      <c r="L9" s="502">
        <v>18.58432</v>
      </c>
      <c r="M9" s="990">
        <f aca="true" t="shared" si="0" ref="M9:M24">(E9/J9)*100-100</f>
        <v>1.7857142857142776</v>
      </c>
      <c r="N9" s="990">
        <f aca="true" t="shared" si="1" ref="N9:N24">E9-J9</f>
        <v>0.5</v>
      </c>
      <c r="O9" s="990">
        <f aca="true" t="shared" si="2" ref="O9:O24">(F9/K9)*100-100</f>
        <v>-1.734104046242777</v>
      </c>
      <c r="P9" s="990">
        <f aca="true" t="shared" si="3" ref="P9:Q24">F9-K9</f>
        <v>-0.3000000000000007</v>
      </c>
      <c r="Q9" s="1059">
        <f t="shared" si="3"/>
        <v>-0.038930000000000575</v>
      </c>
      <c r="R9" s="338"/>
      <c r="S9" s="338"/>
      <c r="T9" s="338"/>
      <c r="U9" s="338"/>
      <c r="V9" s="338"/>
      <c r="W9" s="338"/>
      <c r="X9" s="338"/>
      <c r="Y9" s="338"/>
      <c r="Z9" s="338"/>
      <c r="AA9" s="338"/>
      <c r="AB9" s="338"/>
      <c r="AC9" s="338"/>
      <c r="AD9" s="338"/>
      <c r="AE9" s="338"/>
      <c r="AF9" s="338"/>
      <c r="AG9" s="338"/>
      <c r="AH9" s="338"/>
      <c r="AI9" s="338"/>
      <c r="AJ9" s="338"/>
      <c r="AK9" s="338"/>
    </row>
    <row r="10" spans="1:37" s="337" customFormat="1" ht="27" customHeight="1">
      <c r="A10" s="1012" t="s">
        <v>343</v>
      </c>
      <c r="B10" s="612" t="s">
        <v>344</v>
      </c>
      <c r="C10" s="969">
        <v>2</v>
      </c>
      <c r="D10" s="900">
        <v>2672</v>
      </c>
      <c r="E10" s="901">
        <v>22.7</v>
      </c>
      <c r="F10" s="902">
        <v>13.4</v>
      </c>
      <c r="G10" s="881">
        <v>14.80086</v>
      </c>
      <c r="H10" s="969">
        <v>2</v>
      </c>
      <c r="I10" s="335">
        <v>2624</v>
      </c>
      <c r="J10" s="503">
        <v>22.4</v>
      </c>
      <c r="K10" s="504">
        <v>13.8</v>
      </c>
      <c r="L10" s="502">
        <v>14.8947</v>
      </c>
      <c r="M10" s="990">
        <f t="shared" si="0"/>
        <v>1.3392857142857224</v>
      </c>
      <c r="N10" s="990">
        <f t="shared" si="1"/>
        <v>0.3000000000000007</v>
      </c>
      <c r="O10" s="990">
        <f t="shared" si="2"/>
        <v>-2.898550724637687</v>
      </c>
      <c r="P10" s="990">
        <f t="shared" si="3"/>
        <v>-0.40000000000000036</v>
      </c>
      <c r="Q10" s="1059">
        <f t="shared" si="3"/>
        <v>-0.09384000000000015</v>
      </c>
      <c r="R10" s="338"/>
      <c r="S10" s="338"/>
      <c r="T10" s="338"/>
      <c r="U10" s="338"/>
      <c r="V10" s="338"/>
      <c r="W10" s="338"/>
      <c r="X10" s="338"/>
      <c r="Y10" s="338"/>
      <c r="Z10" s="338"/>
      <c r="AA10" s="338"/>
      <c r="AB10" s="338"/>
      <c r="AC10" s="338"/>
      <c r="AD10" s="338"/>
      <c r="AE10" s="338"/>
      <c r="AF10" s="338"/>
      <c r="AG10" s="338"/>
      <c r="AH10" s="338"/>
      <c r="AI10" s="338"/>
      <c r="AJ10" s="338"/>
      <c r="AK10" s="338"/>
    </row>
    <row r="11" spans="1:37" s="337" customFormat="1" ht="27" customHeight="1">
      <c r="A11" s="1013" t="s">
        <v>345</v>
      </c>
      <c r="B11" s="612" t="s">
        <v>346</v>
      </c>
      <c r="C11" s="969">
        <v>3</v>
      </c>
      <c r="D11" s="900">
        <v>2475</v>
      </c>
      <c r="E11" s="901">
        <v>21</v>
      </c>
      <c r="F11" s="902">
        <v>12.2</v>
      </c>
      <c r="G11" s="881">
        <v>13.70963</v>
      </c>
      <c r="H11" s="969">
        <v>3</v>
      </c>
      <c r="I11" s="335">
        <v>2445</v>
      </c>
      <c r="J11" s="503">
        <v>20.9</v>
      </c>
      <c r="K11" s="504">
        <v>12.6</v>
      </c>
      <c r="L11" s="502">
        <v>13.87864</v>
      </c>
      <c r="M11" s="990">
        <f t="shared" si="0"/>
        <v>0.4784688995215447</v>
      </c>
      <c r="N11" s="990">
        <f t="shared" si="1"/>
        <v>0.10000000000000142</v>
      </c>
      <c r="O11" s="990">
        <f t="shared" si="2"/>
        <v>-3.1746031746031775</v>
      </c>
      <c r="P11" s="990">
        <f t="shared" si="3"/>
        <v>-0.40000000000000036</v>
      </c>
      <c r="Q11" s="1059">
        <f t="shared" si="3"/>
        <v>-0.1690100000000001</v>
      </c>
      <c r="R11" s="338"/>
      <c r="S11" s="338"/>
      <c r="T11" s="338"/>
      <c r="U11" s="338"/>
      <c r="V11" s="338"/>
      <c r="W11" s="338"/>
      <c r="X11" s="338"/>
      <c r="Y11" s="338"/>
      <c r="Z11" s="338"/>
      <c r="AA11" s="338"/>
      <c r="AB11" s="338"/>
      <c r="AC11" s="338"/>
      <c r="AD11" s="338"/>
      <c r="AE11" s="338"/>
      <c r="AF11" s="338"/>
      <c r="AG11" s="338"/>
      <c r="AH11" s="338"/>
      <c r="AI11" s="338"/>
      <c r="AJ11" s="338"/>
      <c r="AK11" s="338"/>
    </row>
    <row r="12" spans="1:37" s="337" customFormat="1" ht="27" customHeight="1">
      <c r="A12" s="1013" t="s">
        <v>347</v>
      </c>
      <c r="B12" s="612" t="s">
        <v>348</v>
      </c>
      <c r="C12" s="969">
        <v>4</v>
      </c>
      <c r="D12" s="900">
        <v>2141</v>
      </c>
      <c r="E12" s="901">
        <v>18.2</v>
      </c>
      <c r="F12" s="902">
        <v>12</v>
      </c>
      <c r="G12" s="881">
        <v>11.85952</v>
      </c>
      <c r="H12" s="969">
        <v>4</v>
      </c>
      <c r="I12" s="335">
        <v>2071</v>
      </c>
      <c r="J12" s="503">
        <v>17.7</v>
      </c>
      <c r="K12" s="504">
        <v>11.9</v>
      </c>
      <c r="L12" s="502">
        <v>11.75569</v>
      </c>
      <c r="M12" s="990">
        <f t="shared" si="0"/>
        <v>2.8248587570621595</v>
      </c>
      <c r="N12" s="990">
        <f t="shared" si="1"/>
        <v>0.5</v>
      </c>
      <c r="O12" s="990">
        <f t="shared" si="2"/>
        <v>0.8403361344537785</v>
      </c>
      <c r="P12" s="990">
        <f t="shared" si="3"/>
        <v>0.09999999999999964</v>
      </c>
      <c r="Q12" s="1059">
        <f t="shared" si="3"/>
        <v>0.10383000000000031</v>
      </c>
      <c r="R12" s="338"/>
      <c r="S12" s="338"/>
      <c r="T12" s="338"/>
      <c r="U12" s="338"/>
      <c r="V12" s="338"/>
      <c r="W12" s="338"/>
      <c r="X12" s="338"/>
      <c r="Y12" s="338"/>
      <c r="Z12" s="338"/>
      <c r="AA12" s="338"/>
      <c r="AB12" s="338"/>
      <c r="AC12" s="338"/>
      <c r="AD12" s="338"/>
      <c r="AE12" s="338"/>
      <c r="AF12" s="338"/>
      <c r="AG12" s="338"/>
      <c r="AH12" s="338"/>
      <c r="AI12" s="338"/>
      <c r="AJ12" s="338"/>
      <c r="AK12" s="338"/>
    </row>
    <row r="13" spans="1:37" s="337" customFormat="1" ht="27" customHeight="1">
      <c r="A13" s="1013" t="s">
        <v>355</v>
      </c>
      <c r="B13" s="612" t="s">
        <v>356</v>
      </c>
      <c r="C13" s="969">
        <v>5</v>
      </c>
      <c r="D13" s="900">
        <v>868</v>
      </c>
      <c r="E13" s="901">
        <v>7.4</v>
      </c>
      <c r="F13" s="902">
        <v>4.3</v>
      </c>
      <c r="G13" s="881">
        <v>4.808065</v>
      </c>
      <c r="H13" s="969">
        <v>6</v>
      </c>
      <c r="I13" s="335">
        <v>814</v>
      </c>
      <c r="J13" s="503">
        <v>6.9</v>
      </c>
      <c r="K13" s="504">
        <v>4.3</v>
      </c>
      <c r="L13" s="502">
        <v>4.620537</v>
      </c>
      <c r="M13" s="990">
        <f t="shared" si="0"/>
        <v>7.246376811594217</v>
      </c>
      <c r="N13" s="990">
        <f t="shared" si="1"/>
        <v>0.5</v>
      </c>
      <c r="O13" s="990">
        <f t="shared" si="2"/>
        <v>0</v>
      </c>
      <c r="P13" s="990">
        <f t="shared" si="3"/>
        <v>0</v>
      </c>
      <c r="Q13" s="1059">
        <f t="shared" si="3"/>
        <v>0.18752800000000036</v>
      </c>
      <c r="R13" s="338"/>
      <c r="S13" s="338"/>
      <c r="T13" s="338"/>
      <c r="U13" s="338"/>
      <c r="V13" s="338"/>
      <c r="W13" s="338"/>
      <c r="X13" s="338"/>
      <c r="Y13" s="338"/>
      <c r="Z13" s="338"/>
      <c r="AA13" s="338"/>
      <c r="AB13" s="338"/>
      <c r="AC13" s="338"/>
      <c r="AD13" s="338"/>
      <c r="AE13" s="338"/>
      <c r="AF13" s="338"/>
      <c r="AG13" s="338"/>
      <c r="AH13" s="338"/>
      <c r="AI13" s="338"/>
      <c r="AJ13" s="338"/>
      <c r="AK13" s="338"/>
    </row>
    <row r="14" spans="1:37" s="337" customFormat="1" ht="27" customHeight="1">
      <c r="A14" s="1013" t="s">
        <v>357</v>
      </c>
      <c r="B14" s="612" t="s">
        <v>358</v>
      </c>
      <c r="C14" s="969">
        <v>6</v>
      </c>
      <c r="D14" s="900">
        <v>862</v>
      </c>
      <c r="E14" s="901">
        <v>7.3</v>
      </c>
      <c r="F14" s="902">
        <v>4.4</v>
      </c>
      <c r="G14" s="881">
        <v>4.77483</v>
      </c>
      <c r="H14" s="969">
        <v>5</v>
      </c>
      <c r="I14" s="335">
        <v>877</v>
      </c>
      <c r="J14" s="503">
        <v>7.5</v>
      </c>
      <c r="K14" s="504">
        <v>4.6</v>
      </c>
      <c r="L14" s="502">
        <v>4.978146</v>
      </c>
      <c r="M14" s="990">
        <f t="shared" si="0"/>
        <v>-2.6666666666666714</v>
      </c>
      <c r="N14" s="990">
        <f t="shared" si="1"/>
        <v>-0.20000000000000018</v>
      </c>
      <c r="O14" s="990">
        <f t="shared" si="2"/>
        <v>-4.347826086956502</v>
      </c>
      <c r="P14" s="990">
        <f t="shared" si="3"/>
        <v>-0.1999999999999993</v>
      </c>
      <c r="Q14" s="1059">
        <f t="shared" si="3"/>
        <v>-0.20331600000000005</v>
      </c>
      <c r="R14" s="338"/>
      <c r="S14" s="338"/>
      <c r="T14" s="338"/>
      <c r="U14" s="338"/>
      <c r="V14" s="338"/>
      <c r="W14" s="338"/>
      <c r="X14" s="338"/>
      <c r="Y14" s="338"/>
      <c r="Z14" s="338"/>
      <c r="AA14" s="338"/>
      <c r="AB14" s="338"/>
      <c r="AC14" s="338"/>
      <c r="AD14" s="338"/>
      <c r="AE14" s="338"/>
      <c r="AF14" s="338"/>
      <c r="AG14" s="338"/>
      <c r="AH14" s="338"/>
      <c r="AI14" s="338"/>
      <c r="AJ14" s="338"/>
      <c r="AK14" s="338"/>
    </row>
    <row r="15" spans="1:37" s="337" customFormat="1" ht="27" customHeight="1">
      <c r="A15" s="1013" t="s">
        <v>361</v>
      </c>
      <c r="B15" s="612" t="s">
        <v>362</v>
      </c>
      <c r="C15" s="969">
        <v>7</v>
      </c>
      <c r="D15" s="900">
        <v>661</v>
      </c>
      <c r="E15" s="901">
        <v>5.6</v>
      </c>
      <c r="F15" s="902">
        <v>3.5</v>
      </c>
      <c r="G15" s="881">
        <v>3.661441</v>
      </c>
      <c r="H15" s="969">
        <v>7</v>
      </c>
      <c r="I15" s="335">
        <v>640</v>
      </c>
      <c r="J15" s="503">
        <v>5.5</v>
      </c>
      <c r="K15" s="504">
        <v>3.4</v>
      </c>
      <c r="L15" s="502">
        <v>3.632855</v>
      </c>
      <c r="M15" s="990">
        <f t="shared" si="0"/>
        <v>1.818181818181813</v>
      </c>
      <c r="N15" s="990">
        <f t="shared" si="1"/>
        <v>0.09999999999999964</v>
      </c>
      <c r="O15" s="990">
        <f t="shared" si="2"/>
        <v>2.941176470588246</v>
      </c>
      <c r="P15" s="990">
        <f t="shared" si="3"/>
        <v>0.10000000000000009</v>
      </c>
      <c r="Q15" s="1059">
        <f t="shared" si="3"/>
        <v>0.028585999999999778</v>
      </c>
      <c r="R15" s="338"/>
      <c r="S15" s="338"/>
      <c r="T15" s="338"/>
      <c r="U15" s="338"/>
      <c r="V15" s="338"/>
      <c r="W15" s="338"/>
      <c r="X15" s="338"/>
      <c r="Y15" s="338"/>
      <c r="Z15" s="338"/>
      <c r="AA15" s="338"/>
      <c r="AB15" s="338"/>
      <c r="AC15" s="338"/>
      <c r="AD15" s="338"/>
      <c r="AE15" s="338"/>
      <c r="AF15" s="338"/>
      <c r="AG15" s="338"/>
      <c r="AH15" s="338"/>
      <c r="AI15" s="338"/>
      <c r="AJ15" s="338"/>
      <c r="AK15" s="338"/>
    </row>
    <row r="16" spans="1:37" s="337" customFormat="1" ht="27" customHeight="1">
      <c r="A16" s="1013" t="s">
        <v>365</v>
      </c>
      <c r="B16" s="612" t="s">
        <v>366</v>
      </c>
      <c r="C16" s="969">
        <v>8</v>
      </c>
      <c r="D16" s="900">
        <v>529</v>
      </c>
      <c r="E16" s="901">
        <v>4.5</v>
      </c>
      <c r="F16" s="902">
        <v>3</v>
      </c>
      <c r="G16" s="881">
        <v>2.930261</v>
      </c>
      <c r="H16" s="969">
        <v>8</v>
      </c>
      <c r="I16" s="335">
        <v>548</v>
      </c>
      <c r="J16" s="503">
        <v>4.7</v>
      </c>
      <c r="K16" s="504">
        <v>3.1</v>
      </c>
      <c r="L16" s="502">
        <v>3.110632</v>
      </c>
      <c r="M16" s="990">
        <f t="shared" si="0"/>
        <v>-4.255319148936181</v>
      </c>
      <c r="N16" s="990">
        <f t="shared" si="1"/>
        <v>-0.20000000000000018</v>
      </c>
      <c r="O16" s="990">
        <f t="shared" si="2"/>
        <v>-3.225806451612911</v>
      </c>
      <c r="P16" s="990">
        <f t="shared" si="3"/>
        <v>-0.10000000000000009</v>
      </c>
      <c r="Q16" s="1059">
        <f t="shared" si="3"/>
        <v>-0.18037100000000006</v>
      </c>
      <c r="R16" s="338"/>
      <c r="S16" s="338"/>
      <c r="T16" s="338"/>
      <c r="U16" s="338"/>
      <c r="V16" s="338"/>
      <c r="W16" s="338"/>
      <c r="X16" s="338"/>
      <c r="Y16" s="338"/>
      <c r="Z16" s="338"/>
      <c r="AA16" s="338"/>
      <c r="AB16" s="338"/>
      <c r="AC16" s="338"/>
      <c r="AD16" s="338"/>
      <c r="AE16" s="338"/>
      <c r="AF16" s="338"/>
      <c r="AG16" s="338"/>
      <c r="AH16" s="338"/>
      <c r="AI16" s="338"/>
      <c r="AJ16" s="338"/>
      <c r="AK16" s="338"/>
    </row>
    <row r="17" spans="1:37" s="337" customFormat="1" ht="27" customHeight="1">
      <c r="A17" s="1013" t="s">
        <v>363</v>
      </c>
      <c r="B17" s="612" t="s">
        <v>364</v>
      </c>
      <c r="C17" s="969">
        <v>9</v>
      </c>
      <c r="D17" s="900">
        <v>473</v>
      </c>
      <c r="E17" s="901">
        <v>4</v>
      </c>
      <c r="F17" s="902">
        <v>2.5</v>
      </c>
      <c r="G17" s="881">
        <v>2.620063</v>
      </c>
      <c r="H17" s="969">
        <v>9</v>
      </c>
      <c r="I17" s="335">
        <v>450</v>
      </c>
      <c r="J17" s="503">
        <v>3.8</v>
      </c>
      <c r="K17" s="504">
        <v>2.4</v>
      </c>
      <c r="L17" s="502">
        <v>2.554351</v>
      </c>
      <c r="M17" s="990">
        <f t="shared" si="0"/>
        <v>5.263157894736835</v>
      </c>
      <c r="N17" s="990">
        <f t="shared" si="1"/>
        <v>0.20000000000000018</v>
      </c>
      <c r="O17" s="990">
        <f t="shared" si="2"/>
        <v>4.166666666666671</v>
      </c>
      <c r="P17" s="990">
        <f t="shared" si="3"/>
        <v>0.10000000000000009</v>
      </c>
      <c r="Q17" s="1059">
        <f t="shared" si="3"/>
        <v>0.06571199999999999</v>
      </c>
      <c r="R17" s="338"/>
      <c r="S17" s="338"/>
      <c r="T17" s="338"/>
      <c r="U17" s="338"/>
      <c r="V17" s="338"/>
      <c r="W17" s="338"/>
      <c r="X17" s="338"/>
      <c r="Y17" s="338"/>
      <c r="Z17" s="338"/>
      <c r="AA17" s="338"/>
      <c r="AB17" s="338"/>
      <c r="AC17" s="338"/>
      <c r="AD17" s="338"/>
      <c r="AE17" s="338"/>
      <c r="AF17" s="338"/>
      <c r="AG17" s="338"/>
      <c r="AH17" s="338"/>
      <c r="AI17" s="338"/>
      <c r="AJ17" s="338"/>
      <c r="AK17" s="338"/>
    </row>
    <row r="18" spans="1:37" s="337" customFormat="1" ht="27" customHeight="1">
      <c r="A18" s="1013" t="s">
        <v>367</v>
      </c>
      <c r="B18" s="612" t="s">
        <v>368</v>
      </c>
      <c r="C18" s="969">
        <v>10</v>
      </c>
      <c r="D18" s="900">
        <v>429</v>
      </c>
      <c r="E18" s="901">
        <v>3.6</v>
      </c>
      <c r="F18" s="902">
        <v>2.4</v>
      </c>
      <c r="G18" s="881">
        <v>2.376336</v>
      </c>
      <c r="H18" s="969">
        <v>10</v>
      </c>
      <c r="I18" s="335">
        <v>430</v>
      </c>
      <c r="J18" s="503">
        <v>3.7</v>
      </c>
      <c r="K18" s="504">
        <v>2.6</v>
      </c>
      <c r="L18" s="502">
        <v>2.440824</v>
      </c>
      <c r="M18" s="990">
        <f t="shared" si="0"/>
        <v>-2.702702702702709</v>
      </c>
      <c r="N18" s="990">
        <f t="shared" si="1"/>
        <v>-0.10000000000000009</v>
      </c>
      <c r="O18" s="990">
        <f t="shared" si="2"/>
        <v>-7.692307692307693</v>
      </c>
      <c r="P18" s="990">
        <f t="shared" si="3"/>
        <v>-0.20000000000000018</v>
      </c>
      <c r="Q18" s="1059">
        <f t="shared" si="3"/>
        <v>-0.06448800000000032</v>
      </c>
      <c r="R18" s="338"/>
      <c r="S18" s="338"/>
      <c r="T18" s="338"/>
      <c r="U18" s="338"/>
      <c r="V18" s="338"/>
      <c r="W18" s="338"/>
      <c r="X18" s="338"/>
      <c r="Y18" s="338"/>
      <c r="Z18" s="338"/>
      <c r="AA18" s="338"/>
      <c r="AB18" s="338"/>
      <c r="AC18" s="338"/>
      <c r="AD18" s="338"/>
      <c r="AE18" s="338"/>
      <c r="AF18" s="338"/>
      <c r="AG18" s="338"/>
      <c r="AH18" s="338"/>
      <c r="AI18" s="338"/>
      <c r="AJ18" s="338"/>
      <c r="AK18" s="338"/>
    </row>
    <row r="19" spans="1:37" s="337" customFormat="1" ht="27" customHeight="1">
      <c r="A19" s="1014"/>
      <c r="B19" s="621" t="s">
        <v>414</v>
      </c>
      <c r="C19" s="970"/>
      <c r="D19" s="907">
        <v>3595</v>
      </c>
      <c r="E19" s="904">
        <v>30.6</v>
      </c>
      <c r="F19" s="905">
        <v>18.7</v>
      </c>
      <c r="G19" s="884">
        <v>19.913587769345813</v>
      </c>
      <c r="H19" s="970"/>
      <c r="I19" s="339">
        <v>3444</v>
      </c>
      <c r="J19" s="505">
        <v>29.4</v>
      </c>
      <c r="K19" s="505">
        <v>18.7</v>
      </c>
      <c r="L19" s="506">
        <v>19.5492989725833</v>
      </c>
      <c r="M19" s="992">
        <f t="shared" si="0"/>
        <v>4.081632653061234</v>
      </c>
      <c r="N19" s="993">
        <f t="shared" si="1"/>
        <v>1.2000000000000028</v>
      </c>
      <c r="O19" s="993">
        <f t="shared" si="2"/>
        <v>0</v>
      </c>
      <c r="P19" s="993">
        <f t="shared" si="3"/>
        <v>0</v>
      </c>
      <c r="Q19" s="1060">
        <f t="shared" si="3"/>
        <v>0.36428879676251213</v>
      </c>
      <c r="R19" s="338"/>
      <c r="S19" s="338"/>
      <c r="T19" s="338"/>
      <c r="U19" s="338"/>
      <c r="V19" s="338"/>
      <c r="W19" s="338"/>
      <c r="X19" s="338"/>
      <c r="Y19" s="338"/>
      <c r="Z19" s="338"/>
      <c r="AA19" s="338"/>
      <c r="AB19" s="338"/>
      <c r="AC19" s="338"/>
      <c r="AD19" s="338"/>
      <c r="AE19" s="338"/>
      <c r="AF19" s="338"/>
      <c r="AG19" s="338"/>
      <c r="AH19" s="338"/>
      <c r="AI19" s="338"/>
      <c r="AJ19" s="338"/>
      <c r="AK19" s="338"/>
    </row>
    <row r="20" spans="1:37" s="337" customFormat="1" ht="27" customHeight="1">
      <c r="A20" s="1018" t="s">
        <v>369</v>
      </c>
      <c r="B20" s="628" t="s">
        <v>370</v>
      </c>
      <c r="C20" s="969">
        <v>11</v>
      </c>
      <c r="D20" s="900">
        <v>298</v>
      </c>
      <c r="E20" s="901">
        <v>2.5</v>
      </c>
      <c r="F20" s="902">
        <v>1.4</v>
      </c>
      <c r="G20" s="881">
        <v>1.650695</v>
      </c>
      <c r="H20" s="969">
        <v>12</v>
      </c>
      <c r="I20" s="336">
        <v>282</v>
      </c>
      <c r="J20" s="504">
        <v>2.4</v>
      </c>
      <c r="K20" s="504">
        <v>1.4</v>
      </c>
      <c r="L20" s="502">
        <v>1.6</v>
      </c>
      <c r="M20" s="990">
        <f t="shared" si="0"/>
        <v>4.166666666666671</v>
      </c>
      <c r="N20" s="990">
        <f t="shared" si="1"/>
        <v>0.10000000000000009</v>
      </c>
      <c r="O20" s="990">
        <f t="shared" si="2"/>
        <v>0</v>
      </c>
      <c r="P20" s="990">
        <f t="shared" si="3"/>
        <v>0</v>
      </c>
      <c r="Q20" s="1059">
        <f t="shared" si="3"/>
        <v>0.050694999999999935</v>
      </c>
      <c r="R20" s="338"/>
      <c r="S20" s="338"/>
      <c r="T20" s="338"/>
      <c r="U20" s="338"/>
      <c r="V20" s="338"/>
      <c r="W20" s="338"/>
      <c r="X20" s="338"/>
      <c r="Y20" s="338"/>
      <c r="Z20" s="338"/>
      <c r="AA20" s="338"/>
      <c r="AB20" s="338"/>
      <c r="AC20" s="338"/>
      <c r="AD20" s="338"/>
      <c r="AE20" s="338"/>
      <c r="AF20" s="338"/>
      <c r="AG20" s="338"/>
      <c r="AH20" s="338"/>
      <c r="AI20" s="338"/>
      <c r="AJ20" s="338"/>
      <c r="AK20" s="338"/>
    </row>
    <row r="21" spans="1:37" s="337" customFormat="1" ht="27" customHeight="1">
      <c r="A21" s="1013" t="s">
        <v>373</v>
      </c>
      <c r="B21" s="612" t="s">
        <v>374</v>
      </c>
      <c r="C21" s="969">
        <v>12</v>
      </c>
      <c r="D21" s="900">
        <v>292</v>
      </c>
      <c r="E21" s="901">
        <v>2.5</v>
      </c>
      <c r="F21" s="902">
        <v>1.4</v>
      </c>
      <c r="G21" s="881">
        <v>1.61746</v>
      </c>
      <c r="H21" s="969">
        <v>13</v>
      </c>
      <c r="I21" s="335">
        <v>274</v>
      </c>
      <c r="J21" s="503">
        <v>2.3</v>
      </c>
      <c r="K21" s="504">
        <v>1.4</v>
      </c>
      <c r="L21" s="502">
        <v>1.6</v>
      </c>
      <c r="M21" s="990">
        <f t="shared" si="0"/>
        <v>8.69565217391306</v>
      </c>
      <c r="N21" s="990">
        <f t="shared" si="1"/>
        <v>0.20000000000000018</v>
      </c>
      <c r="O21" s="990">
        <f t="shared" si="2"/>
        <v>0</v>
      </c>
      <c r="P21" s="990">
        <f t="shared" si="3"/>
        <v>0</v>
      </c>
      <c r="Q21" s="1059">
        <f t="shared" si="3"/>
        <v>0.01745999999999981</v>
      </c>
      <c r="R21" s="338"/>
      <c r="S21" s="338"/>
      <c r="T21" s="338"/>
      <c r="U21" s="338"/>
      <c r="V21" s="338"/>
      <c r="W21" s="338"/>
      <c r="X21" s="338"/>
      <c r="Y21" s="338"/>
      <c r="Z21" s="338"/>
      <c r="AA21" s="338"/>
      <c r="AB21" s="338"/>
      <c r="AC21" s="338"/>
      <c r="AD21" s="338"/>
      <c r="AE21" s="338"/>
      <c r="AF21" s="338"/>
      <c r="AG21" s="338"/>
      <c r="AH21" s="338"/>
      <c r="AI21" s="338"/>
      <c r="AJ21" s="338"/>
      <c r="AK21" s="338"/>
    </row>
    <row r="22" spans="1:17" s="338" customFormat="1" ht="27" customHeight="1">
      <c r="A22" s="1013" t="s">
        <v>379</v>
      </c>
      <c r="B22" s="612" t="s">
        <v>380</v>
      </c>
      <c r="C22" s="969">
        <v>13</v>
      </c>
      <c r="D22" s="900">
        <v>259</v>
      </c>
      <c r="E22" s="901">
        <v>2.2</v>
      </c>
      <c r="F22" s="902">
        <v>1.4</v>
      </c>
      <c r="G22" s="881">
        <v>1.434665</v>
      </c>
      <c r="H22" s="969">
        <v>11</v>
      </c>
      <c r="I22" s="335">
        <v>287</v>
      </c>
      <c r="J22" s="503">
        <v>2.5</v>
      </c>
      <c r="K22" s="504">
        <v>1.6</v>
      </c>
      <c r="L22" s="502">
        <v>1.6</v>
      </c>
      <c r="M22" s="990">
        <f t="shared" si="0"/>
        <v>-11.999999999999986</v>
      </c>
      <c r="N22" s="990">
        <f t="shared" si="1"/>
        <v>-0.2999999999999998</v>
      </c>
      <c r="O22" s="990">
        <f t="shared" si="2"/>
        <v>-12.500000000000014</v>
      </c>
      <c r="P22" s="990">
        <f t="shared" si="3"/>
        <v>-0.20000000000000018</v>
      </c>
      <c r="Q22" s="1059">
        <f t="shared" si="3"/>
        <v>-0.165335</v>
      </c>
    </row>
    <row r="23" spans="1:17" s="338" customFormat="1" ht="27" customHeight="1">
      <c r="A23" s="1013" t="s">
        <v>375</v>
      </c>
      <c r="B23" s="612" t="s">
        <v>376</v>
      </c>
      <c r="C23" s="969">
        <v>14</v>
      </c>
      <c r="D23" s="900">
        <v>245</v>
      </c>
      <c r="E23" s="901">
        <v>2.1</v>
      </c>
      <c r="F23" s="902">
        <v>1.5</v>
      </c>
      <c r="G23" s="881">
        <v>1.357115</v>
      </c>
      <c r="H23" s="969">
        <v>14</v>
      </c>
      <c r="I23" s="336">
        <v>254</v>
      </c>
      <c r="J23" s="504">
        <v>2.2</v>
      </c>
      <c r="K23" s="504">
        <v>1.7</v>
      </c>
      <c r="L23" s="502">
        <v>1.441789</v>
      </c>
      <c r="M23" s="990">
        <f t="shared" si="0"/>
        <v>-4.545454545454547</v>
      </c>
      <c r="N23" s="990">
        <f t="shared" si="1"/>
        <v>-0.10000000000000009</v>
      </c>
      <c r="O23" s="990">
        <f t="shared" si="2"/>
        <v>-11.764705882352942</v>
      </c>
      <c r="P23" s="990">
        <f t="shared" si="3"/>
        <v>-0.19999999999999996</v>
      </c>
      <c r="Q23" s="1059">
        <f t="shared" si="3"/>
        <v>-0.08467399999999992</v>
      </c>
    </row>
    <row r="24" spans="1:37" s="337" customFormat="1" ht="27" customHeight="1">
      <c r="A24" s="1017" t="s">
        <v>377</v>
      </c>
      <c r="B24" s="621" t="s">
        <v>378</v>
      </c>
      <c r="C24" s="970">
        <v>15</v>
      </c>
      <c r="D24" s="907">
        <v>237</v>
      </c>
      <c r="E24" s="904">
        <v>2</v>
      </c>
      <c r="F24" s="905">
        <v>1.2</v>
      </c>
      <c r="G24" s="884">
        <v>1.312801</v>
      </c>
      <c r="H24" s="970">
        <v>15</v>
      </c>
      <c r="I24" s="339">
        <v>229</v>
      </c>
      <c r="J24" s="505">
        <v>2</v>
      </c>
      <c r="K24" s="505">
        <v>1.2</v>
      </c>
      <c r="L24" s="506">
        <v>1.299881</v>
      </c>
      <c r="M24" s="992">
        <f t="shared" si="0"/>
        <v>0</v>
      </c>
      <c r="N24" s="993">
        <f t="shared" si="1"/>
        <v>0</v>
      </c>
      <c r="O24" s="993">
        <f t="shared" si="2"/>
        <v>0</v>
      </c>
      <c r="P24" s="993">
        <f t="shared" si="3"/>
        <v>0</v>
      </c>
      <c r="Q24" s="1060">
        <f t="shared" si="3"/>
        <v>0.012920000000000043</v>
      </c>
      <c r="R24" s="338"/>
      <c r="S24" s="338"/>
      <c r="T24" s="338"/>
      <c r="U24" s="338"/>
      <c r="V24" s="338"/>
      <c r="W24" s="338"/>
      <c r="X24" s="338"/>
      <c r="Y24" s="338"/>
      <c r="Z24" s="338"/>
      <c r="AA24" s="338"/>
      <c r="AB24" s="338"/>
      <c r="AC24" s="338"/>
      <c r="AD24" s="338"/>
      <c r="AE24" s="338"/>
      <c r="AF24" s="338"/>
      <c r="AG24" s="338"/>
      <c r="AH24" s="338"/>
      <c r="AI24" s="338"/>
      <c r="AJ24" s="338"/>
      <c r="AK24" s="338"/>
    </row>
    <row r="25" spans="1:37" s="341" customFormat="1" ht="14.25">
      <c r="A25" s="971" t="s">
        <v>421</v>
      </c>
      <c r="B25" s="340"/>
      <c r="N25" s="342" t="s">
        <v>4</v>
      </c>
      <c r="P25" s="985"/>
      <c r="Q25" s="542"/>
      <c r="R25" s="343"/>
      <c r="S25" s="343"/>
      <c r="T25" s="343"/>
      <c r="U25" s="343"/>
      <c r="V25" s="343"/>
      <c r="W25" s="343"/>
      <c r="X25" s="343"/>
      <c r="Y25" s="343"/>
      <c r="Z25" s="343"/>
      <c r="AA25" s="343"/>
      <c r="AB25" s="343"/>
      <c r="AC25" s="343"/>
      <c r="AD25" s="343"/>
      <c r="AE25" s="343"/>
      <c r="AF25" s="343"/>
      <c r="AG25" s="343"/>
      <c r="AH25" s="343"/>
      <c r="AI25" s="343"/>
      <c r="AJ25" s="343"/>
      <c r="AK25" s="343"/>
    </row>
    <row r="26" spans="1:37" s="341" customFormat="1" ht="14.25">
      <c r="A26" s="971" t="s">
        <v>420</v>
      </c>
      <c r="B26" s="340"/>
      <c r="N26" s="342" t="s">
        <v>4</v>
      </c>
      <c r="P26" s="985"/>
      <c r="Q26" s="542"/>
      <c r="R26" s="343"/>
      <c r="S26" s="343"/>
      <c r="T26" s="343"/>
      <c r="U26" s="343"/>
      <c r="V26" s="343"/>
      <c r="W26" s="343"/>
      <c r="X26" s="343"/>
      <c r="Y26" s="343"/>
      <c r="Z26" s="343"/>
      <c r="AA26" s="343"/>
      <c r="AB26" s="343"/>
      <c r="AC26" s="343"/>
      <c r="AD26" s="343"/>
      <c r="AE26" s="343"/>
      <c r="AF26" s="343"/>
      <c r="AG26" s="343"/>
      <c r="AH26" s="343"/>
      <c r="AI26" s="343"/>
      <c r="AJ26" s="343"/>
      <c r="AK26" s="343"/>
    </row>
    <row r="27" spans="1:37" s="128" customFormat="1" ht="16.5">
      <c r="A27" s="22" t="s">
        <v>303</v>
      </c>
      <c r="B27" s="121"/>
      <c r="C27" s="122"/>
      <c r="D27" s="122"/>
      <c r="E27" s="122"/>
      <c r="F27" s="122"/>
      <c r="G27" s="123"/>
      <c r="H27" s="122"/>
      <c r="I27" s="111"/>
      <c r="J27" s="111"/>
      <c r="K27" s="124"/>
      <c r="L27" s="124"/>
      <c r="M27" s="125"/>
      <c r="N27" s="126"/>
      <c r="O27" s="127"/>
      <c r="P27" s="972"/>
      <c r="Q27" s="127"/>
      <c r="R27" s="87"/>
      <c r="S27" s="87"/>
      <c r="T27" s="87"/>
      <c r="U27" s="87"/>
      <c r="V27" s="87"/>
      <c r="W27" s="87"/>
      <c r="X27" s="87"/>
      <c r="Y27" s="87"/>
      <c r="Z27" s="87"/>
      <c r="AA27" s="87"/>
      <c r="AB27" s="87"/>
      <c r="AC27" s="87"/>
      <c r="AD27" s="87"/>
      <c r="AE27" s="87"/>
      <c r="AF27" s="87"/>
      <c r="AG27" s="87"/>
      <c r="AH27" s="87"/>
      <c r="AI27" s="87"/>
      <c r="AJ27" s="87"/>
      <c r="AK27" s="87"/>
    </row>
  </sheetData>
  <sheetProtection/>
  <mergeCells count="11">
    <mergeCell ref="N6:N7"/>
    <mergeCell ref="O5:P5"/>
    <mergeCell ref="O6:O7"/>
    <mergeCell ref="M5:N5"/>
    <mergeCell ref="A1:Q1"/>
    <mergeCell ref="P6:P7"/>
    <mergeCell ref="E6:F6"/>
    <mergeCell ref="J6:K6"/>
    <mergeCell ref="A5:A7"/>
    <mergeCell ref="Q5:Q7"/>
    <mergeCell ref="M6:M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T26"/>
  <sheetViews>
    <sheetView showZeros="0" view="pageBreakPreview" zoomScale="85" zoomScaleSheetLayoutView="85" zoomScalePageLayoutView="0" workbookViewId="0" topLeftCell="A1">
      <selection activeCell="O10" sqref="O10"/>
    </sheetView>
  </sheetViews>
  <sheetFormatPr defaultColWidth="9.00390625" defaultRowHeight="16.5"/>
  <cols>
    <col min="1" max="1" width="12.375" style="510" customWidth="1"/>
    <col min="2" max="2" width="18.25390625" style="510" customWidth="1"/>
    <col min="3" max="3" width="10.75390625" style="510" customWidth="1"/>
    <col min="4" max="4" width="8.125" style="510" customWidth="1"/>
    <col min="5" max="5" width="10.75390625" style="510" customWidth="1"/>
    <col min="6" max="6" width="8.125" style="510" customWidth="1"/>
    <col min="7" max="7" width="10.75390625" style="510" customWidth="1"/>
    <col min="8" max="8" width="8.125" style="510" customWidth="1"/>
    <col min="9" max="9" width="10.75390625" style="510" customWidth="1"/>
    <col min="10" max="10" width="8.125" style="510" customWidth="1"/>
    <col min="11" max="11" width="10.75390625" style="510" customWidth="1"/>
    <col min="12" max="12" width="8.125" style="510" customWidth="1"/>
    <col min="13" max="13" width="10.75390625" style="510" customWidth="1"/>
    <col min="14" max="14" width="8.125" style="510" customWidth="1"/>
    <col min="15" max="16384" width="9.00390625" style="510" customWidth="1"/>
  </cols>
  <sheetData>
    <row r="1" spans="1:14" s="309" customFormat="1" ht="25.5" customHeight="1">
      <c r="A1" s="1187" t="s">
        <v>1265</v>
      </c>
      <c r="B1" s="1240"/>
      <c r="C1" s="1240"/>
      <c r="D1" s="1240"/>
      <c r="E1" s="1240"/>
      <c r="F1" s="1240"/>
      <c r="G1" s="1240"/>
      <c r="H1" s="1240"/>
      <c r="I1" s="1240"/>
      <c r="J1" s="1240"/>
      <c r="K1" s="1240"/>
      <c r="L1" s="1240"/>
      <c r="M1" s="1240"/>
      <c r="N1" s="1240"/>
    </row>
    <row r="2" spans="1:14" s="309" customFormat="1" ht="7.5" customHeight="1">
      <c r="A2" s="818"/>
      <c r="B2" s="819"/>
      <c r="C2" s="819"/>
      <c r="D2" s="819"/>
      <c r="E2" s="819"/>
      <c r="F2" s="819"/>
      <c r="G2" s="819"/>
      <c r="H2" s="819"/>
      <c r="I2" s="819"/>
      <c r="J2" s="819"/>
      <c r="K2" s="819"/>
      <c r="L2" s="819"/>
      <c r="M2" s="819"/>
      <c r="N2" s="819"/>
    </row>
    <row r="3" spans="1:14" s="708" customFormat="1" ht="12.75" customHeight="1">
      <c r="A3" s="7"/>
      <c r="B3" s="535"/>
      <c r="C3" s="537"/>
      <c r="D3" s="535"/>
      <c r="E3" s="535"/>
      <c r="F3" s="535"/>
      <c r="G3" s="535"/>
      <c r="H3" s="536"/>
      <c r="I3" s="535"/>
      <c r="J3" s="535"/>
      <c r="K3" s="535"/>
      <c r="L3" s="535"/>
      <c r="M3" s="535"/>
      <c r="N3" s="310" t="s">
        <v>108</v>
      </c>
    </row>
    <row r="4" spans="1:14" s="312" customFormat="1" ht="21" customHeight="1">
      <c r="A4" s="13"/>
      <c r="B4" s="311"/>
      <c r="C4" s="834" t="s">
        <v>1141</v>
      </c>
      <c r="D4" s="747"/>
      <c r="E4" s="747"/>
      <c r="F4" s="747"/>
      <c r="G4" s="747"/>
      <c r="H4" s="748"/>
      <c r="I4" s="834" t="s">
        <v>1144</v>
      </c>
      <c r="J4" s="747"/>
      <c r="K4" s="747"/>
      <c r="L4" s="747"/>
      <c r="M4" s="747"/>
      <c r="N4" s="748"/>
    </row>
    <row r="5" spans="1:14" s="62" customFormat="1" ht="21" customHeight="1">
      <c r="A5" s="313" t="s">
        <v>5</v>
      </c>
      <c r="B5" s="314"/>
      <c r="C5" s="315" t="s">
        <v>109</v>
      </c>
      <c r="D5" s="316"/>
      <c r="E5" s="315" t="s">
        <v>110</v>
      </c>
      <c r="F5" s="317"/>
      <c r="G5" s="315" t="s">
        <v>111</v>
      </c>
      <c r="H5" s="317"/>
      <c r="I5" s="315" t="s">
        <v>109</v>
      </c>
      <c r="J5" s="316"/>
      <c r="K5" s="315" t="s">
        <v>110</v>
      </c>
      <c r="L5" s="317"/>
      <c r="M5" s="315" t="s">
        <v>111</v>
      </c>
      <c r="N5" s="317"/>
    </row>
    <row r="6" spans="1:14" s="36" customFormat="1" ht="21" customHeight="1">
      <c r="A6" s="313" t="s">
        <v>7</v>
      </c>
      <c r="B6" s="28" t="s">
        <v>112</v>
      </c>
      <c r="C6" s="318" t="s">
        <v>113</v>
      </c>
      <c r="D6" s="319" t="s">
        <v>114</v>
      </c>
      <c r="E6" s="318" t="s">
        <v>113</v>
      </c>
      <c r="F6" s="318" t="s">
        <v>114</v>
      </c>
      <c r="G6" s="318" t="s">
        <v>113</v>
      </c>
      <c r="H6" s="318" t="s">
        <v>114</v>
      </c>
      <c r="I6" s="318" t="s">
        <v>113</v>
      </c>
      <c r="J6" s="319" t="s">
        <v>114</v>
      </c>
      <c r="K6" s="318" t="s">
        <v>113</v>
      </c>
      <c r="L6" s="318" t="s">
        <v>114</v>
      </c>
      <c r="M6" s="318" t="s">
        <v>113</v>
      </c>
      <c r="N6" s="318" t="s">
        <v>114</v>
      </c>
    </row>
    <row r="7" spans="1:14" s="36" customFormat="1" ht="21" customHeight="1">
      <c r="A7" s="313" t="s">
        <v>10</v>
      </c>
      <c r="B7" s="314"/>
      <c r="C7" s="320" t="s">
        <v>115</v>
      </c>
      <c r="D7" s="321" t="s">
        <v>115</v>
      </c>
      <c r="E7" s="320" t="s">
        <v>115</v>
      </c>
      <c r="F7" s="320" t="s">
        <v>115</v>
      </c>
      <c r="G7" s="320" t="s">
        <v>115</v>
      </c>
      <c r="H7" s="320" t="s">
        <v>115</v>
      </c>
      <c r="I7" s="320" t="s">
        <v>115</v>
      </c>
      <c r="J7" s="321" t="s">
        <v>115</v>
      </c>
      <c r="K7" s="320" t="s">
        <v>115</v>
      </c>
      <c r="L7" s="320" t="s">
        <v>115</v>
      </c>
      <c r="M7" s="320" t="s">
        <v>115</v>
      </c>
      <c r="N7" s="320" t="s">
        <v>115</v>
      </c>
    </row>
    <row r="8" spans="1:14" s="36" customFormat="1" ht="21" customHeight="1">
      <c r="A8" s="322"/>
      <c r="B8" s="323"/>
      <c r="C8" s="324" t="s">
        <v>178</v>
      </c>
      <c r="D8" s="325" t="s">
        <v>116</v>
      </c>
      <c r="E8" s="324" t="s">
        <v>178</v>
      </c>
      <c r="F8" s="324" t="s">
        <v>116</v>
      </c>
      <c r="G8" s="324" t="s">
        <v>178</v>
      </c>
      <c r="H8" s="324" t="s">
        <v>116</v>
      </c>
      <c r="I8" s="324" t="s">
        <v>178</v>
      </c>
      <c r="J8" s="325" t="s">
        <v>116</v>
      </c>
      <c r="K8" s="324" t="s">
        <v>178</v>
      </c>
      <c r="L8" s="324" t="s">
        <v>116</v>
      </c>
      <c r="M8" s="324" t="s">
        <v>178</v>
      </c>
      <c r="N8" s="324" t="s">
        <v>116</v>
      </c>
    </row>
    <row r="9" spans="1:14" s="332" customFormat="1" ht="34.5" customHeight="1">
      <c r="A9" s="476" t="s">
        <v>20</v>
      </c>
      <c r="B9" s="327" t="s">
        <v>21</v>
      </c>
      <c r="C9" s="328">
        <v>992177</v>
      </c>
      <c r="D9" s="926">
        <v>16.298863225679273</v>
      </c>
      <c r="E9" s="328">
        <v>693898</v>
      </c>
      <c r="F9" s="926">
        <v>16.473138190537234</v>
      </c>
      <c r="G9" s="328">
        <v>298279</v>
      </c>
      <c r="H9" s="926">
        <v>15.907364940536505</v>
      </c>
      <c r="I9" s="858">
        <v>1001531</v>
      </c>
      <c r="J9" s="329">
        <v>16.564361675735572</v>
      </c>
      <c r="K9" s="328">
        <v>699650</v>
      </c>
      <c r="L9" s="329">
        <v>16.81729682955556</v>
      </c>
      <c r="M9" s="328">
        <v>301881</v>
      </c>
      <c r="N9" s="705">
        <v>16.006415694591727</v>
      </c>
    </row>
    <row r="10" spans="1:14" s="332" customFormat="1" ht="34.5" customHeight="1">
      <c r="A10" s="326" t="s">
        <v>890</v>
      </c>
      <c r="B10" s="327" t="s">
        <v>891</v>
      </c>
      <c r="C10" s="328">
        <v>317378</v>
      </c>
      <c r="D10" s="926">
        <v>13.5100459730972</v>
      </c>
      <c r="E10" s="328">
        <v>200332</v>
      </c>
      <c r="F10" s="926">
        <v>13.4001337792642</v>
      </c>
      <c r="G10" s="328">
        <v>117046</v>
      </c>
      <c r="H10" s="926">
        <v>13.7024116132053</v>
      </c>
      <c r="I10" s="859">
        <v>320733</v>
      </c>
      <c r="J10" s="329">
        <v>13.9140601275433</v>
      </c>
      <c r="K10" s="328">
        <v>202487</v>
      </c>
      <c r="L10" s="329">
        <v>13.8348592511615</v>
      </c>
      <c r="M10" s="330">
        <v>118246</v>
      </c>
      <c r="N10" s="331">
        <v>14.0518122400475</v>
      </c>
    </row>
    <row r="11" spans="1:14" s="332" customFormat="1" ht="34.5" customHeight="1">
      <c r="A11" s="326" t="s">
        <v>892</v>
      </c>
      <c r="B11" s="327" t="s">
        <v>893</v>
      </c>
      <c r="C11" s="328">
        <v>83345</v>
      </c>
      <c r="D11" s="926">
        <v>14.2275520655514</v>
      </c>
      <c r="E11" s="328">
        <v>65616</v>
      </c>
      <c r="F11" s="926">
        <v>14.6857654431513</v>
      </c>
      <c r="G11" s="328">
        <v>17729</v>
      </c>
      <c r="H11" s="926">
        <v>12.7546762589928</v>
      </c>
      <c r="I11" s="859">
        <v>84117</v>
      </c>
      <c r="J11" s="329">
        <v>14.4011299435028</v>
      </c>
      <c r="K11" s="328">
        <v>66146</v>
      </c>
      <c r="L11" s="329">
        <v>14.8742972790645</v>
      </c>
      <c r="M11" s="328">
        <v>17971</v>
      </c>
      <c r="N11" s="331">
        <v>12.8916786226686</v>
      </c>
    </row>
    <row r="12" spans="1:14" s="332" customFormat="1" ht="34.5" customHeight="1">
      <c r="A12" s="326" t="s">
        <v>894</v>
      </c>
      <c r="B12" s="327" t="s">
        <v>895</v>
      </c>
      <c r="C12" s="328">
        <v>41557</v>
      </c>
      <c r="D12" s="926">
        <v>13.336649550706</v>
      </c>
      <c r="E12" s="328">
        <v>30694</v>
      </c>
      <c r="F12" s="926">
        <v>13.4504820333041</v>
      </c>
      <c r="G12" s="328">
        <v>10863</v>
      </c>
      <c r="H12" s="926">
        <v>13.0251798561151</v>
      </c>
      <c r="I12" s="859">
        <v>45104</v>
      </c>
      <c r="J12" s="329">
        <v>13.7764202810018</v>
      </c>
      <c r="K12" s="328">
        <v>33299</v>
      </c>
      <c r="L12" s="329">
        <v>13.9151692436272</v>
      </c>
      <c r="M12" s="328">
        <v>11805</v>
      </c>
      <c r="N12" s="331">
        <v>13.3995459704881</v>
      </c>
    </row>
    <row r="13" spans="1:14" s="332" customFormat="1" ht="34.5" customHeight="1">
      <c r="A13" s="326" t="s">
        <v>896</v>
      </c>
      <c r="B13" s="327" t="s">
        <v>897</v>
      </c>
      <c r="C13" s="328">
        <v>19191</v>
      </c>
      <c r="D13" s="926">
        <v>12.8712273641851</v>
      </c>
      <c r="E13" s="328">
        <v>14151</v>
      </c>
      <c r="F13" s="926">
        <v>12.7947558770344</v>
      </c>
      <c r="G13" s="328">
        <v>5040</v>
      </c>
      <c r="H13" s="926">
        <v>13.0909090909091</v>
      </c>
      <c r="I13" s="859">
        <v>18828</v>
      </c>
      <c r="J13" s="329">
        <v>13.277856135402</v>
      </c>
      <c r="K13" s="328">
        <v>13497</v>
      </c>
      <c r="L13" s="329">
        <v>13.2323529411765</v>
      </c>
      <c r="M13" s="328">
        <v>5331</v>
      </c>
      <c r="N13" s="331">
        <v>13.394472361809</v>
      </c>
    </row>
    <row r="14" spans="1:14" s="332" customFormat="1" ht="34.5" customHeight="1">
      <c r="A14" s="326" t="s">
        <v>898</v>
      </c>
      <c r="B14" s="327" t="s">
        <v>899</v>
      </c>
      <c r="C14" s="328">
        <v>31265</v>
      </c>
      <c r="D14" s="926">
        <v>11.1940565699964</v>
      </c>
      <c r="E14" s="328">
        <v>22466</v>
      </c>
      <c r="F14" s="926">
        <v>11.9056703762586</v>
      </c>
      <c r="G14" s="328">
        <v>8799</v>
      </c>
      <c r="H14" s="926">
        <v>9.71192052980132</v>
      </c>
      <c r="I14" s="859">
        <v>32020</v>
      </c>
      <c r="J14" s="329">
        <v>11.2667135819845</v>
      </c>
      <c r="K14" s="328">
        <v>22158</v>
      </c>
      <c r="L14" s="329">
        <v>12.0162689804772</v>
      </c>
      <c r="M14" s="328">
        <v>9862</v>
      </c>
      <c r="N14" s="331">
        <v>9.88176352705411</v>
      </c>
    </row>
    <row r="15" spans="1:17" s="538" customFormat="1" ht="34.5" customHeight="1">
      <c r="A15" s="326" t="s">
        <v>900</v>
      </c>
      <c r="B15" s="327" t="s">
        <v>901</v>
      </c>
      <c r="C15" s="328">
        <v>114126</v>
      </c>
      <c r="D15" s="926">
        <v>25.0991862766659</v>
      </c>
      <c r="E15" s="328">
        <v>89356</v>
      </c>
      <c r="F15" s="926">
        <v>25.4358098491318</v>
      </c>
      <c r="G15" s="328">
        <v>24770</v>
      </c>
      <c r="H15" s="926">
        <v>23.9555125725338</v>
      </c>
      <c r="I15" s="859">
        <v>119041</v>
      </c>
      <c r="J15" s="329">
        <v>25.53432003432</v>
      </c>
      <c r="K15" s="328">
        <v>91860</v>
      </c>
      <c r="L15" s="329">
        <v>25.9785067873303</v>
      </c>
      <c r="M15" s="328">
        <v>27181</v>
      </c>
      <c r="N15" s="331">
        <v>24.139431616341</v>
      </c>
      <c r="Q15" s="332"/>
    </row>
    <row r="16" spans="1:14" s="332" customFormat="1" ht="34.5" customHeight="1">
      <c r="A16" s="326" t="s">
        <v>902</v>
      </c>
      <c r="B16" s="327" t="s">
        <v>903</v>
      </c>
      <c r="C16" s="328">
        <v>7219</v>
      </c>
      <c r="D16" s="926">
        <v>9.8620218579235</v>
      </c>
      <c r="E16" s="328">
        <v>5753</v>
      </c>
      <c r="F16" s="926">
        <v>9.76740237691002</v>
      </c>
      <c r="G16" s="328">
        <v>1466</v>
      </c>
      <c r="H16" s="926">
        <v>10.2517482517483</v>
      </c>
      <c r="I16" s="859">
        <v>7701</v>
      </c>
      <c r="J16" s="329">
        <v>10.9700854700855</v>
      </c>
      <c r="K16" s="328">
        <v>5654</v>
      </c>
      <c r="L16" s="329">
        <v>10.6880907372401</v>
      </c>
      <c r="M16" s="328">
        <v>2047</v>
      </c>
      <c r="N16" s="331">
        <v>11.8323699421965</v>
      </c>
    </row>
    <row r="17" spans="1:14" s="332" customFormat="1" ht="34.5" customHeight="1">
      <c r="A17" s="326" t="s">
        <v>904</v>
      </c>
      <c r="B17" s="327" t="s">
        <v>905</v>
      </c>
      <c r="C17" s="328">
        <v>15357</v>
      </c>
      <c r="D17" s="926">
        <v>12.9704391891892</v>
      </c>
      <c r="E17" s="328">
        <v>12101</v>
      </c>
      <c r="F17" s="926">
        <v>13.4905239687848</v>
      </c>
      <c r="G17" s="328">
        <v>3256</v>
      </c>
      <c r="H17" s="926">
        <v>11.3449477351916</v>
      </c>
      <c r="I17" s="859">
        <v>14881</v>
      </c>
      <c r="J17" s="329">
        <v>12.6539115646259</v>
      </c>
      <c r="K17" s="328">
        <v>11449</v>
      </c>
      <c r="L17" s="329">
        <v>13.4535840188014</v>
      </c>
      <c r="M17" s="328">
        <v>3432</v>
      </c>
      <c r="N17" s="331">
        <v>10.56</v>
      </c>
    </row>
    <row r="18" spans="1:14" s="332" customFormat="1" ht="34.5" customHeight="1">
      <c r="A18" s="326" t="s">
        <v>906</v>
      </c>
      <c r="B18" s="327" t="s">
        <v>907</v>
      </c>
      <c r="C18" s="859">
        <v>13805</v>
      </c>
      <c r="D18" s="927">
        <v>11.2144597887896</v>
      </c>
      <c r="E18" s="330">
        <v>8766</v>
      </c>
      <c r="F18" s="927">
        <v>11.688</v>
      </c>
      <c r="G18" s="330">
        <v>5039</v>
      </c>
      <c r="H18" s="927">
        <v>10.4760914760915</v>
      </c>
      <c r="I18" s="859">
        <v>14355</v>
      </c>
      <c r="J18" s="329">
        <v>11.6046887631366</v>
      </c>
      <c r="K18" s="330">
        <v>9137</v>
      </c>
      <c r="L18" s="329">
        <v>11.9594240837696</v>
      </c>
      <c r="M18" s="330">
        <v>5218</v>
      </c>
      <c r="N18" s="331">
        <v>11.0317124735729</v>
      </c>
    </row>
    <row r="19" spans="1:20" s="538" customFormat="1" ht="34.5" customHeight="1">
      <c r="A19" s="455" t="s">
        <v>908</v>
      </c>
      <c r="B19" s="456" t="s">
        <v>909</v>
      </c>
      <c r="C19" s="860">
        <v>57132</v>
      </c>
      <c r="D19" s="928">
        <v>17.8314606741573</v>
      </c>
      <c r="E19" s="457">
        <v>50186</v>
      </c>
      <c r="F19" s="928">
        <v>18.8527422990233</v>
      </c>
      <c r="G19" s="457">
        <v>6946</v>
      </c>
      <c r="H19" s="928">
        <v>12.8154981549815</v>
      </c>
      <c r="I19" s="860">
        <v>61958</v>
      </c>
      <c r="J19" s="458">
        <v>18.1535306182244</v>
      </c>
      <c r="K19" s="457">
        <v>54396</v>
      </c>
      <c r="L19" s="458">
        <v>19.1400422237861</v>
      </c>
      <c r="M19" s="457">
        <v>7562</v>
      </c>
      <c r="N19" s="459">
        <v>13.2434325744308</v>
      </c>
      <c r="O19" s="860"/>
      <c r="P19" s="458"/>
      <c r="Q19" s="457"/>
      <c r="R19" s="458"/>
      <c r="S19" s="457"/>
      <c r="T19" s="459"/>
    </row>
    <row r="20" spans="1:9" s="22" customFormat="1" ht="14.25">
      <c r="A20" s="333" t="s">
        <v>305</v>
      </c>
      <c r="C20" s="334"/>
      <c r="I20" s="334"/>
    </row>
    <row r="21" spans="1:9" s="22" customFormat="1" ht="14.25">
      <c r="A21" s="333" t="s">
        <v>206</v>
      </c>
      <c r="C21" s="334"/>
      <c r="I21" s="334"/>
    </row>
    <row r="22" spans="1:3" s="22" customFormat="1" ht="14.25">
      <c r="A22" s="22" t="s">
        <v>1145</v>
      </c>
      <c r="C22" s="334"/>
    </row>
    <row r="24" spans="4:8" ht="16.5">
      <c r="D24" s="539"/>
      <c r="F24" s="539"/>
      <c r="H24" s="539"/>
    </row>
    <row r="25" spans="9:14" ht="16.5">
      <c r="I25" s="330"/>
      <c r="J25" s="329"/>
      <c r="K25" s="330"/>
      <c r="L25" s="329"/>
      <c r="M25" s="330"/>
      <c r="N25" s="329"/>
    </row>
    <row r="26" spans="9:14" ht="16.5">
      <c r="I26" s="330"/>
      <c r="J26" s="329"/>
      <c r="K26" s="330"/>
      <c r="L26" s="329"/>
      <c r="M26" s="330"/>
      <c r="N26" s="329"/>
    </row>
  </sheetData>
  <sheetProtection/>
  <mergeCells count="1">
    <mergeCell ref="A1:N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dimension ref="A1:Q43"/>
  <sheetViews>
    <sheetView view="pageBreakPreview" zoomScale="85" zoomScaleNormal="90" zoomScaleSheetLayoutView="85" zoomScalePageLayoutView="0" workbookViewId="0" topLeftCell="A1">
      <selection activeCell="A1" sqref="A1:L1"/>
    </sheetView>
  </sheetViews>
  <sheetFormatPr defaultColWidth="9.00390625" defaultRowHeight="16.5"/>
  <cols>
    <col min="1" max="1" width="14.375" style="305" customWidth="1"/>
    <col min="2" max="2" width="3.25390625" style="663" customWidth="1"/>
    <col min="3" max="10" width="14.25390625" style="516" customWidth="1"/>
    <col min="11" max="11" width="14.25390625" style="950" customWidth="1"/>
    <col min="12" max="12" width="12.625" style="516" bestFit="1" customWidth="1"/>
    <col min="13" max="15" width="9.00390625" style="516" customWidth="1"/>
    <col min="16" max="16" width="11.00390625" style="516" bestFit="1" customWidth="1"/>
    <col min="17" max="17" width="10.25390625" style="516" bestFit="1" customWidth="1"/>
    <col min="18" max="16384" width="9.00390625" style="516" customWidth="1"/>
  </cols>
  <sheetData>
    <row r="1" spans="1:12" s="290" customFormat="1" ht="25.5">
      <c r="A1" s="1241" t="s">
        <v>1266</v>
      </c>
      <c r="B1" s="1241"/>
      <c r="C1" s="1241"/>
      <c r="D1" s="1241"/>
      <c r="E1" s="1241"/>
      <c r="F1" s="1241"/>
      <c r="G1" s="1241"/>
      <c r="H1" s="1241"/>
      <c r="I1" s="1241"/>
      <c r="J1" s="1241"/>
      <c r="K1" s="1241"/>
      <c r="L1" s="1241"/>
    </row>
    <row r="2" spans="1:12" s="290" customFormat="1" ht="24" customHeight="1" hidden="1">
      <c r="A2" s="305"/>
      <c r="B2" s="663"/>
      <c r="C2" s="831"/>
      <c r="D2" s="291"/>
      <c r="E2" s="291"/>
      <c r="F2" s="292"/>
      <c r="G2" s="293"/>
      <c r="H2" s="291"/>
      <c r="I2" s="294"/>
      <c r="J2" s="295"/>
      <c r="K2" s="979"/>
      <c r="L2" s="979"/>
    </row>
    <row r="3" spans="1:12" s="290" customFormat="1" ht="24" customHeight="1" hidden="1">
      <c r="A3" s="305"/>
      <c r="B3" s="663"/>
      <c r="C3" s="831"/>
      <c r="D3" s="291"/>
      <c r="E3" s="291"/>
      <c r="F3" s="292"/>
      <c r="G3" s="293"/>
      <c r="H3" s="291"/>
      <c r="I3" s="294"/>
      <c r="J3" s="295"/>
      <c r="K3" s="979"/>
      <c r="L3" s="979"/>
    </row>
    <row r="4" spans="1:12" s="297" customFormat="1" ht="10.5" customHeight="1">
      <c r="A4" s="305"/>
      <c r="B4" s="663"/>
      <c r="D4" s="832"/>
      <c r="E4" s="832"/>
      <c r="F4" s="298" t="s">
        <v>4</v>
      </c>
      <c r="G4" s="299"/>
      <c r="H4" s="299"/>
      <c r="I4" s="299"/>
      <c r="J4" s="299"/>
      <c r="K4" s="980"/>
      <c r="L4" s="980"/>
    </row>
    <row r="5" spans="1:12" s="296" customFormat="1" ht="22.5" customHeight="1">
      <c r="A5" s="657"/>
      <c r="B5" s="661"/>
      <c r="C5" s="300" t="s">
        <v>311</v>
      </c>
      <c r="D5" s="301"/>
      <c r="E5" s="301"/>
      <c r="F5" s="302"/>
      <c r="G5" s="303" t="s">
        <v>312</v>
      </c>
      <c r="H5" s="304"/>
      <c r="I5" s="304"/>
      <c r="J5" s="304"/>
      <c r="K5" s="956" t="s">
        <v>313</v>
      </c>
      <c r="L5" s="981"/>
    </row>
    <row r="6" spans="1:12" s="296" customFormat="1" ht="22.5" customHeight="1">
      <c r="A6" s="658" t="s">
        <v>194</v>
      </c>
      <c r="B6" s="664"/>
      <c r="C6" s="1242" t="s">
        <v>314</v>
      </c>
      <c r="D6" s="1242" t="s">
        <v>315</v>
      </c>
      <c r="E6" s="1242" t="s">
        <v>316</v>
      </c>
      <c r="F6" s="1100" t="s">
        <v>12</v>
      </c>
      <c r="G6" s="1242" t="s">
        <v>314</v>
      </c>
      <c r="H6" s="1242" t="s">
        <v>315</v>
      </c>
      <c r="I6" s="1242" t="s">
        <v>317</v>
      </c>
      <c r="J6" s="1100" t="s">
        <v>12</v>
      </c>
      <c r="K6" s="1242" t="s">
        <v>318</v>
      </c>
      <c r="L6" s="1101" t="s">
        <v>12</v>
      </c>
    </row>
    <row r="7" spans="1:12" s="305" customFormat="1" ht="22.5" customHeight="1">
      <c r="A7" s="659" t="s">
        <v>4</v>
      </c>
      <c r="B7" s="665"/>
      <c r="C7" s="1243"/>
      <c r="D7" s="1243"/>
      <c r="E7" s="1243"/>
      <c r="F7" s="1102" t="s">
        <v>1208</v>
      </c>
      <c r="G7" s="1243"/>
      <c r="H7" s="1243"/>
      <c r="I7" s="1243"/>
      <c r="J7" s="1102" t="s">
        <v>1208</v>
      </c>
      <c r="K7" s="1243"/>
      <c r="L7" s="1102" t="s">
        <v>1209</v>
      </c>
    </row>
    <row r="8" spans="1:12" s="833" customFormat="1" ht="16.5" customHeight="1" hidden="1">
      <c r="A8" s="525" t="s">
        <v>187</v>
      </c>
      <c r="B8" s="666"/>
      <c r="C8" s="306">
        <v>801</v>
      </c>
      <c r="D8" s="306">
        <v>444</v>
      </c>
      <c r="E8" s="306">
        <v>357</v>
      </c>
      <c r="F8" s="307">
        <v>2.3278049177421747</v>
      </c>
      <c r="G8" s="306">
        <v>2339</v>
      </c>
      <c r="H8" s="306">
        <v>1296</v>
      </c>
      <c r="I8" s="306">
        <v>1043</v>
      </c>
      <c r="J8" s="308">
        <v>6.7974228496865745</v>
      </c>
      <c r="K8" s="982">
        <v>34</v>
      </c>
      <c r="L8" s="983">
        <v>9.880819875559792</v>
      </c>
    </row>
    <row r="9" spans="1:12" ht="20.25" customHeight="1">
      <c r="A9" s="728" t="s">
        <v>1146</v>
      </c>
      <c r="B9" s="667"/>
      <c r="C9" s="306">
        <v>642</v>
      </c>
      <c r="D9" s="306">
        <v>355</v>
      </c>
      <c r="E9" s="306">
        <v>287</v>
      </c>
      <c r="F9" s="307">
        <v>2.0887354691358424</v>
      </c>
      <c r="G9" s="306">
        <v>1938</v>
      </c>
      <c r="H9" s="306">
        <v>1050</v>
      </c>
      <c r="I9" s="306">
        <v>888</v>
      </c>
      <c r="J9" s="308">
        <v>6.305248191877357</v>
      </c>
      <c r="K9" s="982">
        <v>29</v>
      </c>
      <c r="L9" s="983">
        <v>9.435097913541968</v>
      </c>
    </row>
    <row r="10" spans="1:12" ht="16.5" customHeight="1" hidden="1">
      <c r="A10" s="728" t="s">
        <v>238</v>
      </c>
      <c r="B10" s="667"/>
      <c r="C10" s="306">
        <v>545</v>
      </c>
      <c r="D10" s="306">
        <v>306</v>
      </c>
      <c r="E10" s="306">
        <v>239</v>
      </c>
      <c r="F10" s="307">
        <v>1.7343155817912774</v>
      </c>
      <c r="G10" s="306">
        <v>1590</v>
      </c>
      <c r="H10" s="306">
        <v>895</v>
      </c>
      <c r="I10" s="306">
        <v>695</v>
      </c>
      <c r="J10" s="308">
        <v>5.059746376235103</v>
      </c>
      <c r="K10" s="982">
        <v>28</v>
      </c>
      <c r="L10" s="983">
        <v>8.910245190854269</v>
      </c>
    </row>
    <row r="11" spans="1:12" ht="16.5" customHeight="1" hidden="1">
      <c r="A11" s="728" t="s">
        <v>239</v>
      </c>
      <c r="B11" s="667"/>
      <c r="C11" s="306">
        <v>611</v>
      </c>
      <c r="D11" s="306">
        <v>338</v>
      </c>
      <c r="E11" s="306">
        <v>273</v>
      </c>
      <c r="F11" s="307">
        <v>1.780261532365213</v>
      </c>
      <c r="G11" s="306">
        <v>1820</v>
      </c>
      <c r="H11" s="306">
        <v>997</v>
      </c>
      <c r="I11" s="306">
        <v>823</v>
      </c>
      <c r="J11" s="308">
        <v>5.302906692151699</v>
      </c>
      <c r="K11" s="982">
        <v>31</v>
      </c>
      <c r="L11" s="983">
        <v>9.032423486632013</v>
      </c>
    </row>
    <row r="12" spans="1:12" ht="16.5" customHeight="1" hidden="1">
      <c r="A12" s="728" t="s">
        <v>240</v>
      </c>
      <c r="B12" s="667"/>
      <c r="C12" s="306">
        <v>611</v>
      </c>
      <c r="D12" s="306">
        <v>334</v>
      </c>
      <c r="E12" s="306">
        <v>277</v>
      </c>
      <c r="F12" s="307">
        <v>1.94729864103414</v>
      </c>
      <c r="G12" s="306">
        <v>1797</v>
      </c>
      <c r="H12" s="306">
        <v>959</v>
      </c>
      <c r="I12" s="306">
        <v>838</v>
      </c>
      <c r="J12" s="308">
        <v>5.727161469620866</v>
      </c>
      <c r="K12" s="982">
        <v>40</v>
      </c>
      <c r="L12" s="983">
        <v>12.748272609061472</v>
      </c>
    </row>
    <row r="13" spans="1:12" ht="16.5" customHeight="1" hidden="1">
      <c r="A13" s="728" t="s">
        <v>241</v>
      </c>
      <c r="B13" s="667"/>
      <c r="C13" s="306">
        <v>605</v>
      </c>
      <c r="D13" s="306">
        <v>319</v>
      </c>
      <c r="E13" s="306">
        <v>286</v>
      </c>
      <c r="F13" s="307">
        <v>1.795028512766955</v>
      </c>
      <c r="G13" s="306">
        <v>1765</v>
      </c>
      <c r="H13" s="306">
        <v>965</v>
      </c>
      <c r="I13" s="306">
        <v>800</v>
      </c>
      <c r="J13" s="308">
        <v>5.236736074435827</v>
      </c>
      <c r="K13" s="982">
        <v>40</v>
      </c>
      <c r="L13" s="983">
        <v>11.867957109203008</v>
      </c>
    </row>
    <row r="14" spans="1:12" ht="20.25" customHeight="1">
      <c r="A14" s="728" t="s">
        <v>1147</v>
      </c>
      <c r="B14" s="667"/>
      <c r="C14" s="306">
        <v>520</v>
      </c>
      <c r="D14" s="306">
        <v>295</v>
      </c>
      <c r="E14" s="306">
        <v>225</v>
      </c>
      <c r="F14" s="307">
        <v>1.6230523371953656</v>
      </c>
      <c r="G14" s="306">
        <v>1621</v>
      </c>
      <c r="H14" s="306">
        <v>880</v>
      </c>
      <c r="I14" s="306">
        <v>741</v>
      </c>
      <c r="J14" s="308">
        <v>5.059553535757091</v>
      </c>
      <c r="K14" s="982">
        <v>25</v>
      </c>
      <c r="L14" s="983">
        <v>7.80313623651618</v>
      </c>
    </row>
    <row r="15" spans="1:12" ht="20.25" customHeight="1">
      <c r="A15" s="728" t="s">
        <v>1148</v>
      </c>
      <c r="B15" s="667"/>
      <c r="C15" s="306">
        <v>589</v>
      </c>
      <c r="D15" s="306">
        <v>355</v>
      </c>
      <c r="E15" s="306">
        <v>234</v>
      </c>
      <c r="F15" s="307">
        <v>1.8325788335589053</v>
      </c>
      <c r="G15" s="306">
        <v>1664</v>
      </c>
      <c r="H15" s="306">
        <v>972</v>
      </c>
      <c r="I15" s="306">
        <v>692</v>
      </c>
      <c r="J15" s="308">
        <v>5.177268555249607</v>
      </c>
      <c r="K15" s="982">
        <v>22</v>
      </c>
      <c r="L15" s="983">
        <v>6.844946407180972</v>
      </c>
    </row>
    <row r="16" spans="1:12" ht="20.25" customHeight="1">
      <c r="A16" s="728" t="s">
        <v>1149</v>
      </c>
      <c r="B16" s="667"/>
      <c r="C16" s="306">
        <v>551</v>
      </c>
      <c r="D16" s="306">
        <v>322</v>
      </c>
      <c r="E16" s="306">
        <v>229</v>
      </c>
      <c r="F16" s="307">
        <v>1.690215157334184</v>
      </c>
      <c r="G16" s="306">
        <v>1560</v>
      </c>
      <c r="H16" s="306">
        <v>877</v>
      </c>
      <c r="I16" s="306">
        <v>683</v>
      </c>
      <c r="J16" s="308">
        <v>4.785364147806401</v>
      </c>
      <c r="K16" s="982">
        <v>29</v>
      </c>
      <c r="L16" s="983">
        <v>8.895869249127285</v>
      </c>
    </row>
    <row r="17" spans="1:12" ht="20.25" customHeight="1">
      <c r="A17" s="1090" t="s">
        <v>1150</v>
      </c>
      <c r="B17" s="827" t="s">
        <v>271</v>
      </c>
      <c r="C17" s="306">
        <v>693</v>
      </c>
      <c r="D17" s="306">
        <v>395</v>
      </c>
      <c r="E17" s="306">
        <v>298</v>
      </c>
      <c r="F17" s="307">
        <v>2.1404215364087866</v>
      </c>
      <c r="G17" s="306">
        <v>1636</v>
      </c>
      <c r="H17" s="306">
        <v>940</v>
      </c>
      <c r="I17" s="306">
        <v>696</v>
      </c>
      <c r="J17" s="308">
        <v>5.053000914234884</v>
      </c>
      <c r="K17" s="982">
        <v>26</v>
      </c>
      <c r="L17" s="983">
        <v>8.030441550740036</v>
      </c>
    </row>
    <row r="18" spans="1:12" ht="20.25" customHeight="1">
      <c r="A18" s="728" t="s">
        <v>1151</v>
      </c>
      <c r="B18" s="667"/>
      <c r="C18" s="306">
        <v>1086</v>
      </c>
      <c r="D18" s="306">
        <v>613</v>
      </c>
      <c r="E18" s="306">
        <v>473</v>
      </c>
      <c r="F18" s="307">
        <v>3.3257080910251817</v>
      </c>
      <c r="G18" s="306">
        <v>2120</v>
      </c>
      <c r="H18" s="306">
        <v>1192</v>
      </c>
      <c r="I18" s="306">
        <v>928</v>
      </c>
      <c r="J18" s="308">
        <v>6.492174174008642</v>
      </c>
      <c r="K18" s="982">
        <v>25</v>
      </c>
      <c r="L18" s="983">
        <v>7.6558657712366065</v>
      </c>
    </row>
    <row r="19" spans="1:12" ht="20.25" customHeight="1">
      <c r="A19" s="728" t="s">
        <v>1152</v>
      </c>
      <c r="B19" s="667"/>
      <c r="C19" s="306">
        <v>1129</v>
      </c>
      <c r="D19" s="306">
        <v>621</v>
      </c>
      <c r="E19" s="306">
        <v>508</v>
      </c>
      <c r="F19" s="307">
        <v>3.481161949574028</v>
      </c>
      <c r="G19" s="306">
        <v>2169</v>
      </c>
      <c r="H19" s="306">
        <v>1183</v>
      </c>
      <c r="I19" s="306">
        <v>986</v>
      </c>
      <c r="J19" s="308">
        <v>6.687901035098376</v>
      </c>
      <c r="K19" s="982">
        <v>25</v>
      </c>
      <c r="L19" s="983">
        <v>7.708507417125837</v>
      </c>
    </row>
    <row r="20" spans="1:12" ht="20.25" customHeight="1">
      <c r="A20" s="728" t="s">
        <v>1153</v>
      </c>
      <c r="B20" s="667"/>
      <c r="C20" s="306">
        <v>1064</v>
      </c>
      <c r="D20" s="306">
        <v>578</v>
      </c>
      <c r="E20" s="306">
        <v>486</v>
      </c>
      <c r="F20" s="307">
        <v>3.2740476337005355</v>
      </c>
      <c r="G20" s="306">
        <v>2071</v>
      </c>
      <c r="H20" s="306">
        <v>1123</v>
      </c>
      <c r="I20" s="306">
        <v>948</v>
      </c>
      <c r="J20" s="308">
        <v>6.372699858452828</v>
      </c>
      <c r="K20" s="982">
        <v>30</v>
      </c>
      <c r="L20" s="983">
        <v>9.231337313065419</v>
      </c>
    </row>
    <row r="21" spans="1:12" ht="20.25" customHeight="1">
      <c r="A21" s="728" t="s">
        <v>1154</v>
      </c>
      <c r="B21" s="667"/>
      <c r="C21" s="306">
        <v>918</v>
      </c>
      <c r="D21" s="306">
        <v>546</v>
      </c>
      <c r="E21" s="306">
        <v>372</v>
      </c>
      <c r="F21" s="307">
        <v>3.4141497539803853</v>
      </c>
      <c r="G21" s="306">
        <v>1784</v>
      </c>
      <c r="H21" s="306">
        <v>1015</v>
      </c>
      <c r="I21" s="306">
        <v>769</v>
      </c>
      <c r="J21" s="308">
        <v>6.634905404249464</v>
      </c>
      <c r="K21" s="982">
        <v>24</v>
      </c>
      <c r="L21" s="983">
        <v>8.925881709752641</v>
      </c>
    </row>
    <row r="22" spans="1:12" ht="20.25" customHeight="1">
      <c r="A22" s="728" t="s">
        <v>1155</v>
      </c>
      <c r="B22" s="667"/>
      <c r="C22" s="306">
        <v>980</v>
      </c>
      <c r="D22" s="306">
        <v>554</v>
      </c>
      <c r="E22" s="306">
        <v>426</v>
      </c>
      <c r="F22" s="307">
        <v>3.449817476493718</v>
      </c>
      <c r="G22" s="306">
        <v>1721</v>
      </c>
      <c r="H22" s="306">
        <v>977</v>
      </c>
      <c r="I22" s="306">
        <v>744</v>
      </c>
      <c r="J22" s="307">
        <v>6.058301915352744</v>
      </c>
      <c r="K22" s="982">
        <v>24</v>
      </c>
      <c r="L22" s="983">
        <v>8.44853259549482</v>
      </c>
    </row>
    <row r="23" spans="1:12" ht="20.25" customHeight="1">
      <c r="A23" s="728" t="s">
        <v>1156</v>
      </c>
      <c r="B23" s="667"/>
      <c r="C23" s="306">
        <v>1038</v>
      </c>
      <c r="D23" s="306">
        <v>575</v>
      </c>
      <c r="E23" s="306">
        <v>463</v>
      </c>
      <c r="F23" s="307">
        <v>3.37890625</v>
      </c>
      <c r="G23" s="306">
        <v>1789</v>
      </c>
      <c r="H23" s="306">
        <v>992</v>
      </c>
      <c r="I23" s="306">
        <v>797</v>
      </c>
      <c r="J23" s="307">
        <v>5.823567708333333</v>
      </c>
      <c r="K23" s="982">
        <v>24</v>
      </c>
      <c r="L23" s="983">
        <v>7.8125</v>
      </c>
    </row>
    <row r="24" spans="1:12" ht="20.25" customHeight="1">
      <c r="A24" s="728" t="s">
        <v>1157</v>
      </c>
      <c r="B24" s="667"/>
      <c r="C24" s="306">
        <v>865</v>
      </c>
      <c r="D24" s="306">
        <v>485</v>
      </c>
      <c r="E24" s="306">
        <v>380</v>
      </c>
      <c r="F24" s="307">
        <v>3.3544554148278563</v>
      </c>
      <c r="G24" s="306">
        <v>1559</v>
      </c>
      <c r="H24" s="306">
        <v>863</v>
      </c>
      <c r="I24" s="306">
        <v>696</v>
      </c>
      <c r="J24" s="307">
        <v>6.0457757129672</v>
      </c>
      <c r="K24" s="982">
        <v>18</v>
      </c>
      <c r="L24" s="983">
        <v>6.980369649352764</v>
      </c>
    </row>
    <row r="25" spans="1:12" ht="20.25" customHeight="1">
      <c r="A25" s="728" t="s">
        <v>1158</v>
      </c>
      <c r="B25" s="667"/>
      <c r="C25" s="306">
        <v>745</v>
      </c>
      <c r="D25" s="306">
        <v>415</v>
      </c>
      <c r="E25" s="306">
        <v>330</v>
      </c>
      <c r="F25" s="307">
        <v>3.0191523679070182</v>
      </c>
      <c r="G25" s="306">
        <v>1325</v>
      </c>
      <c r="H25" s="306">
        <v>721</v>
      </c>
      <c r="I25" s="306">
        <v>604</v>
      </c>
      <c r="J25" s="307">
        <v>5.369633406009126</v>
      </c>
      <c r="K25" s="982">
        <v>19</v>
      </c>
      <c r="L25" s="983">
        <v>7.699851676541389</v>
      </c>
    </row>
    <row r="26" spans="1:12" ht="20.25" customHeight="1">
      <c r="A26" s="728" t="s">
        <v>1159</v>
      </c>
      <c r="B26" s="667"/>
      <c r="C26" s="306">
        <v>624</v>
      </c>
      <c r="D26" s="306">
        <v>324</v>
      </c>
      <c r="E26" s="306">
        <v>300</v>
      </c>
      <c r="F26" s="307">
        <v>2.7434962870470923</v>
      </c>
      <c r="G26" s="306">
        <v>1105</v>
      </c>
      <c r="H26" s="306">
        <v>574</v>
      </c>
      <c r="I26" s="306">
        <v>531</v>
      </c>
      <c r="J26" s="307">
        <v>4.858274674979226</v>
      </c>
      <c r="K26" s="982">
        <v>15</v>
      </c>
      <c r="L26" s="983">
        <v>6.5949429977093565</v>
      </c>
    </row>
    <row r="27" spans="1:12" ht="20.25" customHeight="1">
      <c r="A27" s="728" t="s">
        <v>1160</v>
      </c>
      <c r="B27" s="667"/>
      <c r="C27" s="306">
        <v>623</v>
      </c>
      <c r="D27" s="306">
        <v>358</v>
      </c>
      <c r="E27" s="306">
        <v>265</v>
      </c>
      <c r="F27" s="307">
        <v>2.861933527803937</v>
      </c>
      <c r="G27" s="306">
        <v>1146</v>
      </c>
      <c r="H27" s="306">
        <v>645</v>
      </c>
      <c r="I27" s="306">
        <v>501</v>
      </c>
      <c r="J27" s="307">
        <v>5.264487677148173</v>
      </c>
      <c r="K27" s="982">
        <v>12</v>
      </c>
      <c r="L27" s="983">
        <v>5.512552541516412</v>
      </c>
    </row>
    <row r="28" spans="1:12" ht="20.25" customHeight="1">
      <c r="A28" s="728" t="s">
        <v>1161</v>
      </c>
      <c r="B28" s="667"/>
      <c r="C28" s="306">
        <v>605</v>
      </c>
      <c r="D28" s="306">
        <v>343</v>
      </c>
      <c r="E28" s="306">
        <v>262</v>
      </c>
      <c r="F28" s="307">
        <v>2.9302787397379704</v>
      </c>
      <c r="G28" s="306">
        <v>1026</v>
      </c>
      <c r="H28" s="306">
        <v>563</v>
      </c>
      <c r="I28" s="306">
        <v>463</v>
      </c>
      <c r="J28" s="308">
        <v>4.969365267720921</v>
      </c>
      <c r="K28" s="982">
        <v>15</v>
      </c>
      <c r="L28" s="983">
        <v>7.265153900176785</v>
      </c>
    </row>
    <row r="29" spans="1:12" ht="20.25" customHeight="1">
      <c r="A29" s="728" t="s">
        <v>1162</v>
      </c>
      <c r="B29" s="667"/>
      <c r="C29" s="306">
        <v>554</v>
      </c>
      <c r="D29" s="306">
        <v>307</v>
      </c>
      <c r="E29" s="306">
        <v>247</v>
      </c>
      <c r="F29" s="307">
        <v>2.6929807505347076</v>
      </c>
      <c r="G29" s="306">
        <v>943</v>
      </c>
      <c r="H29" s="306">
        <v>524</v>
      </c>
      <c r="I29" s="306">
        <v>419</v>
      </c>
      <c r="J29" s="308">
        <v>4.5839004472098</v>
      </c>
      <c r="K29" s="982">
        <v>15</v>
      </c>
      <c r="L29" s="983">
        <v>7.2914641259965</v>
      </c>
    </row>
    <row r="30" spans="1:12" ht="20.25" customHeight="1">
      <c r="A30" s="728" t="s">
        <v>1163</v>
      </c>
      <c r="B30" s="667"/>
      <c r="C30" s="306">
        <v>588</v>
      </c>
      <c r="D30" s="306">
        <v>342</v>
      </c>
      <c r="E30" s="306">
        <v>246</v>
      </c>
      <c r="F30" s="307">
        <v>2.8864420674386753</v>
      </c>
      <c r="G30" s="306">
        <v>959</v>
      </c>
      <c r="H30" s="306">
        <v>547</v>
      </c>
      <c r="I30" s="306">
        <v>412</v>
      </c>
      <c r="J30" s="308">
        <v>4.707649562370221</v>
      </c>
      <c r="K30" s="982">
        <v>14</v>
      </c>
      <c r="L30" s="983">
        <v>6.8724811129492265</v>
      </c>
    </row>
    <row r="31" spans="1:12" ht="20.25" customHeight="1">
      <c r="A31" s="728" t="s">
        <v>1164</v>
      </c>
      <c r="B31" s="668" t="s">
        <v>270</v>
      </c>
      <c r="C31" s="306">
        <v>538</v>
      </c>
      <c r="D31" s="306">
        <v>291</v>
      </c>
      <c r="E31" s="306">
        <v>247</v>
      </c>
      <c r="F31" s="307">
        <v>2.7381085675315293</v>
      </c>
      <c r="G31" s="306">
        <v>897</v>
      </c>
      <c r="H31" s="306">
        <v>496</v>
      </c>
      <c r="I31" s="306">
        <v>401</v>
      </c>
      <c r="J31" s="308">
        <v>4.565210752928961</v>
      </c>
      <c r="K31" s="982">
        <v>13</v>
      </c>
      <c r="L31" s="983">
        <v>6.616247468012989</v>
      </c>
    </row>
    <row r="32" spans="1:12" ht="20.25" customHeight="1">
      <c r="A32" s="728" t="s">
        <v>1165</v>
      </c>
      <c r="B32" s="667"/>
      <c r="C32" s="306">
        <v>452</v>
      </c>
      <c r="D32" s="306">
        <v>233</v>
      </c>
      <c r="E32" s="306">
        <v>219</v>
      </c>
      <c r="F32" s="307">
        <v>2.352537044651361</v>
      </c>
      <c r="G32" s="306">
        <v>778</v>
      </c>
      <c r="H32" s="306">
        <v>417</v>
      </c>
      <c r="I32" s="306">
        <v>361</v>
      </c>
      <c r="J32" s="308">
        <v>4.04927836446628</v>
      </c>
      <c r="K32" s="982">
        <v>16</v>
      </c>
      <c r="L32" s="983">
        <v>8.327564759827828</v>
      </c>
    </row>
    <row r="33" spans="1:12" ht="20.25" customHeight="1">
      <c r="A33" s="728" t="s">
        <v>1166</v>
      </c>
      <c r="B33" s="667"/>
      <c r="C33" s="306">
        <v>429</v>
      </c>
      <c r="D33" s="306">
        <v>246</v>
      </c>
      <c r="E33" s="306">
        <v>183</v>
      </c>
      <c r="F33" s="307">
        <v>2.576994467571318</v>
      </c>
      <c r="G33" s="306">
        <v>705</v>
      </c>
      <c r="H33" s="306">
        <v>403</v>
      </c>
      <c r="I33" s="306">
        <v>302</v>
      </c>
      <c r="J33" s="308">
        <v>4.234920978176641</v>
      </c>
      <c r="K33" s="982">
        <v>7</v>
      </c>
      <c r="L33" s="983">
        <v>4.204886077622197</v>
      </c>
    </row>
    <row r="34" spans="1:17" ht="20.25" customHeight="1">
      <c r="A34" s="728" t="s">
        <v>1167</v>
      </c>
      <c r="B34" s="667"/>
      <c r="C34" s="306">
        <v>530</v>
      </c>
      <c r="D34" s="306">
        <v>293</v>
      </c>
      <c r="E34" s="306">
        <v>237</v>
      </c>
      <c r="F34" s="307">
        <v>2.6720713090124426</v>
      </c>
      <c r="G34" s="306">
        <v>832</v>
      </c>
      <c r="H34" s="306">
        <v>452</v>
      </c>
      <c r="I34" s="306">
        <v>380</v>
      </c>
      <c r="J34" s="308">
        <v>4.194647790751608</v>
      </c>
      <c r="K34" s="982">
        <v>10</v>
      </c>
      <c r="L34" s="983">
        <v>5.0416439793</v>
      </c>
      <c r="M34" s="854"/>
      <c r="N34" s="854"/>
      <c r="O34" s="853"/>
      <c r="P34" s="855"/>
      <c r="Q34" s="855"/>
    </row>
    <row r="35" spans="1:17" ht="20.25" customHeight="1">
      <c r="A35" s="728" t="s">
        <v>1168</v>
      </c>
      <c r="B35" s="668"/>
      <c r="C35" s="306">
        <v>538</v>
      </c>
      <c r="D35" s="306">
        <v>312</v>
      </c>
      <c r="E35" s="306">
        <v>226</v>
      </c>
      <c r="F35" s="307">
        <v>2.293274907395172</v>
      </c>
      <c r="G35" s="306">
        <v>860</v>
      </c>
      <c r="H35" s="306">
        <v>485</v>
      </c>
      <c r="I35" s="306">
        <v>375</v>
      </c>
      <c r="J35" s="308">
        <v>3.6658297776205355</v>
      </c>
      <c r="K35" s="982">
        <v>20</v>
      </c>
      <c r="L35" s="983">
        <v>8.5251855294</v>
      </c>
      <c r="M35" s="854"/>
      <c r="N35" s="854"/>
      <c r="O35" s="853"/>
      <c r="P35" s="855"/>
      <c r="Q35" s="855"/>
    </row>
    <row r="36" spans="1:17" s="864" customFormat="1" ht="20.25" customHeight="1">
      <c r="A36" s="728" t="s">
        <v>1169</v>
      </c>
      <c r="B36" s="668"/>
      <c r="C36" s="861">
        <v>459</v>
      </c>
      <c r="D36" s="861">
        <v>252</v>
      </c>
      <c r="E36" s="861">
        <v>207</v>
      </c>
      <c r="F36" s="862">
        <v>2.354582715618732</v>
      </c>
      <c r="G36" s="861">
        <v>767</v>
      </c>
      <c r="H36" s="861">
        <v>426</v>
      </c>
      <c r="I36" s="861">
        <v>341</v>
      </c>
      <c r="J36" s="863">
        <v>3.9345641457071188</v>
      </c>
      <c r="K36" s="982">
        <v>18</v>
      </c>
      <c r="L36" s="983">
        <v>9.233658</v>
      </c>
      <c r="M36" s="865"/>
      <c r="N36" s="865"/>
      <c r="O36" s="866"/>
      <c r="P36" s="867"/>
      <c r="Q36" s="867"/>
    </row>
    <row r="37" spans="1:17" s="1074" customFormat="1" ht="20.25" customHeight="1">
      <c r="A37" s="1075" t="s">
        <v>1170</v>
      </c>
      <c r="B37" s="1076"/>
      <c r="C37" s="1077">
        <v>458</v>
      </c>
      <c r="D37" s="1077">
        <v>258</v>
      </c>
      <c r="E37" s="1077">
        <v>200</v>
      </c>
      <c r="F37" s="1078">
        <v>2.16652</v>
      </c>
      <c r="G37" s="1077">
        <v>761</v>
      </c>
      <c r="H37" s="1077">
        <v>446</v>
      </c>
      <c r="I37" s="1077">
        <v>315</v>
      </c>
      <c r="J37" s="1079">
        <v>3.59983</v>
      </c>
      <c r="K37" s="1077">
        <v>14</v>
      </c>
      <c r="L37" s="1078">
        <v>6.622547883386392</v>
      </c>
      <c r="M37" s="1071"/>
      <c r="N37" s="1071"/>
      <c r="O37" s="1072"/>
      <c r="P37" s="1073"/>
      <c r="Q37" s="1073"/>
    </row>
    <row r="38" spans="1:17" s="950" customFormat="1" ht="20.25" customHeight="1">
      <c r="A38" s="756" t="s">
        <v>1171</v>
      </c>
      <c r="B38" s="722" t="s">
        <v>213</v>
      </c>
      <c r="C38" s="723">
        <v>539</v>
      </c>
      <c r="D38" s="723">
        <v>291</v>
      </c>
      <c r="E38" s="723">
        <v>248</v>
      </c>
      <c r="F38" s="724">
        <v>2.523431867339582</v>
      </c>
      <c r="G38" s="723">
        <v>881</v>
      </c>
      <c r="H38" s="723">
        <v>490</v>
      </c>
      <c r="I38" s="723">
        <v>391</v>
      </c>
      <c r="J38" s="725">
        <v>4.124570454779539</v>
      </c>
      <c r="K38" s="723">
        <v>25</v>
      </c>
      <c r="L38" s="724">
        <v>11.7</v>
      </c>
      <c r="M38" s="854"/>
      <c r="N38" s="854"/>
      <c r="O38" s="853"/>
      <c r="P38" s="855"/>
      <c r="Q38" s="855"/>
    </row>
    <row r="39" spans="1:12" s="214" customFormat="1" ht="15.75" customHeight="1">
      <c r="A39" s="471" t="s">
        <v>1136</v>
      </c>
      <c r="B39" s="662"/>
      <c r="G39" s="213"/>
      <c r="H39" s="213"/>
      <c r="I39" s="213"/>
      <c r="K39" s="978"/>
      <c r="L39" s="978"/>
    </row>
    <row r="40" spans="1:9" s="978" customFormat="1" ht="15.75" customHeight="1">
      <c r="A40" s="475" t="s">
        <v>1137</v>
      </c>
      <c r="B40" s="662"/>
      <c r="G40" s="213"/>
      <c r="H40" s="213"/>
      <c r="I40" s="213"/>
    </row>
    <row r="41" spans="1:12" s="214" customFormat="1" ht="15.75" customHeight="1">
      <c r="A41" s="475" t="s">
        <v>1138</v>
      </c>
      <c r="B41" s="669"/>
      <c r="G41" s="213"/>
      <c r="H41" s="213"/>
      <c r="I41" s="213"/>
      <c r="K41" s="978"/>
      <c r="L41" s="978"/>
    </row>
    <row r="42" spans="1:12" s="214" customFormat="1" ht="15.75" customHeight="1">
      <c r="A42" s="474"/>
      <c r="B42" s="669"/>
      <c r="G42" s="213"/>
      <c r="H42" s="213"/>
      <c r="I42" s="213"/>
      <c r="K42" s="978"/>
      <c r="L42" s="978"/>
    </row>
    <row r="43" spans="1:12" ht="16.5">
      <c r="A43" s="474"/>
      <c r="B43" s="669"/>
      <c r="K43" s="939"/>
      <c r="L43" s="214"/>
    </row>
  </sheetData>
  <sheetProtection/>
  <mergeCells count="8">
    <mergeCell ref="A1:L1"/>
    <mergeCell ref="K6:K7"/>
    <mergeCell ref="C6:C7"/>
    <mergeCell ref="D6:D7"/>
    <mergeCell ref="E6:E7"/>
    <mergeCell ref="G6:G7"/>
    <mergeCell ref="H6:H7"/>
    <mergeCell ref="I6:I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ignoredErrors>
    <ignoredError sqref="B9:B16 B18:B30 B32:B34" numberStoredAsText="1"/>
  </ignoredErrors>
</worksheet>
</file>

<file path=xl/worksheets/sheet34.xml><?xml version="1.0" encoding="utf-8"?>
<worksheet xmlns="http://schemas.openxmlformats.org/spreadsheetml/2006/main" xmlns:r="http://schemas.openxmlformats.org/officeDocument/2006/relationships">
  <dimension ref="A1:Y284"/>
  <sheetViews>
    <sheetView view="pageBreakPreview" zoomScaleNormal="90" zoomScaleSheetLayoutView="100" zoomScalePageLayoutView="0" workbookViewId="0" topLeftCell="A1">
      <selection activeCell="A1" sqref="A1:V1"/>
    </sheetView>
  </sheetViews>
  <sheetFormatPr defaultColWidth="9.00390625" defaultRowHeight="16.5"/>
  <cols>
    <col min="1" max="1" width="12.75390625" style="472" customWidth="1"/>
    <col min="2" max="2" width="3.125" style="473" customWidth="1"/>
    <col min="3" max="16" width="7.25390625" style="472" customWidth="1"/>
    <col min="17" max="22" width="9.00390625" style="472" customWidth="1"/>
    <col min="23" max="16384" width="9.00390625" style="472" customWidth="1"/>
  </cols>
  <sheetData>
    <row r="1" spans="1:22" s="250" customFormat="1" ht="22.5" customHeight="1">
      <c r="A1" s="1244" t="s">
        <v>1267</v>
      </c>
      <c r="B1" s="1244"/>
      <c r="C1" s="1244"/>
      <c r="D1" s="1244"/>
      <c r="E1" s="1244"/>
      <c r="F1" s="1244"/>
      <c r="G1" s="1244"/>
      <c r="H1" s="1244"/>
      <c r="I1" s="1244"/>
      <c r="J1" s="1244"/>
      <c r="K1" s="1244"/>
      <c r="L1" s="1244"/>
      <c r="M1" s="1244"/>
      <c r="N1" s="1244"/>
      <c r="O1" s="1244"/>
      <c r="P1" s="1244"/>
      <c r="Q1" s="1244"/>
      <c r="R1" s="1244"/>
      <c r="S1" s="1244"/>
      <c r="T1" s="1244"/>
      <c r="U1" s="1244"/>
      <c r="V1" s="1244"/>
    </row>
    <row r="2" spans="2:22" s="696" customFormat="1" ht="23.25" customHeight="1">
      <c r="B2" s="697"/>
      <c r="C2" s="282"/>
      <c r="D2" s="282"/>
      <c r="E2" s="282"/>
      <c r="F2" s="282"/>
      <c r="G2" s="282"/>
      <c r="H2" s="282"/>
      <c r="I2" s="282"/>
      <c r="J2" s="532"/>
      <c r="K2" s="282"/>
      <c r="L2" s="282"/>
      <c r="M2" s="282"/>
      <c r="N2" s="282"/>
      <c r="O2" s="282"/>
      <c r="P2" s="282"/>
      <c r="Q2" s="282"/>
      <c r="R2" s="282"/>
      <c r="S2" s="282"/>
      <c r="T2" s="282"/>
      <c r="U2" s="282"/>
      <c r="V2" s="698" t="s">
        <v>104</v>
      </c>
    </row>
    <row r="3" spans="1:22" s="286" customFormat="1" ht="18" customHeight="1">
      <c r="A3" s="670" t="s">
        <v>195</v>
      </c>
      <c r="B3" s="470"/>
      <c r="C3" s="283" t="s">
        <v>117</v>
      </c>
      <c r="D3" s="284">
        <v>0</v>
      </c>
      <c r="E3" s="284" t="s">
        <v>118</v>
      </c>
      <c r="F3" s="284" t="s">
        <v>119</v>
      </c>
      <c r="G3" s="284" t="s">
        <v>120</v>
      </c>
      <c r="H3" s="284" t="s">
        <v>121</v>
      </c>
      <c r="I3" s="284" t="s">
        <v>122</v>
      </c>
      <c r="J3" s="284" t="s">
        <v>123</v>
      </c>
      <c r="K3" s="284" t="s">
        <v>124</v>
      </c>
      <c r="L3" s="284" t="s">
        <v>125</v>
      </c>
      <c r="M3" s="284" t="s">
        <v>126</v>
      </c>
      <c r="N3" s="284" t="s">
        <v>127</v>
      </c>
      <c r="O3" s="284" t="s">
        <v>128</v>
      </c>
      <c r="P3" s="284" t="s">
        <v>129</v>
      </c>
      <c r="Q3" s="284" t="s">
        <v>130</v>
      </c>
      <c r="R3" s="284" t="s">
        <v>131</v>
      </c>
      <c r="S3" s="284" t="s">
        <v>132</v>
      </c>
      <c r="T3" s="284" t="s">
        <v>133</v>
      </c>
      <c r="U3" s="284" t="s">
        <v>134</v>
      </c>
      <c r="V3" s="285" t="s">
        <v>135</v>
      </c>
    </row>
    <row r="4" spans="1:22" s="286" customFormat="1" ht="18" customHeight="1" hidden="1">
      <c r="A4" s="699"/>
      <c r="B4" s="700"/>
      <c r="C4" s="701"/>
      <c r="D4" s="702"/>
      <c r="E4" s="702"/>
      <c r="F4" s="702"/>
      <c r="G4" s="702"/>
      <c r="H4" s="702"/>
      <c r="I4" s="702"/>
      <c r="J4" s="702"/>
      <c r="K4" s="702"/>
      <c r="L4" s="702"/>
      <c r="M4" s="702"/>
      <c r="N4" s="702"/>
      <c r="O4" s="702"/>
      <c r="P4" s="702"/>
      <c r="Q4" s="702"/>
      <c r="R4" s="702"/>
      <c r="S4" s="702"/>
      <c r="T4" s="702"/>
      <c r="U4" s="702"/>
      <c r="V4" s="702"/>
    </row>
    <row r="5" spans="1:22" s="286" customFormat="1" ht="18" customHeight="1" hidden="1">
      <c r="A5" s="699"/>
      <c r="B5" s="700"/>
      <c r="C5" s="701"/>
      <c r="D5" s="702"/>
      <c r="E5" s="702"/>
      <c r="F5" s="702"/>
      <c r="G5" s="702"/>
      <c r="H5" s="702"/>
      <c r="I5" s="702"/>
      <c r="J5" s="702"/>
      <c r="K5" s="702"/>
      <c r="L5" s="702"/>
      <c r="M5" s="702"/>
      <c r="N5" s="702"/>
      <c r="O5" s="702"/>
      <c r="P5" s="702"/>
      <c r="Q5" s="702"/>
      <c r="R5" s="702"/>
      <c r="S5" s="702"/>
      <c r="T5" s="702"/>
      <c r="U5" s="702"/>
      <c r="V5" s="702"/>
    </row>
    <row r="6" spans="1:22" s="286" customFormat="1" ht="18" customHeight="1" hidden="1">
      <c r="A6" s="699"/>
      <c r="B6" s="700"/>
      <c r="C6" s="701"/>
      <c r="D6" s="702"/>
      <c r="E6" s="702"/>
      <c r="F6" s="702"/>
      <c r="G6" s="702"/>
      <c r="H6" s="702"/>
      <c r="I6" s="702"/>
      <c r="J6" s="702"/>
      <c r="K6" s="702"/>
      <c r="L6" s="702"/>
      <c r="M6" s="702"/>
      <c r="N6" s="702"/>
      <c r="O6" s="702"/>
      <c r="P6" s="702"/>
      <c r="Q6" s="702"/>
      <c r="R6" s="702"/>
      <c r="S6" s="702"/>
      <c r="T6" s="702"/>
      <c r="U6" s="702"/>
      <c r="V6" s="702"/>
    </row>
    <row r="7" spans="1:22" s="286" customFormat="1" ht="18" customHeight="1" hidden="1">
      <c r="A7" s="699"/>
      <c r="B7" s="700"/>
      <c r="C7" s="701"/>
      <c r="D7" s="702"/>
      <c r="E7" s="702"/>
      <c r="F7" s="702"/>
      <c r="G7" s="702"/>
      <c r="H7" s="702"/>
      <c r="I7" s="702"/>
      <c r="J7" s="702"/>
      <c r="K7" s="702"/>
      <c r="L7" s="702"/>
      <c r="M7" s="702"/>
      <c r="N7" s="702"/>
      <c r="O7" s="702"/>
      <c r="P7" s="702"/>
      <c r="Q7" s="702"/>
      <c r="R7" s="702"/>
      <c r="S7" s="702"/>
      <c r="T7" s="702"/>
      <c r="U7" s="702"/>
      <c r="V7" s="702"/>
    </row>
    <row r="8" spans="1:25" ht="17.25" customHeight="1" hidden="1">
      <c r="A8" s="671" t="s">
        <v>196</v>
      </c>
      <c r="B8" s="289"/>
      <c r="C8" s="287">
        <v>476.1936366449349</v>
      </c>
      <c r="D8" s="287">
        <v>719.5085562763971</v>
      </c>
      <c r="E8" s="287">
        <v>96.75068319001554</v>
      </c>
      <c r="F8" s="287">
        <v>39.85917420350074</v>
      </c>
      <c r="G8" s="287">
        <v>37.409746919480895</v>
      </c>
      <c r="H8" s="287">
        <v>78.83722413506469</v>
      </c>
      <c r="I8" s="287">
        <v>107.85570747290977</v>
      </c>
      <c r="J8" s="287">
        <v>115.64313557950265</v>
      </c>
      <c r="K8" s="287">
        <v>138.13302251908968</v>
      </c>
      <c r="L8" s="287">
        <v>194.4243123495037</v>
      </c>
      <c r="M8" s="287">
        <v>287.62275170844833</v>
      </c>
      <c r="N8" s="287">
        <v>432.6052959884732</v>
      </c>
      <c r="O8" s="287">
        <v>652.2630484053137</v>
      </c>
      <c r="P8" s="287">
        <v>1000.698709611575</v>
      </c>
      <c r="Q8" s="287">
        <v>1615.1728566256584</v>
      </c>
      <c r="R8" s="287">
        <v>2663.8052987607207</v>
      </c>
      <c r="S8" s="287">
        <v>4342.850008323622</v>
      </c>
      <c r="T8" s="287">
        <v>6638.658116688252</v>
      </c>
      <c r="U8" s="287">
        <v>10362.979150345662</v>
      </c>
      <c r="V8" s="287">
        <v>17682.871145475023</v>
      </c>
      <c r="W8" s="288"/>
      <c r="X8" s="288"/>
      <c r="Y8" s="288"/>
    </row>
    <row r="9" spans="1:25" ht="18.75" customHeight="1">
      <c r="A9" s="730" t="s">
        <v>1172</v>
      </c>
      <c r="B9" s="289"/>
      <c r="C9" s="752">
        <v>484.9317776183927</v>
      </c>
      <c r="D9" s="752">
        <v>640.9938381242496</v>
      </c>
      <c r="E9" s="752">
        <v>89.69344392442503</v>
      </c>
      <c r="F9" s="752">
        <v>40.19926573296908</v>
      </c>
      <c r="G9" s="752">
        <v>34.225679538292304</v>
      </c>
      <c r="H9" s="752">
        <v>91.47669829398602</v>
      </c>
      <c r="I9" s="752">
        <v>109.53298207181409</v>
      </c>
      <c r="J9" s="752">
        <v>116.66758675804489</v>
      </c>
      <c r="K9" s="752">
        <v>138.20038186185178</v>
      </c>
      <c r="L9" s="752">
        <v>189.82988228602818</v>
      </c>
      <c r="M9" s="752">
        <v>284.2248962007965</v>
      </c>
      <c r="N9" s="752">
        <v>432.0445392627748</v>
      </c>
      <c r="O9" s="752">
        <v>635.3811084236094</v>
      </c>
      <c r="P9" s="752">
        <v>978.7305179774703</v>
      </c>
      <c r="Q9" s="752">
        <v>1578.7270841102927</v>
      </c>
      <c r="R9" s="752">
        <v>2637.7347826190207</v>
      </c>
      <c r="S9" s="752">
        <v>4333.990813202913</v>
      </c>
      <c r="T9" s="752">
        <v>6715.03430843612</v>
      </c>
      <c r="U9" s="752">
        <v>10419.390397087853</v>
      </c>
      <c r="V9" s="752">
        <v>17651.380294425137</v>
      </c>
      <c r="W9" s="288"/>
      <c r="X9" s="288"/>
      <c r="Y9" s="288"/>
    </row>
    <row r="10" spans="1:25" ht="17.25" customHeight="1" hidden="1">
      <c r="A10" s="730" t="s">
        <v>242</v>
      </c>
      <c r="B10" s="289"/>
      <c r="C10" s="752">
        <v>487.40490699799744</v>
      </c>
      <c r="D10" s="752">
        <v>548.8682612612923</v>
      </c>
      <c r="E10" s="752">
        <v>79.7385966842672</v>
      </c>
      <c r="F10" s="752">
        <v>40.701471541402356</v>
      </c>
      <c r="G10" s="752">
        <v>36.97925570940951</v>
      </c>
      <c r="H10" s="752">
        <v>105.90226108273573</v>
      </c>
      <c r="I10" s="752">
        <v>109.63762333599321</v>
      </c>
      <c r="J10" s="752">
        <v>116.78739713007033</v>
      </c>
      <c r="K10" s="752">
        <v>135.56611542910068</v>
      </c>
      <c r="L10" s="752">
        <v>187.9693759562714</v>
      </c>
      <c r="M10" s="752">
        <v>282.38691851329537</v>
      </c>
      <c r="N10" s="752">
        <v>418.16958006382123</v>
      </c>
      <c r="O10" s="752">
        <v>633.4537151613057</v>
      </c>
      <c r="P10" s="752">
        <v>952.0524759368194</v>
      </c>
      <c r="Q10" s="752">
        <v>1531.063539840158</v>
      </c>
      <c r="R10" s="752">
        <v>2541.373777844752</v>
      </c>
      <c r="S10" s="752">
        <v>4268.958126456332</v>
      </c>
      <c r="T10" s="752">
        <v>6456.931657223797</v>
      </c>
      <c r="U10" s="752">
        <v>10291.336970529079</v>
      </c>
      <c r="V10" s="752">
        <v>17247.303869739902</v>
      </c>
      <c r="W10" s="288"/>
      <c r="X10" s="288"/>
      <c r="Y10" s="288"/>
    </row>
    <row r="11" spans="1:25" ht="17.25" customHeight="1" hidden="1">
      <c r="A11" s="730" t="s">
        <v>243</v>
      </c>
      <c r="B11" s="289"/>
      <c r="C11" s="752">
        <v>510.6828247039197</v>
      </c>
      <c r="D11" s="752">
        <v>605.1014708620369</v>
      </c>
      <c r="E11" s="752">
        <v>80.3886925795053</v>
      </c>
      <c r="F11" s="752">
        <v>37.24265153756461</v>
      </c>
      <c r="G11" s="752">
        <v>37.80523521008195</v>
      </c>
      <c r="H11" s="752">
        <v>108.79960644425948</v>
      </c>
      <c r="I11" s="752">
        <v>112.96345596223999</v>
      </c>
      <c r="J11" s="752">
        <v>123.53879327756702</v>
      </c>
      <c r="K11" s="752">
        <v>142.19827670698137</v>
      </c>
      <c r="L11" s="752">
        <v>193.20840317822748</v>
      </c>
      <c r="M11" s="752">
        <v>278.11036921811035</v>
      </c>
      <c r="N11" s="752">
        <v>428.87075430083814</v>
      </c>
      <c r="O11" s="752">
        <v>652.7450839048374</v>
      </c>
      <c r="P11" s="752">
        <v>962.8651258604102</v>
      </c>
      <c r="Q11" s="752">
        <v>1526.5497642662647</v>
      </c>
      <c r="R11" s="752">
        <v>2492.4998584878963</v>
      </c>
      <c r="S11" s="752">
        <v>4286.010362694301</v>
      </c>
      <c r="T11" s="752">
        <v>6678.176654475615</v>
      </c>
      <c r="U11" s="752">
        <v>10664.359391965256</v>
      </c>
      <c r="V11" s="752">
        <v>18120.72306296142</v>
      </c>
      <c r="W11" s="288"/>
      <c r="X11" s="288"/>
      <c r="Y11" s="288"/>
    </row>
    <row r="12" spans="1:25" ht="17.25" customHeight="1" hidden="1">
      <c r="A12" s="730" t="s">
        <v>244</v>
      </c>
      <c r="B12" s="289"/>
      <c r="C12" s="752">
        <v>511.0662370675129</v>
      </c>
      <c r="D12" s="752">
        <v>590.0683323427716</v>
      </c>
      <c r="E12" s="752">
        <v>80.69399878275155</v>
      </c>
      <c r="F12" s="752">
        <v>36.467495052829754</v>
      </c>
      <c r="G12" s="752">
        <v>38.88593339834842</v>
      </c>
      <c r="H12" s="752">
        <v>107.4803946785165</v>
      </c>
      <c r="I12" s="752">
        <v>109.71405773702288</v>
      </c>
      <c r="J12" s="752">
        <v>128.11346699516793</v>
      </c>
      <c r="K12" s="752">
        <v>149.0258238349239</v>
      </c>
      <c r="L12" s="752">
        <v>192.34172052256133</v>
      </c>
      <c r="M12" s="752">
        <v>286.2077222083539</v>
      </c>
      <c r="N12" s="752">
        <v>434.6220803793384</v>
      </c>
      <c r="O12" s="752">
        <v>624.0066364941105</v>
      </c>
      <c r="P12" s="752">
        <v>937.5675259526091</v>
      </c>
      <c r="Q12" s="752">
        <v>1472.8619791816348</v>
      </c>
      <c r="R12" s="752">
        <v>2491.810085821916</v>
      </c>
      <c r="S12" s="752">
        <v>4117.373943727365</v>
      </c>
      <c r="T12" s="752">
        <v>6571.047525505659</v>
      </c>
      <c r="U12" s="752">
        <v>9976.551972923364</v>
      </c>
      <c r="V12" s="752">
        <v>16935.55800698658</v>
      </c>
      <c r="W12" s="288"/>
      <c r="X12" s="288"/>
      <c r="Y12" s="288"/>
    </row>
    <row r="13" spans="1:25" ht="17.25" customHeight="1" hidden="1">
      <c r="A13" s="730" t="s">
        <v>245</v>
      </c>
      <c r="B13" s="289"/>
      <c r="C13" s="752">
        <v>514.5227657873725</v>
      </c>
      <c r="D13" s="752">
        <v>570.3962719028937</v>
      </c>
      <c r="E13" s="752">
        <v>75.83905147951728</v>
      </c>
      <c r="F13" s="752">
        <v>34.915891785749835</v>
      </c>
      <c r="G13" s="752">
        <v>36.81549019273461</v>
      </c>
      <c r="H13" s="752">
        <v>96.1452575644348</v>
      </c>
      <c r="I13" s="752">
        <v>104.64144577151048</v>
      </c>
      <c r="J13" s="752">
        <v>121.10215128742034</v>
      </c>
      <c r="K13" s="752">
        <v>145.08414287446612</v>
      </c>
      <c r="L13" s="752">
        <v>198.94755041262746</v>
      </c>
      <c r="M13" s="752">
        <v>277.4777906813323</v>
      </c>
      <c r="N13" s="752">
        <v>411.593094308408</v>
      </c>
      <c r="O13" s="752">
        <v>615.4276105213877</v>
      </c>
      <c r="P13" s="752">
        <v>949.0373844221564</v>
      </c>
      <c r="Q13" s="752">
        <v>1470.2109026813257</v>
      </c>
      <c r="R13" s="752">
        <v>2406.6888570683736</v>
      </c>
      <c r="S13" s="752">
        <v>4077.3341809831354</v>
      </c>
      <c r="T13" s="752">
        <v>6683.054585554125</v>
      </c>
      <c r="U13" s="752">
        <v>9565.494507683268</v>
      </c>
      <c r="V13" s="752">
        <v>16227.966845858946</v>
      </c>
      <c r="W13" s="288"/>
      <c r="X13" s="288"/>
      <c r="Y13" s="288"/>
    </row>
    <row r="14" spans="1:25" ht="18.75" customHeight="1">
      <c r="A14" s="730" t="s">
        <v>1173</v>
      </c>
      <c r="B14" s="289"/>
      <c r="C14" s="752">
        <v>510.6892704067445</v>
      </c>
      <c r="D14" s="752">
        <v>513.6769254170258</v>
      </c>
      <c r="E14" s="752">
        <v>73.76783460604665</v>
      </c>
      <c r="F14" s="752">
        <v>32.204577401961</v>
      </c>
      <c r="G14" s="752">
        <v>33.01304538123594</v>
      </c>
      <c r="H14" s="752">
        <v>88.13984119384808</v>
      </c>
      <c r="I14" s="752">
        <v>104.99111184950496</v>
      </c>
      <c r="J14" s="752">
        <v>120.58286462590844</v>
      </c>
      <c r="K14" s="752">
        <v>143.84234878573085</v>
      </c>
      <c r="L14" s="752">
        <v>192.47222362789253</v>
      </c>
      <c r="M14" s="752">
        <v>262.46396448457637</v>
      </c>
      <c r="N14" s="752">
        <v>411.57510875715707</v>
      </c>
      <c r="O14" s="752">
        <v>609.6774380996101</v>
      </c>
      <c r="P14" s="752">
        <v>897.7980473845895</v>
      </c>
      <c r="Q14" s="752">
        <v>1441.286074856138</v>
      </c>
      <c r="R14" s="752">
        <v>2254.850080274098</v>
      </c>
      <c r="S14" s="752">
        <v>3836.356876085618</v>
      </c>
      <c r="T14" s="752">
        <v>6450.986878376888</v>
      </c>
      <c r="U14" s="752">
        <v>9549.660473099022</v>
      </c>
      <c r="V14" s="752">
        <v>15787.71037799062</v>
      </c>
      <c r="W14" s="288"/>
      <c r="X14" s="288"/>
      <c r="Y14" s="288"/>
    </row>
    <row r="15" spans="1:25" ht="18.75" customHeight="1">
      <c r="A15" s="730" t="s">
        <v>1174</v>
      </c>
      <c r="B15" s="289"/>
      <c r="C15" s="752">
        <v>526.8058532821733</v>
      </c>
      <c r="D15" s="752">
        <v>541.2086125024393</v>
      </c>
      <c r="E15" s="752">
        <v>69.57799236695206</v>
      </c>
      <c r="F15" s="752">
        <v>30.18025112030581</v>
      </c>
      <c r="G15" s="752">
        <v>33.17472135969604</v>
      </c>
      <c r="H15" s="752">
        <v>88.31922716614953</v>
      </c>
      <c r="I15" s="752">
        <v>99.54651034177635</v>
      </c>
      <c r="J15" s="752">
        <v>116.90980069858229</v>
      </c>
      <c r="K15" s="752">
        <v>142.61760831058805</v>
      </c>
      <c r="L15" s="752">
        <v>185.75844242383297</v>
      </c>
      <c r="M15" s="752">
        <v>267.56183630825194</v>
      </c>
      <c r="N15" s="752">
        <v>403.7597709067515</v>
      </c>
      <c r="O15" s="752">
        <v>588.8728612528282</v>
      </c>
      <c r="P15" s="752">
        <v>903.4920518393641</v>
      </c>
      <c r="Q15" s="752">
        <v>1444.191863638956</v>
      </c>
      <c r="R15" s="752">
        <v>2251.8670935619893</v>
      </c>
      <c r="S15" s="752">
        <v>3808.155385971124</v>
      </c>
      <c r="T15" s="752">
        <v>6456.861959975804</v>
      </c>
      <c r="U15" s="752">
        <v>9678.377965324595</v>
      </c>
      <c r="V15" s="752">
        <v>16463.31543842525</v>
      </c>
      <c r="W15" s="288"/>
      <c r="X15" s="288"/>
      <c r="Y15" s="288"/>
    </row>
    <row r="16" spans="1:25" ht="18.75" customHeight="1">
      <c r="A16" s="730" t="s">
        <v>1175</v>
      </c>
      <c r="B16" s="289"/>
      <c r="C16" s="752">
        <v>524.1159329919777</v>
      </c>
      <c r="D16" s="752">
        <v>508.4497172563271</v>
      </c>
      <c r="E16" s="752">
        <v>66.41878454386843</v>
      </c>
      <c r="F16" s="752">
        <v>30.993502051983583</v>
      </c>
      <c r="G16" s="752">
        <v>34.98929357564625</v>
      </c>
      <c r="H16" s="752">
        <v>95.12798917626503</v>
      </c>
      <c r="I16" s="752">
        <v>102.00968304793423</v>
      </c>
      <c r="J16" s="752">
        <v>117.9992331352266</v>
      </c>
      <c r="K16" s="752">
        <v>142.24427088940973</v>
      </c>
      <c r="L16" s="752">
        <v>188.96334043243556</v>
      </c>
      <c r="M16" s="752">
        <v>270.4038194625048</v>
      </c>
      <c r="N16" s="752">
        <v>400.9797555470155</v>
      </c>
      <c r="O16" s="752">
        <v>580.2244228005242</v>
      </c>
      <c r="P16" s="752">
        <v>887.6533369622271</v>
      </c>
      <c r="Q16" s="752">
        <v>1394.3314663965023</v>
      </c>
      <c r="R16" s="752">
        <v>2185.6494275562573</v>
      </c>
      <c r="S16" s="752">
        <v>3556.712739636024</v>
      </c>
      <c r="T16" s="752">
        <v>6108.6103654759445</v>
      </c>
      <c r="U16" s="752">
        <v>9182.783919520456</v>
      </c>
      <c r="V16" s="752">
        <v>15628.42082217619</v>
      </c>
      <c r="W16" s="288"/>
      <c r="X16" s="288"/>
      <c r="Y16" s="288"/>
    </row>
    <row r="17" spans="1:25" ht="18.75" customHeight="1">
      <c r="A17" s="730" t="s">
        <v>1176</v>
      </c>
      <c r="B17" s="668" t="s">
        <v>214</v>
      </c>
      <c r="C17" s="752">
        <v>532.2705437493731</v>
      </c>
      <c r="D17" s="752">
        <v>544.4386391696312</v>
      </c>
      <c r="E17" s="752">
        <v>59.3443671030313</v>
      </c>
      <c r="F17" s="752">
        <v>28.24676471053763</v>
      </c>
      <c r="G17" s="752">
        <v>31.815800699339672</v>
      </c>
      <c r="H17" s="752">
        <v>93.9400414781414</v>
      </c>
      <c r="I17" s="752">
        <v>99.82402780316662</v>
      </c>
      <c r="J17" s="752">
        <v>110.31932659989316</v>
      </c>
      <c r="K17" s="752">
        <v>142.0191195736456</v>
      </c>
      <c r="L17" s="752">
        <v>191.0212822324267</v>
      </c>
      <c r="M17" s="752">
        <v>273.4597290637223</v>
      </c>
      <c r="N17" s="752">
        <v>398.9240354064525</v>
      </c>
      <c r="O17" s="752">
        <v>582.9225004929995</v>
      </c>
      <c r="P17" s="752">
        <v>900.9365401229409</v>
      </c>
      <c r="Q17" s="752">
        <v>1373.1875533982986</v>
      </c>
      <c r="R17" s="752">
        <v>2159.6951240602334</v>
      </c>
      <c r="S17" s="752">
        <v>3465.514652374297</v>
      </c>
      <c r="T17" s="752">
        <v>5875.85263860843</v>
      </c>
      <c r="U17" s="752">
        <v>9097.937961511452</v>
      </c>
      <c r="V17" s="752">
        <v>15535.143769968052</v>
      </c>
      <c r="W17" s="288"/>
      <c r="X17" s="288"/>
      <c r="Y17" s="288"/>
    </row>
    <row r="18" spans="1:25" ht="18.75" customHeight="1">
      <c r="A18" s="730" t="s">
        <v>1177</v>
      </c>
      <c r="B18" s="673"/>
      <c r="C18" s="752">
        <v>554.6169365569833</v>
      </c>
      <c r="D18" s="752">
        <v>711.5789332357709</v>
      </c>
      <c r="E18" s="752">
        <v>57.39024596920186</v>
      </c>
      <c r="F18" s="752">
        <v>26.23650405422377</v>
      </c>
      <c r="G18" s="752">
        <v>32.94537375536079</v>
      </c>
      <c r="H18" s="752">
        <v>86.85030115983122</v>
      </c>
      <c r="I18" s="752">
        <v>106.36003990735952</v>
      </c>
      <c r="J18" s="752">
        <v>112.7394520767222</v>
      </c>
      <c r="K18" s="752">
        <v>137.72241429740384</v>
      </c>
      <c r="L18" s="752">
        <v>191.98691564490275</v>
      </c>
      <c r="M18" s="752">
        <v>266.05732208986404</v>
      </c>
      <c r="N18" s="752">
        <v>399.4626063591581</v>
      </c>
      <c r="O18" s="752">
        <v>587.0493495576345</v>
      </c>
      <c r="P18" s="752">
        <v>880.7338990638685</v>
      </c>
      <c r="Q18" s="752">
        <v>1402.2768734945041</v>
      </c>
      <c r="R18" s="752">
        <v>2167.053704116227</v>
      </c>
      <c r="S18" s="752">
        <v>3553.9899019717177</v>
      </c>
      <c r="T18" s="752">
        <v>5901.351895006111</v>
      </c>
      <c r="U18" s="752">
        <v>9394.535694684284</v>
      </c>
      <c r="V18" s="752">
        <v>15766.450052043774</v>
      </c>
      <c r="W18" s="288"/>
      <c r="X18" s="288"/>
      <c r="Y18" s="288"/>
    </row>
    <row r="19" spans="1:25" ht="18.75" customHeight="1">
      <c r="A19" s="730" t="s">
        <v>1178</v>
      </c>
      <c r="B19" s="667"/>
      <c r="C19" s="752">
        <v>562.4857518844824</v>
      </c>
      <c r="D19" s="752">
        <v>715.8415841584159</v>
      </c>
      <c r="E19" s="752">
        <v>57.620774541247</v>
      </c>
      <c r="F19" s="752">
        <v>26.36212608059847</v>
      </c>
      <c r="G19" s="752">
        <v>29.176899981696142</v>
      </c>
      <c r="H19" s="752">
        <v>84.88142548897889</v>
      </c>
      <c r="I19" s="752">
        <v>91.83261272938732</v>
      </c>
      <c r="J19" s="752">
        <v>106.85587050826204</v>
      </c>
      <c r="K19" s="752">
        <v>141.79481360167006</v>
      </c>
      <c r="L19" s="752">
        <v>190.54563833056534</v>
      </c>
      <c r="M19" s="752">
        <v>268.9121652378424</v>
      </c>
      <c r="N19" s="752">
        <v>393.55685248003414</v>
      </c>
      <c r="O19" s="752">
        <v>598.4213994441951</v>
      </c>
      <c r="P19" s="752">
        <v>898.8753072947563</v>
      </c>
      <c r="Q19" s="752">
        <v>1384.906984906985</v>
      </c>
      <c r="R19" s="752">
        <v>2108.240172206402</v>
      </c>
      <c r="S19" s="752">
        <v>3438.2468792418576</v>
      </c>
      <c r="T19" s="752">
        <v>5722.7506627163575</v>
      </c>
      <c r="U19" s="752">
        <v>9389.93898094288</v>
      </c>
      <c r="V19" s="752">
        <v>16034.496214781862</v>
      </c>
      <c r="W19" s="288"/>
      <c r="X19" s="288"/>
      <c r="Y19" s="288"/>
    </row>
    <row r="20" spans="1:25" ht="18.75" customHeight="1">
      <c r="A20" s="730" t="s">
        <v>1179</v>
      </c>
      <c r="B20" s="667"/>
      <c r="C20" s="752">
        <v>551.8365338018771</v>
      </c>
      <c r="D20" s="752">
        <v>677.6344634875761</v>
      </c>
      <c r="E20" s="752">
        <v>58.321112009883564</v>
      </c>
      <c r="F20" s="752">
        <v>23.316119704218366</v>
      </c>
      <c r="G20" s="752">
        <v>25.921078686349755</v>
      </c>
      <c r="H20" s="752">
        <v>77.91893140890689</v>
      </c>
      <c r="I20" s="752">
        <v>79.697790331162</v>
      </c>
      <c r="J20" s="752">
        <v>104.77060921808096</v>
      </c>
      <c r="K20" s="752">
        <v>136.29593861833473</v>
      </c>
      <c r="L20" s="752">
        <v>191.87380935684047</v>
      </c>
      <c r="M20" s="752">
        <v>267.91055372060487</v>
      </c>
      <c r="N20" s="752">
        <v>375.5723542764273</v>
      </c>
      <c r="O20" s="752">
        <v>590.4764633002227</v>
      </c>
      <c r="P20" s="752">
        <v>835.5553636393079</v>
      </c>
      <c r="Q20" s="752">
        <v>1309.6485379559958</v>
      </c>
      <c r="R20" s="752">
        <v>2071.1036265884363</v>
      </c>
      <c r="S20" s="752">
        <v>3265.9724849184704</v>
      </c>
      <c r="T20" s="752">
        <v>5329.362010235482</v>
      </c>
      <c r="U20" s="752">
        <v>8920.588012427066</v>
      </c>
      <c r="V20" s="752">
        <v>15229.594832648268</v>
      </c>
      <c r="W20" s="288"/>
      <c r="X20" s="288"/>
      <c r="Y20" s="288"/>
    </row>
    <row r="21" spans="1:25" ht="18.75" customHeight="1">
      <c r="A21" s="730" t="s">
        <v>1180</v>
      </c>
      <c r="B21" s="667"/>
      <c r="C21" s="752">
        <v>558.4706844565526</v>
      </c>
      <c r="D21" s="752">
        <v>634.6699111675579</v>
      </c>
      <c r="E21" s="752">
        <v>58.61855350782098</v>
      </c>
      <c r="F21" s="752">
        <v>23.019803202282972</v>
      </c>
      <c r="G21" s="752">
        <v>26.31571077837686</v>
      </c>
      <c r="H21" s="752">
        <v>72.22233884422266</v>
      </c>
      <c r="I21" s="752">
        <v>82.8392651720061</v>
      </c>
      <c r="J21" s="752">
        <v>94.22693514610089</v>
      </c>
      <c r="K21" s="752">
        <v>130.12620151165885</v>
      </c>
      <c r="L21" s="752">
        <v>191.72087099309857</v>
      </c>
      <c r="M21" s="752">
        <v>268.233432624162</v>
      </c>
      <c r="N21" s="752">
        <v>366.7931167494096</v>
      </c>
      <c r="O21" s="752">
        <v>554.7839072523344</v>
      </c>
      <c r="P21" s="752">
        <v>838.6555019396347</v>
      </c>
      <c r="Q21" s="752">
        <v>1297.776502020358</v>
      </c>
      <c r="R21" s="752">
        <v>2053.2925181028077</v>
      </c>
      <c r="S21" s="752">
        <v>3177.4321716426384</v>
      </c>
      <c r="T21" s="752">
        <v>5248.225636656077</v>
      </c>
      <c r="U21" s="752">
        <v>8884.742269298551</v>
      </c>
      <c r="V21" s="752">
        <v>15074.503486720787</v>
      </c>
      <c r="W21" s="288"/>
      <c r="X21" s="288"/>
      <c r="Y21" s="288"/>
    </row>
    <row r="22" spans="1:25" ht="18.75" customHeight="1">
      <c r="A22" s="730" t="s">
        <v>1181</v>
      </c>
      <c r="B22" s="667"/>
      <c r="C22" s="752">
        <v>567.8701640840419</v>
      </c>
      <c r="D22" s="752">
        <v>655.6290381567719</v>
      </c>
      <c r="E22" s="752">
        <v>56.405639614637934</v>
      </c>
      <c r="F22" s="752">
        <v>28.28077000262431</v>
      </c>
      <c r="G22" s="752">
        <v>31.001222860117572</v>
      </c>
      <c r="H22" s="752">
        <v>70.18651085498774</v>
      </c>
      <c r="I22" s="752">
        <v>78.05074231127631</v>
      </c>
      <c r="J22" s="752">
        <v>95.33062418887407</v>
      </c>
      <c r="K22" s="752">
        <v>130.35754761239585</v>
      </c>
      <c r="L22" s="752">
        <v>185.26544101185328</v>
      </c>
      <c r="M22" s="752">
        <v>262.92520718862687</v>
      </c>
      <c r="N22" s="752">
        <v>371.5955063234019</v>
      </c>
      <c r="O22" s="752">
        <v>551.3083679282721</v>
      </c>
      <c r="P22" s="752">
        <v>824.7727822632743</v>
      </c>
      <c r="Q22" s="752">
        <v>1282.8284195001827</v>
      </c>
      <c r="R22" s="752">
        <v>2000.4988100675498</v>
      </c>
      <c r="S22" s="752">
        <v>3182.011643089531</v>
      </c>
      <c r="T22" s="752">
        <v>5127.213740014186</v>
      </c>
      <c r="U22" s="752">
        <v>8566.148177514517</v>
      </c>
      <c r="V22" s="752">
        <v>15209.802176740366</v>
      </c>
      <c r="W22" s="288"/>
      <c r="X22" s="288"/>
      <c r="Y22" s="288"/>
    </row>
    <row r="23" spans="1:25" ht="18.75" customHeight="1">
      <c r="A23" s="730" t="s">
        <v>1182</v>
      </c>
      <c r="B23" s="667"/>
      <c r="C23" s="752">
        <v>561.1162373059063</v>
      </c>
      <c r="D23" s="752">
        <v>635.591714925214</v>
      </c>
      <c r="E23" s="752">
        <v>45.85945802010419</v>
      </c>
      <c r="F23" s="752">
        <v>19.503548287946437</v>
      </c>
      <c r="G23" s="752">
        <v>21.24475520105974</v>
      </c>
      <c r="H23" s="752">
        <v>64.52431271909961</v>
      </c>
      <c r="I23" s="752">
        <v>77.6156002811735</v>
      </c>
      <c r="J23" s="752">
        <v>87.88968529786267</v>
      </c>
      <c r="K23" s="752">
        <v>123.70735889032588</v>
      </c>
      <c r="L23" s="752">
        <v>177.14928135039656</v>
      </c>
      <c r="M23" s="752">
        <v>260.061662075198</v>
      </c>
      <c r="N23" s="752">
        <v>368.09319382485063</v>
      </c>
      <c r="O23" s="752">
        <v>523.5829648645986</v>
      </c>
      <c r="P23" s="752">
        <v>807.5495939480521</v>
      </c>
      <c r="Q23" s="752">
        <v>1208.9741661587498</v>
      </c>
      <c r="R23" s="752">
        <v>1921.5529704976743</v>
      </c>
      <c r="S23" s="752">
        <v>3052.5976683238573</v>
      </c>
      <c r="T23" s="752">
        <v>4973.13589306775</v>
      </c>
      <c r="U23" s="752">
        <v>8145.688093539003</v>
      </c>
      <c r="V23" s="752">
        <v>14687.659916660576</v>
      </c>
      <c r="W23" s="288"/>
      <c r="X23" s="288"/>
      <c r="Y23" s="288"/>
    </row>
    <row r="24" spans="1:25" ht="18.75" customHeight="1">
      <c r="A24" s="730" t="s">
        <v>1183</v>
      </c>
      <c r="B24" s="667"/>
      <c r="C24" s="752">
        <v>566.9679944425346</v>
      </c>
      <c r="D24" s="752">
        <v>578.3670683207692</v>
      </c>
      <c r="E24" s="752">
        <v>44.0069738011255</v>
      </c>
      <c r="F24" s="752">
        <v>19.727146966008085</v>
      </c>
      <c r="G24" s="752">
        <v>19.409901662719363</v>
      </c>
      <c r="H24" s="752">
        <v>58.45690244283985</v>
      </c>
      <c r="I24" s="752">
        <v>72.20541991307309</v>
      </c>
      <c r="J24" s="752">
        <v>81.71592351744364</v>
      </c>
      <c r="K24" s="752">
        <v>118.84253791987014</v>
      </c>
      <c r="L24" s="752">
        <v>175.9055593550335</v>
      </c>
      <c r="M24" s="752">
        <v>251.7615741666784</v>
      </c>
      <c r="N24" s="752">
        <v>356.0280128328961</v>
      </c>
      <c r="O24" s="752">
        <v>520.3020052720527</v>
      </c>
      <c r="P24" s="752">
        <v>812.1532625752166</v>
      </c>
      <c r="Q24" s="752">
        <v>1200.4673977246464</v>
      </c>
      <c r="R24" s="752">
        <v>1908.038215514331</v>
      </c>
      <c r="S24" s="752">
        <v>3041.6501983018275</v>
      </c>
      <c r="T24" s="752">
        <v>4819.736201831603</v>
      </c>
      <c r="U24" s="752">
        <v>7998.1239030885</v>
      </c>
      <c r="V24" s="752">
        <v>14422.389666307858</v>
      </c>
      <c r="W24" s="288"/>
      <c r="X24" s="288"/>
      <c r="Y24" s="288"/>
    </row>
    <row r="25" spans="1:25" ht="18.75" customHeight="1">
      <c r="A25" s="730" t="s">
        <v>1184</v>
      </c>
      <c r="B25" s="289"/>
      <c r="C25" s="753">
        <v>565.08</v>
      </c>
      <c r="D25" s="753">
        <v>548.58</v>
      </c>
      <c r="E25" s="753">
        <v>44.11</v>
      </c>
      <c r="F25" s="753">
        <v>16.23</v>
      </c>
      <c r="G25" s="753">
        <v>16.84</v>
      </c>
      <c r="H25" s="753">
        <v>52.47</v>
      </c>
      <c r="I25" s="753">
        <v>67</v>
      </c>
      <c r="J25" s="753">
        <v>86.79</v>
      </c>
      <c r="K25" s="753">
        <v>112.67</v>
      </c>
      <c r="L25" s="753">
        <v>168.01</v>
      </c>
      <c r="M25" s="753">
        <v>240.56</v>
      </c>
      <c r="N25" s="753">
        <v>347.35</v>
      </c>
      <c r="O25" s="753">
        <v>499.57</v>
      </c>
      <c r="P25" s="753">
        <v>761.58</v>
      </c>
      <c r="Q25" s="753">
        <v>1157.47</v>
      </c>
      <c r="R25" s="753">
        <v>1829.85</v>
      </c>
      <c r="S25" s="753">
        <v>2959.27</v>
      </c>
      <c r="T25" s="753">
        <v>4704.46</v>
      </c>
      <c r="U25" s="753">
        <v>7753.6</v>
      </c>
      <c r="V25" s="753">
        <v>14093.38</v>
      </c>
      <c r="W25" s="288"/>
      <c r="X25" s="288"/>
      <c r="Y25" s="288"/>
    </row>
    <row r="26" spans="1:25" ht="18.75" customHeight="1">
      <c r="A26" s="730" t="s">
        <v>1185</v>
      </c>
      <c r="B26" s="289"/>
      <c r="C26" s="753">
        <v>575.63</v>
      </c>
      <c r="D26" s="753">
        <v>486.62</v>
      </c>
      <c r="E26" s="753">
        <v>39.79</v>
      </c>
      <c r="F26" s="753">
        <v>19.73</v>
      </c>
      <c r="G26" s="753">
        <v>17.79</v>
      </c>
      <c r="H26" s="753">
        <v>48.21</v>
      </c>
      <c r="I26" s="753">
        <v>63.63</v>
      </c>
      <c r="J26" s="753">
        <v>81.22</v>
      </c>
      <c r="K26" s="753">
        <v>118.14</v>
      </c>
      <c r="L26" s="753">
        <v>166.86</v>
      </c>
      <c r="M26" s="753">
        <v>241.03</v>
      </c>
      <c r="N26" s="753">
        <v>344.57</v>
      </c>
      <c r="O26" s="753">
        <v>503.16</v>
      </c>
      <c r="P26" s="753">
        <v>738.62</v>
      </c>
      <c r="Q26" s="753">
        <v>1144.44</v>
      </c>
      <c r="R26" s="753">
        <v>1813.68</v>
      </c>
      <c r="S26" s="753">
        <v>2905.77</v>
      </c>
      <c r="T26" s="753">
        <v>4661.49</v>
      </c>
      <c r="U26" s="753">
        <v>7508.35</v>
      </c>
      <c r="V26" s="753">
        <v>14143.51</v>
      </c>
      <c r="W26" s="288"/>
      <c r="X26" s="288"/>
      <c r="Y26" s="288"/>
    </row>
    <row r="27" spans="1:25" ht="18.75" customHeight="1">
      <c r="A27" s="730" t="s">
        <v>1186</v>
      </c>
      <c r="B27" s="289"/>
      <c r="C27" s="753">
        <v>590.2767168005279</v>
      </c>
      <c r="D27" s="753">
        <v>540.0667307583554</v>
      </c>
      <c r="E27" s="753">
        <v>37.19273727275801</v>
      </c>
      <c r="F27" s="753">
        <v>16.09313251526576</v>
      </c>
      <c r="G27" s="753">
        <v>17.074981440237565</v>
      </c>
      <c r="H27" s="753">
        <v>52.860519860981775</v>
      </c>
      <c r="I27" s="753">
        <v>64.22008951891266</v>
      </c>
      <c r="J27" s="753">
        <v>82.12367151360404</v>
      </c>
      <c r="K27" s="753">
        <v>118.40900748707561</v>
      </c>
      <c r="L27" s="753">
        <v>172.96411684309714</v>
      </c>
      <c r="M27" s="753">
        <v>251.03362196739215</v>
      </c>
      <c r="N27" s="753">
        <v>355.9281681518264</v>
      </c>
      <c r="O27" s="753">
        <v>499.0564901433332</v>
      </c>
      <c r="P27" s="753">
        <v>729.1728821500158</v>
      </c>
      <c r="Q27" s="753">
        <v>1117.121470625943</v>
      </c>
      <c r="R27" s="753">
        <v>1748.9267882973263</v>
      </c>
      <c r="S27" s="753">
        <v>2862.3521163343016</v>
      </c>
      <c r="T27" s="753">
        <v>4576.8091316080245</v>
      </c>
      <c r="U27" s="753">
        <v>7605.306102664361</v>
      </c>
      <c r="V27" s="753">
        <v>13918.724315970638</v>
      </c>
      <c r="W27" s="288"/>
      <c r="X27" s="288"/>
      <c r="Y27" s="288"/>
    </row>
    <row r="28" spans="1:25" ht="18.75" customHeight="1">
      <c r="A28" s="730" t="s">
        <v>1187</v>
      </c>
      <c r="B28" s="289"/>
      <c r="C28" s="752">
        <v>611.3440962456586</v>
      </c>
      <c r="D28" s="752">
        <v>510.10895748346246</v>
      </c>
      <c r="E28" s="752">
        <v>38.368058440293105</v>
      </c>
      <c r="F28" s="752">
        <v>16.865352646256504</v>
      </c>
      <c r="G28" s="752">
        <v>17.50216303233942</v>
      </c>
      <c r="H28" s="752">
        <v>52.27905579752423</v>
      </c>
      <c r="I28" s="752">
        <v>68.07978360015494</v>
      </c>
      <c r="J28" s="752">
        <v>94.31718748974401</v>
      </c>
      <c r="K28" s="752">
        <v>126.53410021344247</v>
      </c>
      <c r="L28" s="752">
        <v>177.96404859405735</v>
      </c>
      <c r="M28" s="752">
        <v>255.06998326882152</v>
      </c>
      <c r="N28" s="752">
        <v>357.9725725089312</v>
      </c>
      <c r="O28" s="752">
        <v>499.55457179990566</v>
      </c>
      <c r="P28" s="752">
        <v>731.4713037030983</v>
      </c>
      <c r="Q28" s="752">
        <v>1126.571516366015</v>
      </c>
      <c r="R28" s="752">
        <v>1717.8683563484374</v>
      </c>
      <c r="S28" s="752">
        <v>2803.727177677802</v>
      </c>
      <c r="T28" s="752">
        <v>4623.931388871847</v>
      </c>
      <c r="U28" s="752">
        <v>7489.610311389508</v>
      </c>
      <c r="V28" s="752">
        <v>14100.86967872469</v>
      </c>
      <c r="W28" s="288"/>
      <c r="X28" s="288"/>
      <c r="Y28" s="288"/>
    </row>
    <row r="29" spans="1:25" ht="18.75" customHeight="1">
      <c r="A29" s="730" t="s">
        <v>1188</v>
      </c>
      <c r="B29" s="289"/>
      <c r="C29" s="752">
        <v>591.8078573116998</v>
      </c>
      <c r="D29" s="752">
        <v>485.8020112100231</v>
      </c>
      <c r="E29" s="752">
        <v>31.907759534471197</v>
      </c>
      <c r="F29" s="752">
        <v>14.761402673378456</v>
      </c>
      <c r="G29" s="752">
        <v>16.856258257707402</v>
      </c>
      <c r="H29" s="752">
        <v>46.515640884247325</v>
      </c>
      <c r="I29" s="752">
        <v>62.786172255904965</v>
      </c>
      <c r="J29" s="752">
        <v>85.77229554853783</v>
      </c>
      <c r="K29" s="752">
        <v>120.46873894275</v>
      </c>
      <c r="L29" s="752">
        <v>176.4824146535773</v>
      </c>
      <c r="M29" s="752">
        <v>257.43600179410936</v>
      </c>
      <c r="N29" s="752">
        <v>348.0734024573312</v>
      </c>
      <c r="O29" s="752">
        <v>494.44874218802323</v>
      </c>
      <c r="P29" s="752">
        <v>703.9943013744776</v>
      </c>
      <c r="Q29" s="752">
        <v>1043.727676435368</v>
      </c>
      <c r="R29" s="752">
        <v>1605.0055905307975</v>
      </c>
      <c r="S29" s="752">
        <v>2639.4846858397723</v>
      </c>
      <c r="T29" s="752">
        <v>4270.071641078608</v>
      </c>
      <c r="U29" s="752">
        <v>6854.541497897552</v>
      </c>
      <c r="V29" s="752">
        <v>12735.389224404395</v>
      </c>
      <c r="W29" s="288"/>
      <c r="X29" s="288"/>
      <c r="Y29" s="288"/>
    </row>
    <row r="30" spans="1:25" ht="18.75" customHeight="1">
      <c r="A30" s="730" t="s">
        <v>1189</v>
      </c>
      <c r="B30" s="289"/>
      <c r="C30" s="752">
        <v>608.1655528426294</v>
      </c>
      <c r="D30" s="752">
        <v>498.29571434509705</v>
      </c>
      <c r="E30" s="752">
        <v>29.64871385924017</v>
      </c>
      <c r="F30" s="752">
        <v>15.087885143295582</v>
      </c>
      <c r="G30" s="752">
        <v>13.420710196771115</v>
      </c>
      <c r="H30" s="752">
        <v>40.01253643556433</v>
      </c>
      <c r="I30" s="752">
        <v>59.13705303068666</v>
      </c>
      <c r="J30" s="752">
        <v>76.14890722084877</v>
      </c>
      <c r="K30" s="752">
        <v>109.91818522105437</v>
      </c>
      <c r="L30" s="752">
        <v>164.6254446429354</v>
      </c>
      <c r="M30" s="752">
        <v>249.23115378963655</v>
      </c>
      <c r="N30" s="752">
        <v>346.4486447823635</v>
      </c>
      <c r="O30" s="752">
        <v>477.18944149868196</v>
      </c>
      <c r="P30" s="752">
        <v>681.6107285544385</v>
      </c>
      <c r="Q30" s="752">
        <v>1033.496343210823</v>
      </c>
      <c r="R30" s="752">
        <v>1607.7456031266656</v>
      </c>
      <c r="S30" s="752">
        <v>2603.9176194877323</v>
      </c>
      <c r="T30" s="752">
        <v>4297.593671737598</v>
      </c>
      <c r="U30" s="752">
        <v>6877.75270355551</v>
      </c>
      <c r="V30" s="752">
        <v>13184.96779978805</v>
      </c>
      <c r="W30" s="288"/>
      <c r="X30" s="288"/>
      <c r="Y30" s="288"/>
    </row>
    <row r="31" spans="1:25" ht="18.75" customHeight="1">
      <c r="A31" s="730" t="s">
        <v>1190</v>
      </c>
      <c r="B31" s="668" t="s">
        <v>212</v>
      </c>
      <c r="C31" s="752">
        <v>618.6837150991125</v>
      </c>
      <c r="D31" s="752">
        <v>472.6126999515269</v>
      </c>
      <c r="E31" s="752">
        <v>35.899246704331446</v>
      </c>
      <c r="F31" s="752">
        <v>14.180924715709777</v>
      </c>
      <c r="G31" s="752">
        <v>13.658932060346043</v>
      </c>
      <c r="H31" s="752">
        <v>38.930381567332205</v>
      </c>
      <c r="I31" s="752">
        <v>54.73334972922664</v>
      </c>
      <c r="J31" s="752">
        <v>69.39902043681498</v>
      </c>
      <c r="K31" s="752">
        <v>107.78562132410856</v>
      </c>
      <c r="L31" s="752">
        <v>162.824190212669</v>
      </c>
      <c r="M31" s="752">
        <v>246.69397233976284</v>
      </c>
      <c r="N31" s="752">
        <v>344.0149524609259</v>
      </c>
      <c r="O31" s="752">
        <v>466.42704380332685</v>
      </c>
      <c r="P31" s="752">
        <v>660.9764394937239</v>
      </c>
      <c r="Q31" s="752">
        <v>1011.3970121513078</v>
      </c>
      <c r="R31" s="752">
        <v>1533.0319759902184</v>
      </c>
      <c r="S31" s="752">
        <v>2573.4575002403553</v>
      </c>
      <c r="T31" s="752">
        <v>4220.059366355027</v>
      </c>
      <c r="U31" s="752">
        <v>6872.383373205741</v>
      </c>
      <c r="V31" s="752">
        <v>13324.689269542845</v>
      </c>
      <c r="W31" s="288"/>
      <c r="X31" s="288"/>
      <c r="Y31" s="288"/>
    </row>
    <row r="32" spans="1:25" ht="18.75" customHeight="1">
      <c r="A32" s="730" t="s">
        <v>1191</v>
      </c>
      <c r="B32" s="289"/>
      <c r="C32" s="752">
        <v>616.3</v>
      </c>
      <c r="D32" s="752">
        <v>420.4</v>
      </c>
      <c r="E32" s="752">
        <v>30.4</v>
      </c>
      <c r="F32" s="752">
        <v>18.8</v>
      </c>
      <c r="G32" s="752">
        <v>16.2</v>
      </c>
      <c r="H32" s="752">
        <v>38.1</v>
      </c>
      <c r="I32" s="752">
        <v>52.3</v>
      </c>
      <c r="J32" s="752">
        <v>70.6</v>
      </c>
      <c r="K32" s="752">
        <v>101.3</v>
      </c>
      <c r="L32" s="752">
        <v>156.3</v>
      </c>
      <c r="M32" s="752">
        <v>238.5</v>
      </c>
      <c r="N32" s="752">
        <v>327.3</v>
      </c>
      <c r="O32" s="752">
        <v>460</v>
      </c>
      <c r="P32" s="752">
        <v>653.2</v>
      </c>
      <c r="Q32" s="752">
        <v>965.6</v>
      </c>
      <c r="R32" s="752">
        <v>1479.1</v>
      </c>
      <c r="S32" s="752">
        <v>2442.1</v>
      </c>
      <c r="T32" s="752">
        <v>4043.7</v>
      </c>
      <c r="U32" s="752">
        <v>6636.6</v>
      </c>
      <c r="V32" s="752">
        <v>12907.7</v>
      </c>
      <c r="W32" s="288"/>
      <c r="X32" s="533"/>
      <c r="Y32" s="288"/>
    </row>
    <row r="33" spans="1:25" ht="18.75" customHeight="1">
      <c r="A33" s="730" t="s">
        <v>1192</v>
      </c>
      <c r="B33" s="289"/>
      <c r="C33" s="752">
        <v>625.3</v>
      </c>
      <c r="D33" s="752">
        <v>414.9</v>
      </c>
      <c r="E33" s="752">
        <v>25</v>
      </c>
      <c r="F33" s="752">
        <v>13</v>
      </c>
      <c r="G33" s="752">
        <v>14.2</v>
      </c>
      <c r="H33" s="752">
        <v>37.3</v>
      </c>
      <c r="I33" s="752">
        <v>46.2</v>
      </c>
      <c r="J33" s="752">
        <v>66.4</v>
      </c>
      <c r="K33" s="752">
        <v>95</v>
      </c>
      <c r="L33" s="752">
        <v>143.9</v>
      </c>
      <c r="M33" s="752">
        <v>229.3</v>
      </c>
      <c r="N33" s="752">
        <v>328.4</v>
      </c>
      <c r="O33" s="752">
        <v>449.6</v>
      </c>
      <c r="P33" s="752">
        <v>644.5</v>
      </c>
      <c r="Q33" s="752">
        <v>916.9</v>
      </c>
      <c r="R33" s="752">
        <v>1429.4</v>
      </c>
      <c r="S33" s="752">
        <v>2315.3</v>
      </c>
      <c r="T33" s="752">
        <v>3973.5</v>
      </c>
      <c r="U33" s="752">
        <v>6667</v>
      </c>
      <c r="V33" s="752">
        <v>13020.8</v>
      </c>
      <c r="W33" s="288"/>
      <c r="X33" s="533"/>
      <c r="Y33" s="288"/>
    </row>
    <row r="34" spans="1:25" ht="18.75" customHeight="1">
      <c r="A34" s="730" t="s">
        <v>1193</v>
      </c>
      <c r="B34" s="289"/>
      <c r="C34" s="752">
        <v>655.48487848</v>
      </c>
      <c r="D34" s="752">
        <v>482.70500458</v>
      </c>
      <c r="E34" s="752">
        <v>28.800546069</v>
      </c>
      <c r="F34" s="752">
        <v>11.911642086</v>
      </c>
      <c r="G34" s="752">
        <v>13.885447778</v>
      </c>
      <c r="H34" s="752">
        <v>36.952034706</v>
      </c>
      <c r="I34" s="752">
        <v>51.085344179</v>
      </c>
      <c r="J34" s="752">
        <v>61.764483621</v>
      </c>
      <c r="K34" s="752">
        <v>96.392654218</v>
      </c>
      <c r="L34" s="752">
        <v>153.23289227</v>
      </c>
      <c r="M34" s="752">
        <v>233.33751743</v>
      </c>
      <c r="N34" s="752">
        <v>331.75825577</v>
      </c>
      <c r="O34" s="752">
        <v>460.72680911</v>
      </c>
      <c r="P34" s="752">
        <v>633.8341021</v>
      </c>
      <c r="Q34" s="752">
        <v>924.45207986</v>
      </c>
      <c r="R34" s="752">
        <v>1440.0008759</v>
      </c>
      <c r="S34" s="752">
        <v>2322.0476238</v>
      </c>
      <c r="T34" s="752">
        <v>4045.0155543</v>
      </c>
      <c r="U34" s="752">
        <v>6713.8772173</v>
      </c>
      <c r="V34" s="752">
        <v>13324.25296</v>
      </c>
      <c r="W34" s="288"/>
      <c r="X34" s="533"/>
      <c r="Y34" s="288"/>
    </row>
    <row r="35" spans="1:25" ht="18.75" customHeight="1">
      <c r="A35" s="730" t="s">
        <v>1194</v>
      </c>
      <c r="B35" s="289"/>
      <c r="C35" s="752">
        <v>661.02524296</v>
      </c>
      <c r="D35" s="752">
        <v>423.24292668</v>
      </c>
      <c r="E35" s="752">
        <v>27.634986153</v>
      </c>
      <c r="F35" s="752">
        <v>14.150119908</v>
      </c>
      <c r="G35" s="752">
        <v>14.019356726</v>
      </c>
      <c r="H35" s="752">
        <v>35.628401351</v>
      </c>
      <c r="I35" s="752">
        <v>47.521711676</v>
      </c>
      <c r="J35" s="752">
        <v>62.585207453</v>
      </c>
      <c r="K35" s="752">
        <v>93.942621147</v>
      </c>
      <c r="L35" s="752">
        <v>146.922045</v>
      </c>
      <c r="M35" s="752">
        <v>226.83872272</v>
      </c>
      <c r="N35" s="752">
        <v>332.95500743</v>
      </c>
      <c r="O35" s="752">
        <v>440.38748383</v>
      </c>
      <c r="P35" s="752">
        <v>612.53467737</v>
      </c>
      <c r="Q35" s="752">
        <v>895.41522523</v>
      </c>
      <c r="R35" s="752">
        <v>1415.3359538</v>
      </c>
      <c r="S35" s="752">
        <v>2255.2934202</v>
      </c>
      <c r="T35" s="752">
        <v>3893.2831597</v>
      </c>
      <c r="U35" s="752">
        <v>6630.1604483</v>
      </c>
      <c r="V35" s="752">
        <v>13144.375488</v>
      </c>
      <c r="W35" s="288"/>
      <c r="X35" s="533"/>
      <c r="Y35" s="288"/>
    </row>
    <row r="36" spans="1:25" s="870" customFormat="1" ht="18.75" customHeight="1">
      <c r="A36" s="730" t="s">
        <v>1195</v>
      </c>
      <c r="B36" s="289"/>
      <c r="C36" s="755">
        <v>661.28158293</v>
      </c>
      <c r="D36" s="755">
        <v>380.94008264</v>
      </c>
      <c r="E36" s="755">
        <v>21.046643188</v>
      </c>
      <c r="F36" s="755">
        <v>13.565772891</v>
      </c>
      <c r="G36" s="755">
        <v>15.227306741</v>
      </c>
      <c r="H36" s="755">
        <v>33.60150444</v>
      </c>
      <c r="I36" s="755">
        <v>43.081997848</v>
      </c>
      <c r="J36" s="755">
        <v>52.292264039</v>
      </c>
      <c r="K36" s="755">
        <v>83.835449615</v>
      </c>
      <c r="L36" s="755">
        <v>134.79111326</v>
      </c>
      <c r="M36" s="755">
        <v>209.97148275</v>
      </c>
      <c r="N36" s="755">
        <v>321.66017602</v>
      </c>
      <c r="O36" s="755">
        <v>451.2786047</v>
      </c>
      <c r="P36" s="755">
        <v>610.50835237</v>
      </c>
      <c r="Q36" s="755">
        <v>885.16315329</v>
      </c>
      <c r="R36" s="755">
        <v>1342.3891123</v>
      </c>
      <c r="S36" s="755">
        <v>2204.9847037</v>
      </c>
      <c r="T36" s="755">
        <v>3688.9816529</v>
      </c>
      <c r="U36" s="755">
        <v>6471.2890913</v>
      </c>
      <c r="V36" s="755">
        <v>12856.655892</v>
      </c>
      <c r="W36" s="868"/>
      <c r="X36" s="869"/>
      <c r="Y36" s="868"/>
    </row>
    <row r="37" spans="1:25" ht="18.75" customHeight="1">
      <c r="A37" s="730" t="s">
        <v>1196</v>
      </c>
      <c r="B37" s="289"/>
      <c r="C37" s="755">
        <v>696</v>
      </c>
      <c r="D37" s="755">
        <v>397.4</v>
      </c>
      <c r="E37" s="755">
        <v>22</v>
      </c>
      <c r="F37" s="755">
        <v>14.3</v>
      </c>
      <c r="G37" s="755">
        <v>13.7</v>
      </c>
      <c r="H37" s="755">
        <v>33</v>
      </c>
      <c r="I37" s="755">
        <v>42.2</v>
      </c>
      <c r="J37" s="755">
        <v>52.3</v>
      </c>
      <c r="K37" s="755">
        <v>83.8</v>
      </c>
      <c r="L37" s="755">
        <v>142</v>
      </c>
      <c r="M37" s="755">
        <v>213.6</v>
      </c>
      <c r="N37" s="755">
        <v>326.8</v>
      </c>
      <c r="O37" s="755">
        <v>456.4</v>
      </c>
      <c r="P37" s="755">
        <v>618.7</v>
      </c>
      <c r="Q37" s="755">
        <v>888.7</v>
      </c>
      <c r="R37" s="755">
        <v>1360.3</v>
      </c>
      <c r="S37" s="755">
        <v>2224.1</v>
      </c>
      <c r="T37" s="755">
        <v>3753.8</v>
      </c>
      <c r="U37" s="755">
        <v>6531.1</v>
      </c>
      <c r="V37" s="755">
        <v>13481.4</v>
      </c>
      <c r="W37" s="288"/>
      <c r="X37" s="533"/>
      <c r="Y37" s="288"/>
    </row>
    <row r="38" spans="1:25" ht="18.75" customHeight="1">
      <c r="A38" s="751" t="s">
        <v>1197</v>
      </c>
      <c r="B38" s="727"/>
      <c r="C38" s="1042">
        <v>697.232238769531</v>
      </c>
      <c r="D38" s="754">
        <v>439.6229522103404</v>
      </c>
      <c r="E38" s="754">
        <v>21.72885646460641</v>
      </c>
      <c r="F38" s="754">
        <v>9.426724764707947</v>
      </c>
      <c r="G38" s="754">
        <v>11.76875718194623</v>
      </c>
      <c r="H38" s="754">
        <v>34.198955738863134</v>
      </c>
      <c r="I38" s="754">
        <v>44.2532054051064</v>
      </c>
      <c r="J38" s="754">
        <v>53.33896914894152</v>
      </c>
      <c r="K38" s="754">
        <v>78.27269960056074</v>
      </c>
      <c r="L38" s="754">
        <v>132.16053318701987</v>
      </c>
      <c r="M38" s="754">
        <v>210.02939292835788</v>
      </c>
      <c r="N38" s="754">
        <v>319.7956261121733</v>
      </c>
      <c r="O38" s="754">
        <v>442.63756424856194</v>
      </c>
      <c r="P38" s="754">
        <v>605.3000407686528</v>
      </c>
      <c r="Q38" s="754">
        <v>874.8091958098405</v>
      </c>
      <c r="R38" s="754">
        <v>1301.4306295258275</v>
      </c>
      <c r="S38" s="754">
        <v>2135.755331923964</v>
      </c>
      <c r="T38" s="754">
        <v>3640.8589317034666</v>
      </c>
      <c r="U38" s="754">
        <v>6366.650950399983</v>
      </c>
      <c r="V38" s="754">
        <v>13151.443425334968</v>
      </c>
      <c r="W38" s="288"/>
      <c r="X38" s="533"/>
      <c r="Y38" s="288"/>
    </row>
    <row r="39" spans="1:25" ht="30" customHeight="1">
      <c r="A39" s="720" t="s">
        <v>416</v>
      </c>
      <c r="B39" s="721"/>
      <c r="C39" s="755">
        <f>(C38/C28)*100-100</f>
        <v>14.04906713769256</v>
      </c>
      <c r="D39" s="755">
        <f aca="true" t="shared" si="0" ref="D39:V39">(D38/D28)*100-100</f>
        <v>-13.817833276414717</v>
      </c>
      <c r="E39" s="755">
        <f t="shared" si="0"/>
        <v>-43.36732858552116</v>
      </c>
      <c r="F39" s="755">
        <f t="shared" si="0"/>
        <v>-44.10597298242479</v>
      </c>
      <c r="G39" s="755">
        <f t="shared" si="0"/>
        <v>-32.75827016237568</v>
      </c>
      <c r="H39" s="755">
        <f t="shared" si="0"/>
        <v>-34.583830528012925</v>
      </c>
      <c r="I39" s="755">
        <f t="shared" si="0"/>
        <v>-34.99802281244959</v>
      </c>
      <c r="J39" s="755">
        <f t="shared" si="0"/>
        <v>-43.447243743626714</v>
      </c>
      <c r="K39" s="755">
        <f t="shared" si="0"/>
        <v>-38.14102327473194</v>
      </c>
      <c r="L39" s="755">
        <f t="shared" si="0"/>
        <v>-25.73751033924667</v>
      </c>
      <c r="M39" s="755">
        <f t="shared" si="0"/>
        <v>-17.658130432774115</v>
      </c>
      <c r="N39" s="755">
        <f t="shared" si="0"/>
        <v>-10.664768568492889</v>
      </c>
      <c r="O39" s="755">
        <f t="shared" si="0"/>
        <v>-11.39355152856885</v>
      </c>
      <c r="P39" s="755">
        <f t="shared" si="0"/>
        <v>-17.24896961722206</v>
      </c>
      <c r="Q39" s="755">
        <f t="shared" si="0"/>
        <v>-22.347655421671305</v>
      </c>
      <c r="R39" s="755">
        <f t="shared" si="0"/>
        <v>-24.241538956326366</v>
      </c>
      <c r="S39" s="755">
        <f t="shared" si="0"/>
        <v>-23.82442382668232</v>
      </c>
      <c r="T39" s="755">
        <f t="shared" si="0"/>
        <v>-21.260532964098147</v>
      </c>
      <c r="U39" s="755">
        <f t="shared" si="0"/>
        <v>-14.993561938487403</v>
      </c>
      <c r="V39" s="755">
        <f t="shared" si="0"/>
        <v>-6.733104234146708</v>
      </c>
      <c r="W39" s="288"/>
      <c r="X39" s="288"/>
      <c r="Y39" s="288"/>
    </row>
    <row r="40" spans="1:25" ht="30" customHeight="1">
      <c r="A40" s="672" t="s">
        <v>417</v>
      </c>
      <c r="B40" s="534"/>
      <c r="C40" s="754">
        <f>(C28/C18)*100-100</f>
        <v>10.228169381345054</v>
      </c>
      <c r="D40" s="754">
        <f aca="true" t="shared" si="1" ref="D40:V40">(D28/D18)*100-100</f>
        <v>-28.313088870712036</v>
      </c>
      <c r="E40" s="754">
        <f t="shared" si="1"/>
        <v>-33.14533194215076</v>
      </c>
      <c r="F40" s="754">
        <f t="shared" si="1"/>
        <v>-35.71798814582776</v>
      </c>
      <c r="G40" s="754">
        <f t="shared" si="1"/>
        <v>-46.875202684590846</v>
      </c>
      <c r="H40" s="754">
        <f t="shared" si="1"/>
        <v>-39.80555611279376</v>
      </c>
      <c r="I40" s="754">
        <f t="shared" si="1"/>
        <v>-35.99120152695224</v>
      </c>
      <c r="J40" s="754">
        <f t="shared" si="1"/>
        <v>-16.34056601094828</v>
      </c>
      <c r="K40" s="754">
        <f t="shared" si="1"/>
        <v>-8.123814951283705</v>
      </c>
      <c r="L40" s="754">
        <f t="shared" si="1"/>
        <v>-7.30407434472356</v>
      </c>
      <c r="M40" s="754">
        <f t="shared" si="1"/>
        <v>-4.129688570394393</v>
      </c>
      <c r="N40" s="754">
        <f t="shared" si="1"/>
        <v>-10.386462509815757</v>
      </c>
      <c r="O40" s="754">
        <f t="shared" si="1"/>
        <v>-14.90416058269372</v>
      </c>
      <c r="P40" s="754">
        <f t="shared" si="1"/>
        <v>-16.947524731297534</v>
      </c>
      <c r="Q40" s="754">
        <f t="shared" si="1"/>
        <v>-19.661263930098585</v>
      </c>
      <c r="R40" s="754">
        <f t="shared" si="1"/>
        <v>-20.727928750200377</v>
      </c>
      <c r="S40" s="754">
        <f t="shared" si="1"/>
        <v>-21.110434891153673</v>
      </c>
      <c r="T40" s="754">
        <f t="shared" si="1"/>
        <v>-21.646235114622684</v>
      </c>
      <c r="U40" s="754">
        <f t="shared" si="1"/>
        <v>-20.27695082762463</v>
      </c>
      <c r="V40" s="754">
        <f t="shared" si="1"/>
        <v>-10.564079851971371</v>
      </c>
      <c r="W40" s="288"/>
      <c r="X40" s="288"/>
      <c r="Y40" s="288"/>
    </row>
    <row r="41" spans="1:8" s="250" customFormat="1" ht="16.5">
      <c r="A41" s="471" t="s">
        <v>1198</v>
      </c>
      <c r="H41" s="251"/>
    </row>
    <row r="42" spans="1:22" s="214" customFormat="1" ht="16.5" customHeight="1">
      <c r="A42" s="475" t="s">
        <v>1199</v>
      </c>
      <c r="K42" s="213"/>
      <c r="L42" s="213"/>
      <c r="M42" s="213"/>
      <c r="N42" s="213"/>
      <c r="O42" s="213"/>
      <c r="P42" s="213"/>
      <c r="V42" s="212"/>
    </row>
    <row r="43" ht="15.75">
      <c r="B43" s="472"/>
    </row>
    <row r="44" ht="15.75">
      <c r="B44" s="472"/>
    </row>
    <row r="45" ht="15.75">
      <c r="B45" s="472"/>
    </row>
    <row r="46" ht="16.5">
      <c r="B46" s="495"/>
    </row>
    <row r="47" ht="15.75">
      <c r="B47" s="472"/>
    </row>
    <row r="48" ht="15.75">
      <c r="B48" s="472"/>
    </row>
    <row r="49" ht="15.75">
      <c r="B49" s="472"/>
    </row>
    <row r="50" ht="15.75">
      <c r="B50" s="472"/>
    </row>
    <row r="51" ht="15.75">
      <c r="B51" s="472"/>
    </row>
    <row r="52" ht="15.75">
      <c r="B52" s="472"/>
    </row>
    <row r="53" ht="15.75">
      <c r="B53" s="472"/>
    </row>
    <row r="54" ht="15.75">
      <c r="B54" s="472"/>
    </row>
    <row r="55" ht="15.75">
      <c r="B55" s="472"/>
    </row>
    <row r="56" ht="15.75">
      <c r="B56" s="472"/>
    </row>
    <row r="57" ht="15.75">
      <c r="B57" s="472"/>
    </row>
    <row r="58" ht="15.75">
      <c r="B58" s="472"/>
    </row>
    <row r="59" ht="15.75">
      <c r="B59" s="472"/>
    </row>
    <row r="60" ht="15.75">
      <c r="B60" s="472"/>
    </row>
    <row r="61" ht="15.75">
      <c r="B61" s="472"/>
    </row>
    <row r="62" ht="15.75">
      <c r="B62" s="472"/>
    </row>
    <row r="63" ht="15.75">
      <c r="B63" s="472"/>
    </row>
    <row r="64" ht="15.75">
      <c r="B64" s="472"/>
    </row>
    <row r="65" ht="15.75">
      <c r="B65" s="472"/>
    </row>
    <row r="66" ht="15.75">
      <c r="B66" s="472"/>
    </row>
    <row r="67" ht="15.75">
      <c r="B67" s="472"/>
    </row>
    <row r="68" ht="15.75">
      <c r="B68" s="472"/>
    </row>
    <row r="69" ht="15.75">
      <c r="B69" s="472"/>
    </row>
    <row r="70" ht="15.75">
      <c r="B70" s="472"/>
    </row>
    <row r="71" ht="15.75">
      <c r="B71" s="472"/>
    </row>
    <row r="72" ht="15.75">
      <c r="B72" s="472"/>
    </row>
    <row r="73" ht="15.75">
      <c r="B73" s="472"/>
    </row>
    <row r="74" ht="15.75">
      <c r="B74" s="472"/>
    </row>
    <row r="75" ht="15.75">
      <c r="B75" s="472"/>
    </row>
    <row r="76" ht="15.75">
      <c r="B76" s="472"/>
    </row>
    <row r="77" ht="15.75">
      <c r="B77" s="472"/>
    </row>
    <row r="78" ht="15.75">
      <c r="B78" s="472"/>
    </row>
    <row r="79" ht="15.75">
      <c r="B79" s="472"/>
    </row>
    <row r="80" ht="15.75">
      <c r="B80" s="472"/>
    </row>
    <row r="81" ht="15.75">
      <c r="B81" s="472"/>
    </row>
    <row r="82" ht="15.75">
      <c r="B82" s="472"/>
    </row>
    <row r="83" ht="15.75">
      <c r="B83" s="472"/>
    </row>
    <row r="84" ht="15.75">
      <c r="B84" s="472"/>
    </row>
    <row r="85" ht="15.75">
      <c r="B85" s="472"/>
    </row>
    <row r="86" ht="15.75">
      <c r="B86" s="472"/>
    </row>
    <row r="87" ht="15.75">
      <c r="B87" s="472"/>
    </row>
    <row r="88" ht="15.75">
      <c r="B88" s="472"/>
    </row>
    <row r="89" ht="15.75">
      <c r="B89" s="472"/>
    </row>
    <row r="90" ht="15.75">
      <c r="B90" s="472"/>
    </row>
    <row r="91" ht="15.75">
      <c r="B91" s="472"/>
    </row>
    <row r="92" ht="15.75">
      <c r="B92" s="472"/>
    </row>
    <row r="93" ht="15.75">
      <c r="B93" s="472"/>
    </row>
    <row r="94" ht="15.75">
      <c r="B94" s="472"/>
    </row>
    <row r="95" ht="15.75">
      <c r="B95" s="472"/>
    </row>
    <row r="96" ht="15.75">
      <c r="B96" s="472"/>
    </row>
    <row r="97" ht="15.75">
      <c r="B97" s="472"/>
    </row>
    <row r="98" ht="15.75">
      <c r="B98" s="472"/>
    </row>
    <row r="99" ht="15.75">
      <c r="B99" s="472"/>
    </row>
    <row r="100" ht="15.75">
      <c r="B100" s="472"/>
    </row>
    <row r="101" ht="15.75">
      <c r="B101" s="472"/>
    </row>
    <row r="102" ht="15.75">
      <c r="B102" s="472"/>
    </row>
    <row r="103" ht="15.75">
      <c r="B103" s="472"/>
    </row>
    <row r="104" ht="15.75">
      <c r="B104" s="472"/>
    </row>
    <row r="105" ht="15.75">
      <c r="B105" s="472"/>
    </row>
    <row r="106" ht="15.75">
      <c r="B106" s="472"/>
    </row>
    <row r="107" ht="15.75">
      <c r="B107" s="472"/>
    </row>
    <row r="108" ht="15.75">
      <c r="B108" s="472"/>
    </row>
    <row r="109" ht="15.75">
      <c r="B109" s="472"/>
    </row>
    <row r="110" ht="15.75">
      <c r="B110" s="472"/>
    </row>
    <row r="111" ht="15.75">
      <c r="B111" s="472"/>
    </row>
    <row r="112" ht="15.75">
      <c r="B112" s="472"/>
    </row>
    <row r="113" ht="15.75">
      <c r="B113" s="472"/>
    </row>
    <row r="114" ht="15.75">
      <c r="B114" s="472"/>
    </row>
    <row r="115" ht="15.75">
      <c r="B115" s="472"/>
    </row>
    <row r="116" ht="15.75">
      <c r="B116" s="472"/>
    </row>
    <row r="117" ht="15.75">
      <c r="B117" s="472"/>
    </row>
    <row r="118" ht="15.75">
      <c r="B118" s="472"/>
    </row>
    <row r="119" ht="15.75">
      <c r="B119" s="472"/>
    </row>
    <row r="120" ht="15.75">
      <c r="B120" s="472"/>
    </row>
    <row r="121" ht="15.75">
      <c r="B121" s="472"/>
    </row>
    <row r="122" ht="15.75">
      <c r="B122" s="472"/>
    </row>
    <row r="123" ht="15.75">
      <c r="B123" s="472"/>
    </row>
    <row r="124" ht="15.75">
      <c r="B124" s="472"/>
    </row>
    <row r="125" ht="15.75">
      <c r="B125" s="472"/>
    </row>
    <row r="126" ht="15.75">
      <c r="B126" s="472"/>
    </row>
    <row r="127" ht="15.75">
      <c r="B127" s="472"/>
    </row>
    <row r="128" ht="15.75">
      <c r="B128" s="472"/>
    </row>
    <row r="129" ht="15.75">
      <c r="B129" s="472"/>
    </row>
    <row r="130" ht="15.75">
      <c r="B130" s="472"/>
    </row>
    <row r="131" ht="15.75">
      <c r="B131" s="472"/>
    </row>
    <row r="132" ht="15.75">
      <c r="B132" s="472"/>
    </row>
    <row r="133" ht="15.75">
      <c r="B133" s="472"/>
    </row>
    <row r="134" ht="15.75">
      <c r="B134" s="472"/>
    </row>
    <row r="135" ht="15.75">
      <c r="B135" s="472"/>
    </row>
    <row r="136" ht="15.75">
      <c r="B136" s="472"/>
    </row>
    <row r="137" ht="15.75">
      <c r="B137" s="472"/>
    </row>
    <row r="138" ht="15.75">
      <c r="B138" s="472"/>
    </row>
    <row r="139" ht="15.75">
      <c r="B139" s="472"/>
    </row>
    <row r="140" ht="15.75">
      <c r="B140" s="472"/>
    </row>
    <row r="141" ht="15.75">
      <c r="B141" s="472"/>
    </row>
    <row r="142" ht="15.75">
      <c r="B142" s="472"/>
    </row>
    <row r="143" ht="15.75">
      <c r="B143" s="472"/>
    </row>
    <row r="144" ht="15.75">
      <c r="B144" s="472"/>
    </row>
    <row r="145" ht="15.75">
      <c r="B145" s="472"/>
    </row>
    <row r="146" ht="15.75">
      <c r="B146" s="472"/>
    </row>
    <row r="147" ht="15.75">
      <c r="B147" s="472"/>
    </row>
    <row r="148" ht="15.75">
      <c r="B148" s="472"/>
    </row>
    <row r="149" ht="15.75">
      <c r="B149" s="472"/>
    </row>
    <row r="150" ht="15.75">
      <c r="B150" s="472"/>
    </row>
    <row r="151" ht="15.75">
      <c r="B151" s="472"/>
    </row>
    <row r="152" ht="15.75">
      <c r="B152" s="472"/>
    </row>
    <row r="153" ht="15.75">
      <c r="B153" s="472"/>
    </row>
    <row r="154" ht="15.75">
      <c r="B154" s="472"/>
    </row>
    <row r="155" ht="15.75">
      <c r="B155" s="472"/>
    </row>
    <row r="156" ht="15.75">
      <c r="B156" s="472"/>
    </row>
    <row r="157" ht="15.75">
      <c r="B157" s="472"/>
    </row>
    <row r="158" ht="15.75">
      <c r="B158" s="472"/>
    </row>
    <row r="159" ht="15.75">
      <c r="B159" s="472"/>
    </row>
    <row r="160" ht="15.75">
      <c r="B160" s="472"/>
    </row>
    <row r="161" ht="15.75">
      <c r="B161" s="472"/>
    </row>
    <row r="162" ht="15.75">
      <c r="B162" s="472"/>
    </row>
    <row r="163" ht="15.75">
      <c r="B163" s="472"/>
    </row>
    <row r="164" ht="15.75">
      <c r="B164" s="472"/>
    </row>
    <row r="165" ht="15.75">
      <c r="B165" s="472"/>
    </row>
    <row r="166" ht="15.75">
      <c r="B166" s="472"/>
    </row>
    <row r="167" ht="15.75">
      <c r="B167" s="472"/>
    </row>
    <row r="168" ht="15.75">
      <c r="B168" s="472"/>
    </row>
    <row r="169" ht="15.75">
      <c r="B169" s="472"/>
    </row>
    <row r="170" ht="15.75">
      <c r="B170" s="472"/>
    </row>
    <row r="171" ht="15.75">
      <c r="B171" s="472"/>
    </row>
    <row r="172" ht="15.75">
      <c r="B172" s="472"/>
    </row>
    <row r="173" ht="15.75">
      <c r="B173" s="472"/>
    </row>
    <row r="174" ht="15.75">
      <c r="B174" s="472"/>
    </row>
    <row r="175" ht="15.75">
      <c r="B175" s="472"/>
    </row>
    <row r="176" ht="15.75">
      <c r="B176" s="472"/>
    </row>
    <row r="177" ht="15.75">
      <c r="B177" s="472"/>
    </row>
    <row r="178" ht="15.75">
      <c r="B178" s="472"/>
    </row>
    <row r="179" ht="15.75">
      <c r="B179" s="472"/>
    </row>
    <row r="180" ht="15.75">
      <c r="B180" s="472"/>
    </row>
    <row r="181" ht="15.75">
      <c r="B181" s="472"/>
    </row>
    <row r="182" ht="15.75">
      <c r="B182" s="472"/>
    </row>
    <row r="183" ht="15.75">
      <c r="B183" s="472"/>
    </row>
    <row r="184" ht="15.75">
      <c r="B184" s="472"/>
    </row>
    <row r="185" ht="15.75">
      <c r="B185" s="472"/>
    </row>
    <row r="186" ht="15.75">
      <c r="B186" s="472"/>
    </row>
    <row r="187" ht="15.75">
      <c r="B187" s="472"/>
    </row>
    <row r="188" ht="15.75">
      <c r="B188" s="472"/>
    </row>
    <row r="189" ht="15.75">
      <c r="B189" s="472"/>
    </row>
    <row r="190" ht="15.75">
      <c r="B190" s="472"/>
    </row>
    <row r="191" ht="15.75">
      <c r="B191" s="472"/>
    </row>
    <row r="192" ht="15.75">
      <c r="B192" s="472"/>
    </row>
    <row r="193" ht="15.75">
      <c r="B193" s="472"/>
    </row>
    <row r="194" ht="15.75">
      <c r="B194" s="472"/>
    </row>
    <row r="195" ht="15.75">
      <c r="B195" s="472"/>
    </row>
    <row r="196" ht="15.75">
      <c r="B196" s="472"/>
    </row>
    <row r="197" ht="15.75">
      <c r="B197" s="472"/>
    </row>
    <row r="198" ht="15.75">
      <c r="B198" s="472"/>
    </row>
    <row r="199" ht="15.75">
      <c r="B199" s="472"/>
    </row>
    <row r="200" ht="15.75">
      <c r="B200" s="472"/>
    </row>
    <row r="201" ht="15.75">
      <c r="B201" s="472"/>
    </row>
    <row r="202" ht="15.75">
      <c r="B202" s="472"/>
    </row>
    <row r="203" ht="15.75">
      <c r="B203" s="472"/>
    </row>
    <row r="204" ht="15.75">
      <c r="B204" s="472"/>
    </row>
    <row r="205" ht="15.75">
      <c r="B205" s="472"/>
    </row>
    <row r="206" ht="15.75">
      <c r="B206" s="472"/>
    </row>
    <row r="207" ht="15.75">
      <c r="B207" s="472"/>
    </row>
    <row r="208" ht="15.75">
      <c r="B208" s="472"/>
    </row>
    <row r="209" ht="15.75">
      <c r="B209" s="472"/>
    </row>
    <row r="210" ht="15.75">
      <c r="B210" s="472"/>
    </row>
    <row r="211" ht="15.75">
      <c r="B211" s="472"/>
    </row>
    <row r="212" ht="15.75">
      <c r="B212" s="472"/>
    </row>
    <row r="213" ht="15.75">
      <c r="B213" s="472"/>
    </row>
    <row r="214" ht="15.75">
      <c r="B214" s="472"/>
    </row>
    <row r="215" ht="15.75">
      <c r="B215" s="472"/>
    </row>
    <row r="216" ht="15.75">
      <c r="B216" s="472"/>
    </row>
    <row r="217" ht="15.75">
      <c r="B217" s="472"/>
    </row>
    <row r="218" ht="15.75">
      <c r="B218" s="472"/>
    </row>
    <row r="219" ht="15.75">
      <c r="B219" s="472"/>
    </row>
    <row r="220" ht="15.75">
      <c r="B220" s="472"/>
    </row>
    <row r="221" ht="15.75">
      <c r="B221" s="472"/>
    </row>
    <row r="222" ht="15.75">
      <c r="B222" s="472"/>
    </row>
    <row r="223" ht="15.75">
      <c r="B223" s="472"/>
    </row>
    <row r="224" ht="15.75">
      <c r="B224" s="472"/>
    </row>
    <row r="225" ht="15.75">
      <c r="B225" s="472"/>
    </row>
    <row r="226" ht="15.75">
      <c r="B226" s="472"/>
    </row>
    <row r="227" ht="15.75">
      <c r="B227" s="472"/>
    </row>
    <row r="228" ht="15.75">
      <c r="B228" s="472"/>
    </row>
    <row r="229" ht="15.75">
      <c r="B229" s="472"/>
    </row>
    <row r="230" ht="15.75">
      <c r="B230" s="472"/>
    </row>
    <row r="231" ht="15.75">
      <c r="B231" s="472"/>
    </row>
    <row r="232" ht="15.75">
      <c r="B232" s="472"/>
    </row>
    <row r="233" ht="15.75">
      <c r="B233" s="472"/>
    </row>
    <row r="234" ht="15.75">
      <c r="B234" s="472"/>
    </row>
    <row r="235" ht="15.75">
      <c r="B235" s="472"/>
    </row>
    <row r="236" ht="15.75">
      <c r="B236" s="472"/>
    </row>
    <row r="237" ht="15.75">
      <c r="B237" s="472"/>
    </row>
    <row r="238" ht="15.75">
      <c r="B238" s="472"/>
    </row>
    <row r="239" ht="15.75">
      <c r="B239" s="472"/>
    </row>
    <row r="240" ht="15.75">
      <c r="B240" s="472"/>
    </row>
    <row r="241" ht="15.75">
      <c r="B241" s="472"/>
    </row>
    <row r="242" ht="15.75">
      <c r="B242" s="472"/>
    </row>
    <row r="243" ht="15.75">
      <c r="B243" s="472"/>
    </row>
    <row r="244" ht="15.75">
      <c r="B244" s="472"/>
    </row>
    <row r="245" ht="15.75">
      <c r="B245" s="472"/>
    </row>
    <row r="246" ht="15.75">
      <c r="B246" s="472"/>
    </row>
    <row r="247" ht="15.75">
      <c r="B247" s="472"/>
    </row>
    <row r="248" ht="15.75">
      <c r="B248" s="472"/>
    </row>
    <row r="249" ht="15.75">
      <c r="B249" s="472"/>
    </row>
    <row r="250" ht="15.75">
      <c r="B250" s="472"/>
    </row>
    <row r="251" ht="15.75">
      <c r="B251" s="472"/>
    </row>
    <row r="252" ht="15.75">
      <c r="B252" s="472"/>
    </row>
    <row r="253" ht="15.75">
      <c r="B253" s="472"/>
    </row>
    <row r="254" ht="15.75">
      <c r="B254" s="472"/>
    </row>
    <row r="255" ht="15.75">
      <c r="B255" s="472"/>
    </row>
    <row r="256" ht="15.75">
      <c r="B256" s="472"/>
    </row>
    <row r="257" ht="15.75">
      <c r="B257" s="472"/>
    </row>
    <row r="258" ht="15.75">
      <c r="B258" s="472"/>
    </row>
    <row r="259" ht="15.75">
      <c r="B259" s="472"/>
    </row>
    <row r="260" ht="15.75">
      <c r="B260" s="472"/>
    </row>
    <row r="261" ht="15.75">
      <c r="B261" s="472"/>
    </row>
    <row r="262" ht="15.75">
      <c r="B262" s="472"/>
    </row>
    <row r="263" ht="15.75">
      <c r="B263" s="472"/>
    </row>
    <row r="264" ht="15.75">
      <c r="B264" s="472"/>
    </row>
    <row r="265" ht="15.75">
      <c r="B265" s="472"/>
    </row>
    <row r="266" ht="15.75">
      <c r="B266" s="472"/>
    </row>
    <row r="267" ht="15.75">
      <c r="B267" s="472"/>
    </row>
    <row r="268" ht="15.75">
      <c r="B268" s="472"/>
    </row>
    <row r="269" ht="15.75">
      <c r="B269" s="472"/>
    </row>
    <row r="270" ht="15.75">
      <c r="B270" s="472"/>
    </row>
    <row r="271" ht="15.75">
      <c r="B271" s="472"/>
    </row>
    <row r="272" ht="15.75">
      <c r="B272" s="472"/>
    </row>
    <row r="273" ht="15.75">
      <c r="B273" s="472"/>
    </row>
    <row r="274" ht="15.75">
      <c r="B274" s="472"/>
    </row>
    <row r="275" ht="15.75">
      <c r="B275" s="472"/>
    </row>
    <row r="276" ht="15.75">
      <c r="B276" s="472"/>
    </row>
    <row r="277" ht="15.75">
      <c r="B277" s="472"/>
    </row>
    <row r="278" ht="15.75">
      <c r="B278" s="472"/>
    </row>
    <row r="279" ht="15.75">
      <c r="B279" s="472"/>
    </row>
    <row r="280" ht="15.75">
      <c r="B280" s="472"/>
    </row>
    <row r="281" ht="15.75">
      <c r="B281" s="472"/>
    </row>
    <row r="282" ht="15.75">
      <c r="B282" s="472"/>
    </row>
    <row r="283" ht="15.75">
      <c r="B283" s="472"/>
    </row>
    <row r="284" ht="15.75">
      <c r="B284" s="472"/>
    </row>
  </sheetData>
  <sheetProtection/>
  <mergeCells count="1">
    <mergeCell ref="A1:V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dimension ref="A1:V47"/>
  <sheetViews>
    <sheetView view="pageBreakPreview" zoomScaleNormal="90" zoomScaleSheetLayoutView="100" zoomScalePageLayoutView="0" workbookViewId="0" topLeftCell="A1">
      <selection activeCell="A1" sqref="A1:P1"/>
    </sheetView>
  </sheetViews>
  <sheetFormatPr defaultColWidth="9.00390625" defaultRowHeight="16.5"/>
  <cols>
    <col min="1" max="1" width="12.75390625" style="275" customWidth="1"/>
    <col min="2" max="2" width="3.25390625" style="674" customWidth="1"/>
    <col min="3" max="4" width="9.25390625" style="281" customWidth="1"/>
    <col min="5" max="6" width="9.25390625" style="529" customWidth="1"/>
    <col min="7" max="12" width="9.25390625" style="460" customWidth="1"/>
    <col min="13" max="14" width="9.25390625" style="531" customWidth="1"/>
    <col min="15" max="15" width="9.25390625" style="460" customWidth="1"/>
    <col min="16" max="16" width="9.25390625" style="275" customWidth="1"/>
    <col min="17" max="16384" width="9.00390625" style="275" customWidth="1"/>
  </cols>
  <sheetData>
    <row r="1" spans="1:16" s="211" customFormat="1" ht="25.5" customHeight="1">
      <c r="A1" s="1249" t="s">
        <v>1268</v>
      </c>
      <c r="B1" s="1249"/>
      <c r="C1" s="1249"/>
      <c r="D1" s="1249"/>
      <c r="E1" s="1249"/>
      <c r="F1" s="1249"/>
      <c r="G1" s="1249"/>
      <c r="H1" s="1249"/>
      <c r="I1" s="1249"/>
      <c r="J1" s="1249"/>
      <c r="K1" s="1249"/>
      <c r="L1" s="1249"/>
      <c r="M1" s="1249"/>
      <c r="N1" s="1249"/>
      <c r="O1" s="1249"/>
      <c r="P1" s="1249"/>
    </row>
    <row r="2" spans="2:16" s="211" customFormat="1" ht="15" customHeight="1">
      <c r="B2" s="674"/>
      <c r="C2" s="253"/>
      <c r="D2" s="253"/>
      <c r="F2" s="254"/>
      <c r="G2" s="255" t="s">
        <v>4</v>
      </c>
      <c r="H2" s="255"/>
      <c r="I2" s="209"/>
      <c r="J2" s="209"/>
      <c r="K2" s="209"/>
      <c r="M2" s="210"/>
      <c r="N2" s="210"/>
      <c r="O2" s="530"/>
      <c r="P2" s="686" t="s">
        <v>306</v>
      </c>
    </row>
    <row r="3" spans="1:16" s="261" customFormat="1" ht="19.5" customHeight="1">
      <c r="A3" s="1247" t="s">
        <v>186</v>
      </c>
      <c r="B3" s="1245"/>
      <c r="C3" s="256" t="s">
        <v>21</v>
      </c>
      <c r="D3" s="257"/>
      <c r="E3" s="258" t="s">
        <v>136</v>
      </c>
      <c r="F3" s="258"/>
      <c r="G3" s="259" t="s">
        <v>27</v>
      </c>
      <c r="H3" s="260"/>
      <c r="I3" s="259" t="s">
        <v>137</v>
      </c>
      <c r="J3" s="260"/>
      <c r="K3" s="259" t="s">
        <v>138</v>
      </c>
      <c r="L3" s="260"/>
      <c r="M3" s="259" t="s">
        <v>139</v>
      </c>
      <c r="N3" s="260"/>
      <c r="O3" s="259" t="s">
        <v>140</v>
      </c>
      <c r="P3" s="256"/>
    </row>
    <row r="4" spans="1:16" s="266" customFormat="1" ht="32.25" customHeight="1">
      <c r="A4" s="1248"/>
      <c r="B4" s="1246"/>
      <c r="C4" s="262" t="s">
        <v>12</v>
      </c>
      <c r="D4" s="263" t="s">
        <v>42</v>
      </c>
      <c r="E4" s="264" t="s">
        <v>12</v>
      </c>
      <c r="F4" s="263" t="s">
        <v>42</v>
      </c>
      <c r="G4" s="262" t="s">
        <v>12</v>
      </c>
      <c r="H4" s="263" t="s">
        <v>42</v>
      </c>
      <c r="I4" s="262" t="s">
        <v>12</v>
      </c>
      <c r="J4" s="263" t="s">
        <v>42</v>
      </c>
      <c r="K4" s="262" t="s">
        <v>12</v>
      </c>
      <c r="L4" s="263" t="s">
        <v>42</v>
      </c>
      <c r="M4" s="262" t="s">
        <v>12</v>
      </c>
      <c r="N4" s="263" t="s">
        <v>42</v>
      </c>
      <c r="O4" s="264" t="s">
        <v>12</v>
      </c>
      <c r="P4" s="265" t="s">
        <v>42</v>
      </c>
    </row>
    <row r="5" spans="1:16" s="266" customFormat="1" ht="5.25" customHeight="1" hidden="1">
      <c r="A5" s="461"/>
      <c r="B5" s="675"/>
      <c r="C5" s="691"/>
      <c r="D5" s="692"/>
      <c r="E5" s="693"/>
      <c r="F5" s="692"/>
      <c r="G5" s="691"/>
      <c r="H5" s="692"/>
      <c r="I5" s="691"/>
      <c r="J5" s="692"/>
      <c r="K5" s="691"/>
      <c r="L5" s="692"/>
      <c r="M5" s="691"/>
      <c r="N5" s="692"/>
      <c r="O5" s="693"/>
      <c r="P5" s="692"/>
    </row>
    <row r="6" spans="1:16" s="266" customFormat="1" ht="5.25" customHeight="1" hidden="1">
      <c r="A6" s="461"/>
      <c r="B6" s="675"/>
      <c r="C6" s="691"/>
      <c r="D6" s="692"/>
      <c r="E6" s="693"/>
      <c r="F6" s="692"/>
      <c r="G6" s="691"/>
      <c r="H6" s="692"/>
      <c r="I6" s="691"/>
      <c r="J6" s="692"/>
      <c r="K6" s="691"/>
      <c r="L6" s="692"/>
      <c r="M6" s="691"/>
      <c r="N6" s="692"/>
      <c r="O6" s="693"/>
      <c r="P6" s="692"/>
    </row>
    <row r="7" spans="1:16" ht="17.25" customHeight="1" hidden="1">
      <c r="A7" s="660" t="s">
        <v>187</v>
      </c>
      <c r="B7" s="675"/>
      <c r="C7" s="267">
        <v>476.1936366449349</v>
      </c>
      <c r="D7" s="268">
        <v>735.942418648172</v>
      </c>
      <c r="E7" s="269">
        <v>85.0157272301643</v>
      </c>
      <c r="F7" s="270">
        <v>119.38553158345447</v>
      </c>
      <c r="G7" s="271">
        <v>76.42426819608573</v>
      </c>
      <c r="H7" s="271">
        <v>125.26687472130385</v>
      </c>
      <c r="I7" s="272">
        <v>58.96960081541516</v>
      </c>
      <c r="J7" s="270">
        <v>66.46616236803386</v>
      </c>
      <c r="K7" s="271">
        <v>43.52169758868996</v>
      </c>
      <c r="L7" s="271">
        <v>75.74761400660942</v>
      </c>
      <c r="M7" s="272">
        <v>15.31202857046849</v>
      </c>
      <c r="N7" s="273">
        <v>23.555972375507512</v>
      </c>
      <c r="O7" s="269">
        <v>10.718419999327944</v>
      </c>
      <c r="P7" s="274">
        <v>16.46364157210689</v>
      </c>
    </row>
    <row r="8" spans="1:16" ht="18" customHeight="1">
      <c r="A8" s="461" t="s">
        <v>1146</v>
      </c>
      <c r="B8" s="675"/>
      <c r="C8" s="274">
        <v>484.9317776183927</v>
      </c>
      <c r="D8" s="733">
        <v>731.7194646882094</v>
      </c>
      <c r="E8" s="734">
        <v>85.54823742164773</v>
      </c>
      <c r="F8" s="735">
        <v>118.32311537317024</v>
      </c>
      <c r="G8" s="734">
        <v>76.78108005075961</v>
      </c>
      <c r="H8" s="734">
        <v>121.878361720339</v>
      </c>
      <c r="I8" s="736">
        <v>62.96131224455709</v>
      </c>
      <c r="J8" s="735">
        <v>70.46924452871114</v>
      </c>
      <c r="K8" s="734">
        <v>51.419868775750935</v>
      </c>
      <c r="L8" s="734">
        <v>87.38995037760087</v>
      </c>
      <c r="M8" s="736">
        <v>15.343816966138883</v>
      </c>
      <c r="N8" s="735">
        <v>23.117166638361905</v>
      </c>
      <c r="O8" s="734">
        <v>9.578261500074575</v>
      </c>
      <c r="P8" s="274">
        <v>14.249212369787585</v>
      </c>
    </row>
    <row r="9" spans="1:16" ht="16.5" customHeight="1" hidden="1">
      <c r="A9" s="461" t="s">
        <v>188</v>
      </c>
      <c r="B9" s="675"/>
      <c r="C9" s="274">
        <v>487.40490699799744</v>
      </c>
      <c r="D9" s="733">
        <v>714.7336758465726</v>
      </c>
      <c r="E9" s="734">
        <v>88.64416696897112</v>
      </c>
      <c r="F9" s="735">
        <v>118.90019914989196</v>
      </c>
      <c r="G9" s="734">
        <v>73.99451972337827</v>
      </c>
      <c r="H9" s="734">
        <v>114.41508078962252</v>
      </c>
      <c r="I9" s="736">
        <v>66.5725770155622</v>
      </c>
      <c r="J9" s="735">
        <v>73.43627224466304</v>
      </c>
      <c r="K9" s="734">
        <v>57.29514863079214</v>
      </c>
      <c r="L9" s="734">
        <v>94.33664087660648</v>
      </c>
      <c r="M9" s="736">
        <v>16.79649017760576</v>
      </c>
      <c r="N9" s="735">
        <v>24.429834450529214</v>
      </c>
      <c r="O9" s="734">
        <v>9.384770531370716</v>
      </c>
      <c r="P9" s="274">
        <v>13.530809401476482</v>
      </c>
    </row>
    <row r="10" spans="1:16" ht="18" customHeight="1" hidden="1">
      <c r="A10" s="461" t="s">
        <v>189</v>
      </c>
      <c r="B10" s="675"/>
      <c r="C10" s="274">
        <v>510.6828247039197</v>
      </c>
      <c r="D10" s="733">
        <v>730.0523522133127</v>
      </c>
      <c r="E10" s="734">
        <v>92.14071488621609</v>
      </c>
      <c r="F10" s="735">
        <v>121.07464709634974</v>
      </c>
      <c r="G10" s="734">
        <v>76.14129058249426</v>
      </c>
      <c r="H10" s="734">
        <v>115.07000928831317</v>
      </c>
      <c r="I10" s="736">
        <v>69.38474279535716</v>
      </c>
      <c r="J10" s="735">
        <v>76.5639740143653</v>
      </c>
      <c r="K10" s="734">
        <v>54.759874211980346</v>
      </c>
      <c r="L10" s="734">
        <v>87.2895442870929</v>
      </c>
      <c r="M10" s="736">
        <v>19.622793610660732</v>
      </c>
      <c r="N10" s="735">
        <v>27.56140077161345</v>
      </c>
      <c r="O10" s="734">
        <v>9.57135490563776</v>
      </c>
      <c r="P10" s="274">
        <v>13.654936583573223</v>
      </c>
    </row>
    <row r="11" spans="1:16" ht="18" customHeight="1" hidden="1">
      <c r="A11" s="461" t="s">
        <v>190</v>
      </c>
      <c r="B11" s="675"/>
      <c r="C11" s="274">
        <v>511.0662370675129</v>
      </c>
      <c r="D11" s="733">
        <v>707.8065392028317</v>
      </c>
      <c r="E11" s="734">
        <v>94.36345555995098</v>
      </c>
      <c r="F11" s="735">
        <v>121.72294951368674</v>
      </c>
      <c r="G11" s="734">
        <v>72.28466632336324</v>
      </c>
      <c r="H11" s="734">
        <v>104.86777250693905</v>
      </c>
      <c r="I11" s="736">
        <v>70.21524845061084</v>
      </c>
      <c r="J11" s="735">
        <v>76.31136461619755</v>
      </c>
      <c r="K11" s="734">
        <v>53.47995608835235</v>
      </c>
      <c r="L11" s="734">
        <v>82.19695327338013</v>
      </c>
      <c r="M11" s="736">
        <v>19.334561187937833</v>
      </c>
      <c r="N11" s="735">
        <v>26.61937890166582</v>
      </c>
      <c r="O11" s="734">
        <v>9.497328401520653</v>
      </c>
      <c r="P11" s="274">
        <v>13.260078943685956</v>
      </c>
    </row>
    <row r="12" spans="1:16" ht="18" customHeight="1" hidden="1">
      <c r="A12" s="461" t="s">
        <v>191</v>
      </c>
      <c r="B12" s="675"/>
      <c r="C12" s="274">
        <v>514.5227657873725</v>
      </c>
      <c r="D12" s="733">
        <v>693.364870387047</v>
      </c>
      <c r="E12" s="734">
        <v>91.62537815364482</v>
      </c>
      <c r="F12" s="735">
        <v>115.33962705031078</v>
      </c>
      <c r="G12" s="734">
        <v>70.0635579385931</v>
      </c>
      <c r="H12" s="734">
        <v>98.3937226097807</v>
      </c>
      <c r="I12" s="736">
        <v>68.84261121848358</v>
      </c>
      <c r="J12" s="735">
        <v>74.1093318277778</v>
      </c>
      <c r="K12" s="734">
        <v>56.870413015628166</v>
      </c>
      <c r="L12" s="734">
        <v>83.90681051322154</v>
      </c>
      <c r="M12" s="736">
        <v>19.574692354792486</v>
      </c>
      <c r="N12" s="735">
        <v>26.02902778725329</v>
      </c>
      <c r="O12" s="734">
        <v>9.58467890806632</v>
      </c>
      <c r="P12" s="274">
        <v>12.88673254649068</v>
      </c>
    </row>
    <row r="13" spans="1:16" ht="18" customHeight="1">
      <c r="A13" s="461" t="s">
        <v>1147</v>
      </c>
      <c r="B13" s="675"/>
      <c r="C13" s="274">
        <v>510.6892704067445</v>
      </c>
      <c r="D13" s="733">
        <v>669.5174439759471</v>
      </c>
      <c r="E13" s="734">
        <v>95.96720669038584</v>
      </c>
      <c r="F13" s="735">
        <v>117.77396610550426</v>
      </c>
      <c r="G13" s="734">
        <v>69.11301074793604</v>
      </c>
      <c r="H13" s="734">
        <v>93.69651296688545</v>
      </c>
      <c r="I13" s="736">
        <v>66.66372034794199</v>
      </c>
      <c r="J13" s="735">
        <v>71.28576535273908</v>
      </c>
      <c r="K13" s="734">
        <v>58.79274720624453</v>
      </c>
      <c r="L13" s="734">
        <v>84.14698933705358</v>
      </c>
      <c r="M13" s="736">
        <v>20.581861445059825</v>
      </c>
      <c r="N13" s="735">
        <v>26.609878532258154</v>
      </c>
      <c r="O13" s="734">
        <v>9.029619498580878</v>
      </c>
      <c r="P13" s="274">
        <v>11.896278123797247</v>
      </c>
    </row>
    <row r="14" spans="1:16" ht="18" customHeight="1">
      <c r="A14" s="461" t="s">
        <v>1148</v>
      </c>
      <c r="B14" s="675"/>
      <c r="C14" s="274">
        <v>526.8058532821733</v>
      </c>
      <c r="D14" s="733">
        <v>671.9634811875769</v>
      </c>
      <c r="E14" s="734">
        <v>101.47342963827838</v>
      </c>
      <c r="F14" s="735">
        <v>121.85605622162858</v>
      </c>
      <c r="G14" s="734">
        <v>69.35478217321139</v>
      </c>
      <c r="H14" s="734">
        <v>90.6640443372484</v>
      </c>
      <c r="I14" s="736">
        <v>63.67567854394949</v>
      </c>
      <c r="J14" s="735">
        <v>67.30623669865452</v>
      </c>
      <c r="K14" s="734">
        <v>62.905876773231114</v>
      </c>
      <c r="L14" s="734">
        <v>86.41083379530495</v>
      </c>
      <c r="M14" s="736">
        <v>23.660511028306047</v>
      </c>
      <c r="N14" s="735">
        <v>29.96997411911909</v>
      </c>
      <c r="O14" s="734">
        <v>9.000386740663176</v>
      </c>
      <c r="P14" s="274">
        <v>11.557249970279681</v>
      </c>
    </row>
    <row r="15" spans="1:16" ht="18" customHeight="1">
      <c r="A15" s="461" t="s">
        <v>1149</v>
      </c>
      <c r="B15" s="675"/>
      <c r="C15" s="274">
        <v>524.1159329919777</v>
      </c>
      <c r="D15" s="733">
        <v>647.2164130643292</v>
      </c>
      <c r="E15" s="734">
        <v>107.05454894295686</v>
      </c>
      <c r="F15" s="735">
        <v>125.50755285119963</v>
      </c>
      <c r="G15" s="734">
        <v>65.6170182149581</v>
      </c>
      <c r="H15" s="734">
        <v>82.79952781163534</v>
      </c>
      <c r="I15" s="736">
        <v>63.65042629477294</v>
      </c>
      <c r="J15" s="735">
        <v>66.25824562698129</v>
      </c>
      <c r="K15" s="734">
        <v>59.98585013130599</v>
      </c>
      <c r="L15" s="734">
        <v>79.80274825512465</v>
      </c>
      <c r="M15" s="736">
        <v>25.74316789178948</v>
      </c>
      <c r="N15" s="735">
        <v>31.572737107561615</v>
      </c>
      <c r="O15" s="734">
        <v>8.087009701054045</v>
      </c>
      <c r="P15" s="274">
        <v>10.194534950670347</v>
      </c>
    </row>
    <row r="16" spans="1:16" ht="18" customHeight="1">
      <c r="A16" s="1095" t="s">
        <v>1203</v>
      </c>
      <c r="B16" s="675" t="s">
        <v>212</v>
      </c>
      <c r="C16" s="274">
        <v>532.2705437493731</v>
      </c>
      <c r="D16" s="733">
        <v>638.5552041246369</v>
      </c>
      <c r="E16" s="734">
        <v>110.58183983274724</v>
      </c>
      <c r="F16" s="735">
        <v>126.93010472835343</v>
      </c>
      <c r="G16" s="734">
        <v>64.77085377972647</v>
      </c>
      <c r="H16" s="734">
        <v>79.42976893626273</v>
      </c>
      <c r="I16" s="736">
        <v>62.6889673535074</v>
      </c>
      <c r="J16" s="735">
        <v>64.87788819214616</v>
      </c>
      <c r="K16" s="734">
        <v>56.93176889922508</v>
      </c>
      <c r="L16" s="734">
        <v>72.63928857705082</v>
      </c>
      <c r="M16" s="736">
        <v>28.899808385829036</v>
      </c>
      <c r="N16" s="735">
        <v>34.4243352462218</v>
      </c>
      <c r="O16" s="734">
        <v>7.839084880501378</v>
      </c>
      <c r="P16" s="274">
        <v>9.425626442304818</v>
      </c>
    </row>
    <row r="17" spans="1:16" ht="18" customHeight="1">
      <c r="A17" s="461" t="s">
        <v>1151</v>
      </c>
      <c r="B17" s="675"/>
      <c r="C17" s="274">
        <v>554.6169365569833</v>
      </c>
      <c r="D17" s="733">
        <v>647.7371901580572</v>
      </c>
      <c r="E17" s="734">
        <v>121.50377484077697</v>
      </c>
      <c r="F17" s="735">
        <v>136.38387016229245</v>
      </c>
      <c r="G17" s="734">
        <v>66.44833195502729</v>
      </c>
      <c r="H17" s="734">
        <v>78.97933269122993</v>
      </c>
      <c r="I17" s="736">
        <v>61.04576095189069</v>
      </c>
      <c r="J17" s="735">
        <v>62.60883411702355</v>
      </c>
      <c r="K17" s="734">
        <v>52.92544752942168</v>
      </c>
      <c r="L17" s="734">
        <v>64.699222685481</v>
      </c>
      <c r="M17" s="736">
        <v>33.97178024165526</v>
      </c>
      <c r="N17" s="735">
        <v>39.18623335663776</v>
      </c>
      <c r="O17" s="734">
        <v>7.518460429952493</v>
      </c>
      <c r="P17" s="274">
        <v>8.78837652770785</v>
      </c>
    </row>
    <row r="18" spans="1:16" ht="18" customHeight="1">
      <c r="A18" s="461" t="s">
        <v>1152</v>
      </c>
      <c r="B18" s="675"/>
      <c r="C18" s="274">
        <v>562.4857518844824</v>
      </c>
      <c r="D18" s="733">
        <v>641.1163388432689</v>
      </c>
      <c r="E18" s="734">
        <v>130.40640196046607</v>
      </c>
      <c r="F18" s="735">
        <v>143.5435910778692</v>
      </c>
      <c r="G18" s="734">
        <v>65.03296981283712</v>
      </c>
      <c r="H18" s="734">
        <v>75.31578936177665</v>
      </c>
      <c r="I18" s="736">
        <v>57.934563325807716</v>
      </c>
      <c r="J18" s="735">
        <v>58.89757708327527</v>
      </c>
      <c r="K18" s="734">
        <v>52.5757794535365</v>
      </c>
      <c r="L18" s="734">
        <v>62.15756263539897</v>
      </c>
      <c r="M18" s="736">
        <v>35.09560368915658</v>
      </c>
      <c r="N18" s="735">
        <v>39.423494780129545</v>
      </c>
      <c r="O18" s="734">
        <v>7.923911052209572</v>
      </c>
      <c r="P18" s="274">
        <v>9.086339546760993</v>
      </c>
    </row>
    <row r="19" spans="1:16" ht="18" customHeight="1">
      <c r="A19" s="461" t="s">
        <v>1153</v>
      </c>
      <c r="B19" s="675"/>
      <c r="C19" s="274">
        <v>551.8365338018771</v>
      </c>
      <c r="D19" s="733">
        <v>610.7287292578505</v>
      </c>
      <c r="E19" s="734">
        <v>134.09833464946396</v>
      </c>
      <c r="F19" s="735">
        <v>144.25992305470385</v>
      </c>
      <c r="G19" s="734">
        <v>59.55868608315271</v>
      </c>
      <c r="H19" s="734">
        <v>66.59147393997874</v>
      </c>
      <c r="I19" s="736">
        <v>52.21843047585379</v>
      </c>
      <c r="J19" s="735">
        <v>52.48663422699002</v>
      </c>
      <c r="K19" s="734">
        <v>49.70850680156959</v>
      </c>
      <c r="L19" s="734">
        <v>56.75704988367596</v>
      </c>
      <c r="M19" s="736">
        <v>34.667454064698894</v>
      </c>
      <c r="N19" s="735">
        <v>38.07159355910812</v>
      </c>
      <c r="O19" s="734">
        <v>7.483547750766336</v>
      </c>
      <c r="P19" s="274">
        <v>8.306410865274232</v>
      </c>
    </row>
    <row r="20" spans="1:17" s="280" customFormat="1" ht="18" customHeight="1">
      <c r="A20" s="461" t="s">
        <v>1154</v>
      </c>
      <c r="B20" s="675"/>
      <c r="C20" s="279">
        <v>558.4706844565526</v>
      </c>
      <c r="D20" s="733">
        <v>600.762949027734</v>
      </c>
      <c r="E20" s="279">
        <v>134.0007234939951</v>
      </c>
      <c r="F20" s="733">
        <v>140.48013749920142</v>
      </c>
      <c r="G20" s="279">
        <v>58.1845246750242</v>
      </c>
      <c r="H20" s="279">
        <v>63.030443752665505</v>
      </c>
      <c r="I20" s="737">
        <v>50.25256113805908</v>
      </c>
      <c r="J20" s="733">
        <v>50.220592187343065</v>
      </c>
      <c r="K20" s="279">
        <v>50.51360150850193</v>
      </c>
      <c r="L20" s="279">
        <v>55.403783833254515</v>
      </c>
      <c r="M20" s="737">
        <v>34.49396614343033</v>
      </c>
      <c r="N20" s="733">
        <v>36.66312715438298</v>
      </c>
      <c r="O20" s="279">
        <v>6.929018955789974</v>
      </c>
      <c r="P20" s="279">
        <v>7.429949417500094</v>
      </c>
      <c r="Q20" s="275"/>
    </row>
    <row r="21" spans="1:17" s="280" customFormat="1" ht="18" customHeight="1">
      <c r="A21" s="461" t="s">
        <v>1155</v>
      </c>
      <c r="B21" s="675"/>
      <c r="C21" s="279">
        <v>567.8701640840419</v>
      </c>
      <c r="D21" s="733">
        <v>594.1248872264396</v>
      </c>
      <c r="E21" s="279">
        <v>135.31730258241876</v>
      </c>
      <c r="F21" s="733">
        <v>138.2573778679162</v>
      </c>
      <c r="G21" s="279">
        <v>57.386276152247234</v>
      </c>
      <c r="H21" s="279">
        <v>60.39613917926563</v>
      </c>
      <c r="I21" s="737">
        <v>58.88101804553275</v>
      </c>
      <c r="J21" s="733">
        <v>58.747896600163266</v>
      </c>
      <c r="K21" s="279">
        <v>51.334615964234146</v>
      </c>
      <c r="L21" s="279">
        <v>54.47734181637796</v>
      </c>
      <c r="M21" s="737">
        <v>40.9940914988304</v>
      </c>
      <c r="N21" s="733">
        <v>42.397569989741164</v>
      </c>
      <c r="O21" s="279">
        <v>6.883081970600471</v>
      </c>
      <c r="P21" s="279">
        <v>7.169538170271759</v>
      </c>
      <c r="Q21" s="275"/>
    </row>
    <row r="22" spans="1:17" s="280" customFormat="1" ht="18" customHeight="1">
      <c r="A22" s="461" t="s">
        <v>1156</v>
      </c>
      <c r="B22" s="675"/>
      <c r="C22" s="279">
        <v>561.1162373059063</v>
      </c>
      <c r="D22" s="733">
        <v>569.3639045085201</v>
      </c>
      <c r="E22" s="279">
        <v>142.23425062419622</v>
      </c>
      <c r="F22" s="733">
        <v>141.64228618845803</v>
      </c>
      <c r="G22" s="279">
        <v>60.09593171457769</v>
      </c>
      <c r="H22" s="279">
        <v>61.10770929017242</v>
      </c>
      <c r="I22" s="737">
        <v>47.39789393780261</v>
      </c>
      <c r="J22" s="733">
        <v>46.46844907687426</v>
      </c>
      <c r="K22" s="279">
        <v>47.56467682659944</v>
      </c>
      <c r="L22" s="279">
        <v>48.81786393421653</v>
      </c>
      <c r="M22" s="737">
        <v>42.597251327839714</v>
      </c>
      <c r="N22" s="733">
        <v>42.71518919261027</v>
      </c>
      <c r="O22" s="279">
        <v>6.914728416603823</v>
      </c>
      <c r="P22" s="279">
        <v>6.993726733303191</v>
      </c>
      <c r="Q22" s="275"/>
    </row>
    <row r="23" spans="1:17" s="280" customFormat="1" ht="18" customHeight="1">
      <c r="A23" s="461" t="s">
        <v>1157</v>
      </c>
      <c r="B23" s="675"/>
      <c r="C23" s="279">
        <v>566.9679944425346</v>
      </c>
      <c r="D23" s="733">
        <v>558.7406247038783</v>
      </c>
      <c r="E23" s="279">
        <v>147.67836169359458</v>
      </c>
      <c r="F23" s="733">
        <v>143.12082241960104</v>
      </c>
      <c r="G23" s="279">
        <v>58.81979059241435</v>
      </c>
      <c r="H23" s="279">
        <v>57.75546070999369</v>
      </c>
      <c r="I23" s="737">
        <v>42.58067634926091</v>
      </c>
      <c r="J23" s="733">
        <v>41.47390125674094</v>
      </c>
      <c r="K23" s="279">
        <v>49.249992838317866</v>
      </c>
      <c r="L23" s="279">
        <v>48.79225312536464</v>
      </c>
      <c r="M23" s="737">
        <v>40.79025581528589</v>
      </c>
      <c r="N23" s="733">
        <v>39.75836678464219</v>
      </c>
      <c r="O23" s="279">
        <v>5.814390684083878</v>
      </c>
      <c r="P23" s="279">
        <v>5.699534565600205</v>
      </c>
      <c r="Q23" s="275"/>
    </row>
    <row r="24" spans="1:17" s="280" customFormat="1" ht="18" customHeight="1">
      <c r="A24" s="461" t="s">
        <v>1158</v>
      </c>
      <c r="B24" s="675"/>
      <c r="C24" s="279">
        <v>565.0849310150855</v>
      </c>
      <c r="D24" s="733">
        <v>539.7542251761108</v>
      </c>
      <c r="E24" s="279">
        <v>152.88134730037237</v>
      </c>
      <c r="F24" s="733">
        <v>144.16200186087588</v>
      </c>
      <c r="G24" s="279">
        <v>53.46083803302579</v>
      </c>
      <c r="H24" s="279">
        <v>50.51436621109318</v>
      </c>
      <c r="I24" s="737">
        <v>37.7907447799447</v>
      </c>
      <c r="J24" s="733">
        <v>36.30620592517091</v>
      </c>
      <c r="K24" s="279">
        <v>50.932254803551345</v>
      </c>
      <c r="L24" s="279">
        <v>48.47181398105049</v>
      </c>
      <c r="M24" s="737">
        <v>39.25536429138325</v>
      </c>
      <c r="N24" s="733">
        <v>37.096002718256265</v>
      </c>
      <c r="O24" s="279">
        <v>5.684860535279701</v>
      </c>
      <c r="P24" s="279">
        <v>5.333042184687839</v>
      </c>
      <c r="Q24" s="275"/>
    </row>
    <row r="25" spans="1:17" s="280" customFormat="1" ht="18" customHeight="1">
      <c r="A25" s="461" t="s">
        <v>1159</v>
      </c>
      <c r="B25" s="675"/>
      <c r="C25" s="279">
        <v>575.6324320241999</v>
      </c>
      <c r="D25" s="733">
        <v>532.286238961388</v>
      </c>
      <c r="E25" s="279">
        <v>156.01439227339398</v>
      </c>
      <c r="F25" s="733">
        <v>143.11931001427556</v>
      </c>
      <c r="G25" s="279">
        <v>54.97578255615406</v>
      </c>
      <c r="H25" s="279">
        <v>49.934049491832056</v>
      </c>
      <c r="I25" s="737">
        <v>36.30334044803756</v>
      </c>
      <c r="J25" s="733">
        <v>34.494976920603484</v>
      </c>
      <c r="K25" s="279">
        <v>52.23231194971586</v>
      </c>
      <c r="L25" s="279">
        <v>47.87195886251581</v>
      </c>
      <c r="M25" s="737">
        <v>44.37862872740814</v>
      </c>
      <c r="N25" s="733">
        <v>40.46409849185628</v>
      </c>
      <c r="O25" s="279">
        <v>5.801620393905648</v>
      </c>
      <c r="P25" s="279">
        <v>5.244184057994105</v>
      </c>
      <c r="Q25" s="275"/>
    </row>
    <row r="26" spans="1:17" s="280" customFormat="1" ht="18" customHeight="1">
      <c r="A26" s="461" t="s">
        <v>1160</v>
      </c>
      <c r="B26" s="675"/>
      <c r="C26" s="279">
        <v>590.2723011726671</v>
      </c>
      <c r="D26" s="733">
        <v>528.6883396674513</v>
      </c>
      <c r="E26" s="279">
        <v>160.53898213419305</v>
      </c>
      <c r="F26" s="733">
        <v>142.8202601213488</v>
      </c>
      <c r="G26" s="279">
        <v>54.4844321741015</v>
      </c>
      <c r="H26" s="279">
        <v>47.76071339983068</v>
      </c>
      <c r="I26" s="737">
        <v>37.32530230713024</v>
      </c>
      <c r="J26" s="733">
        <v>34.95810717981301</v>
      </c>
      <c r="K26" s="279">
        <v>56.789389917425986</v>
      </c>
      <c r="L26" s="279">
        <v>50.051030820388675</v>
      </c>
      <c r="M26" s="737">
        <v>40.58403566838211</v>
      </c>
      <c r="N26" s="733">
        <v>35.778889450733864</v>
      </c>
      <c r="O26" s="279">
        <v>4.22575586276158</v>
      </c>
      <c r="P26" s="279">
        <v>3.680900663511225</v>
      </c>
      <c r="Q26" s="275"/>
    </row>
    <row r="27" spans="1:16" ht="18" customHeight="1">
      <c r="A27" s="461" t="s">
        <v>1161</v>
      </c>
      <c r="B27" s="675"/>
      <c r="C27" s="274">
        <v>611.3440962456586</v>
      </c>
      <c r="D27" s="733">
        <v>529.9558676206801</v>
      </c>
      <c r="E27" s="734">
        <v>163.7589322629008</v>
      </c>
      <c r="F27" s="735">
        <v>141.18345004457757</v>
      </c>
      <c r="G27" s="734">
        <v>57.805292864495556</v>
      </c>
      <c r="H27" s="734">
        <v>48.86105502179327</v>
      </c>
      <c r="I27" s="736">
        <v>36.801984535467334</v>
      </c>
      <c r="J27" s="735">
        <v>34.01047078062386</v>
      </c>
      <c r="K27" s="734">
        <v>57.06177398983996</v>
      </c>
      <c r="L27" s="734">
        <v>48.297814168988744</v>
      </c>
      <c r="M27" s="736">
        <v>46.199359187919</v>
      </c>
      <c r="N27" s="735">
        <v>39.40661394953305</v>
      </c>
      <c r="O27" s="734">
        <v>4.267534369324963</v>
      </c>
      <c r="P27" s="274">
        <v>3.564563094478198</v>
      </c>
    </row>
    <row r="28" spans="1:16" ht="18" customHeight="1">
      <c r="A28" s="461" t="s">
        <v>1162</v>
      </c>
      <c r="B28" s="675"/>
      <c r="C28" s="274">
        <v>591.8078573116998</v>
      </c>
      <c r="D28" s="733">
        <v>495.40271305854776</v>
      </c>
      <c r="E28" s="734">
        <v>166.4866252721159</v>
      </c>
      <c r="F28" s="735">
        <v>139.28205503026092</v>
      </c>
      <c r="G28" s="734">
        <v>55.18883972650065</v>
      </c>
      <c r="H28" s="734">
        <v>44.7243764868868</v>
      </c>
      <c r="I28" s="736">
        <v>35.09985670442972</v>
      </c>
      <c r="J28" s="735">
        <v>31.90095077455893</v>
      </c>
      <c r="K28" s="734">
        <v>53.81744350274751</v>
      </c>
      <c r="L28" s="734">
        <v>43.800146347723825</v>
      </c>
      <c r="M28" s="736">
        <v>42.45632398775733</v>
      </c>
      <c r="N28" s="735">
        <v>34.91155007655647</v>
      </c>
      <c r="O28" s="734">
        <v>3.645372709784737</v>
      </c>
      <c r="P28" s="274">
        <v>2.9157806928835823</v>
      </c>
    </row>
    <row r="29" spans="1:16" ht="18" customHeight="1">
      <c r="A29" s="461" t="s">
        <v>1163</v>
      </c>
      <c r="B29" s="675"/>
      <c r="C29" s="274">
        <v>608.2</v>
      </c>
      <c r="D29" s="733">
        <v>491.6</v>
      </c>
      <c r="E29" s="734">
        <v>175.9</v>
      </c>
      <c r="F29" s="735">
        <v>142.6</v>
      </c>
      <c r="G29" s="734">
        <v>56.2</v>
      </c>
      <c r="H29" s="734">
        <v>43.8</v>
      </c>
      <c r="I29" s="736">
        <v>31.1</v>
      </c>
      <c r="J29" s="735">
        <v>27.9</v>
      </c>
      <c r="K29" s="734">
        <v>56.7</v>
      </c>
      <c r="L29" s="734">
        <v>44.4</v>
      </c>
      <c r="M29" s="736">
        <v>44.6</v>
      </c>
      <c r="N29" s="735">
        <v>35.5</v>
      </c>
      <c r="O29" s="734">
        <v>3.4</v>
      </c>
      <c r="P29" s="274">
        <v>2.6</v>
      </c>
    </row>
    <row r="30" spans="1:16" ht="33">
      <c r="A30" s="685"/>
      <c r="B30" s="676"/>
      <c r="C30" s="448" t="s">
        <v>21</v>
      </c>
      <c r="D30" s="448"/>
      <c r="E30" s="264" t="s">
        <v>136</v>
      </c>
      <c r="F30" s="264"/>
      <c r="G30" s="449" t="s">
        <v>27</v>
      </c>
      <c r="H30" s="449"/>
      <c r="I30" s="449" t="s">
        <v>141</v>
      </c>
      <c r="J30" s="449"/>
      <c r="K30" s="450" t="s">
        <v>142</v>
      </c>
      <c r="L30" s="449"/>
      <c r="M30" s="449" t="s">
        <v>139</v>
      </c>
      <c r="N30" s="449"/>
      <c r="O30" s="449" t="s">
        <v>140</v>
      </c>
      <c r="P30" s="451"/>
    </row>
    <row r="31" spans="1:16" ht="18" customHeight="1">
      <c r="A31" s="1095" t="s">
        <v>1204</v>
      </c>
      <c r="B31" s="675" t="s">
        <v>215</v>
      </c>
      <c r="C31" s="732">
        <v>618.68</v>
      </c>
      <c r="D31" s="278">
        <v>484.27</v>
      </c>
      <c r="E31" s="269">
        <v>169.2</v>
      </c>
      <c r="F31" s="273">
        <v>133.72</v>
      </c>
      <c r="G31" s="269">
        <v>46.366</v>
      </c>
      <c r="H31" s="269">
        <v>35.013</v>
      </c>
      <c r="I31" s="738">
        <v>30.773</v>
      </c>
      <c r="J31" s="273">
        <v>27.02</v>
      </c>
      <c r="K31" s="269">
        <v>68.381</v>
      </c>
      <c r="L31" s="269">
        <v>51.695</v>
      </c>
      <c r="M31" s="738">
        <v>34.943</v>
      </c>
      <c r="N31" s="273">
        <v>26.924</v>
      </c>
      <c r="O31" s="269">
        <v>3.313</v>
      </c>
      <c r="P31" s="732">
        <v>2.46</v>
      </c>
    </row>
    <row r="32" spans="1:16" ht="18" customHeight="1">
      <c r="A32" s="461" t="s">
        <v>1165</v>
      </c>
      <c r="B32" s="675"/>
      <c r="C32" s="732">
        <v>616.3</v>
      </c>
      <c r="D32" s="278">
        <v>466.7</v>
      </c>
      <c r="E32" s="269">
        <v>173</v>
      </c>
      <c r="F32" s="273">
        <v>132.5</v>
      </c>
      <c r="G32" s="269">
        <v>45</v>
      </c>
      <c r="H32" s="269">
        <v>32.8</v>
      </c>
      <c r="I32" s="738">
        <v>31.9</v>
      </c>
      <c r="J32" s="273">
        <v>27.7</v>
      </c>
      <c r="K32" s="269">
        <v>65.4</v>
      </c>
      <c r="L32" s="269">
        <v>47.7</v>
      </c>
      <c r="M32" s="738">
        <v>35.7</v>
      </c>
      <c r="N32" s="273">
        <v>26.6</v>
      </c>
      <c r="O32" s="269">
        <v>3.2</v>
      </c>
      <c r="P32" s="732">
        <v>2.3</v>
      </c>
    </row>
    <row r="33" spans="1:16" ht="18" customHeight="1">
      <c r="A33" s="461" t="s">
        <v>1166</v>
      </c>
      <c r="B33" s="675"/>
      <c r="C33" s="732">
        <v>625.3</v>
      </c>
      <c r="D33" s="278">
        <v>455.6</v>
      </c>
      <c r="E33" s="269">
        <v>177.4</v>
      </c>
      <c r="F33" s="273">
        <v>131.6</v>
      </c>
      <c r="G33" s="269">
        <v>43.8</v>
      </c>
      <c r="H33" s="269">
        <v>30.6</v>
      </c>
      <c r="I33" s="738">
        <v>28.8</v>
      </c>
      <c r="J33" s="273">
        <v>24.4</v>
      </c>
      <c r="K33" s="269">
        <v>67.7</v>
      </c>
      <c r="L33" s="269">
        <v>47.4</v>
      </c>
      <c r="M33" s="738">
        <v>35.5</v>
      </c>
      <c r="N33" s="273">
        <v>25.3</v>
      </c>
      <c r="O33" s="269">
        <v>2.8</v>
      </c>
      <c r="P33" s="732">
        <v>1.9</v>
      </c>
    </row>
    <row r="34" spans="1:16" ht="18" customHeight="1">
      <c r="A34" s="461" t="s">
        <v>1167</v>
      </c>
      <c r="B34" s="675"/>
      <c r="C34" s="277">
        <v>655.485</v>
      </c>
      <c r="D34" s="278">
        <v>462.38</v>
      </c>
      <c r="E34" s="446">
        <v>183.495</v>
      </c>
      <c r="F34" s="273">
        <v>132.223</v>
      </c>
      <c r="G34" s="446">
        <v>46.6639</v>
      </c>
      <c r="H34" s="446">
        <v>31.3453</v>
      </c>
      <c r="I34" s="738">
        <v>28.9995</v>
      </c>
      <c r="J34" s="273">
        <v>24.057</v>
      </c>
      <c r="K34" s="446">
        <v>71.1966</v>
      </c>
      <c r="L34" s="446">
        <v>47.9059</v>
      </c>
      <c r="M34" s="738">
        <v>39.1532</v>
      </c>
      <c r="N34" s="273">
        <v>26.8964</v>
      </c>
      <c r="O34" s="446">
        <v>2.80251</v>
      </c>
      <c r="P34" s="277">
        <v>1.7976</v>
      </c>
    </row>
    <row r="35" spans="1:16" ht="18" customHeight="1">
      <c r="A35" s="461" t="s">
        <v>1168</v>
      </c>
      <c r="B35" s="675"/>
      <c r="C35" s="277">
        <v>661.02524296</v>
      </c>
      <c r="D35" s="278">
        <v>450.62701611</v>
      </c>
      <c r="E35" s="446">
        <v>187.64207715</v>
      </c>
      <c r="F35" s="273">
        <v>131.33076957</v>
      </c>
      <c r="G35" s="446">
        <v>47.53255503</v>
      </c>
      <c r="H35" s="446">
        <v>30.81105421</v>
      </c>
      <c r="I35" s="738">
        <v>29.535417297</v>
      </c>
      <c r="J35" s="273">
        <v>23.76644721</v>
      </c>
      <c r="K35" s="446">
        <v>73.574258627</v>
      </c>
      <c r="L35" s="446">
        <v>47.900923693</v>
      </c>
      <c r="M35" s="738">
        <v>39.883341763</v>
      </c>
      <c r="N35" s="273">
        <v>26.468755927</v>
      </c>
      <c r="O35" s="446">
        <v>2.6901165762</v>
      </c>
      <c r="P35" s="277">
        <v>1.6736898609</v>
      </c>
    </row>
    <row r="36" spans="1:16" ht="18" customHeight="1">
      <c r="A36" s="461" t="s">
        <v>1169</v>
      </c>
      <c r="B36" s="675"/>
      <c r="C36" s="277">
        <v>661.28158293</v>
      </c>
      <c r="D36" s="278">
        <v>435.27514479</v>
      </c>
      <c r="E36" s="446">
        <v>191.86821214</v>
      </c>
      <c r="F36" s="273">
        <v>130.44777536</v>
      </c>
      <c r="G36" s="446">
        <v>48.460741755</v>
      </c>
      <c r="H36" s="446">
        <v>30.263224937</v>
      </c>
      <c r="I36" s="738">
        <v>28.353367778</v>
      </c>
      <c r="J36" s="273">
        <v>22.388391692</v>
      </c>
      <c r="K36" s="446">
        <v>75.794604845</v>
      </c>
      <c r="L36" s="446">
        <v>47.676064064</v>
      </c>
      <c r="M36" s="738">
        <v>40.428929611</v>
      </c>
      <c r="N36" s="273">
        <v>25.814484632</v>
      </c>
      <c r="O36" s="446">
        <v>2.6087325845</v>
      </c>
      <c r="P36" s="277">
        <v>1.5392459225</v>
      </c>
    </row>
    <row r="37" spans="1:16" s="719" customFormat="1" ht="18" customHeight="1">
      <c r="A37" s="461" t="s">
        <v>1170</v>
      </c>
      <c r="B37" s="1030"/>
      <c r="C37" s="274">
        <v>695.9859</v>
      </c>
      <c r="D37" s="733">
        <v>443.4987</v>
      </c>
      <c r="E37" s="734">
        <v>196.948</v>
      </c>
      <c r="F37" s="735">
        <v>130.1509</v>
      </c>
      <c r="G37" s="734">
        <v>50.13324</v>
      </c>
      <c r="H37" s="734">
        <v>30.38747</v>
      </c>
      <c r="I37" s="736">
        <v>30.41408</v>
      </c>
      <c r="J37" s="735">
        <v>23.68856</v>
      </c>
      <c r="K37" s="734">
        <v>82.88883</v>
      </c>
      <c r="L37" s="734">
        <v>50.24219</v>
      </c>
      <c r="M37" s="736">
        <v>42.07039</v>
      </c>
      <c r="N37" s="735">
        <v>26.01205</v>
      </c>
      <c r="O37" s="734">
        <v>2.520976</v>
      </c>
      <c r="P37" s="274">
        <v>1.455806</v>
      </c>
    </row>
    <row r="38" spans="1:16" s="719" customFormat="1" ht="18" customHeight="1">
      <c r="A38" s="1034" t="s">
        <v>1171</v>
      </c>
      <c r="B38" s="711"/>
      <c r="C38" s="1043">
        <v>697.2</v>
      </c>
      <c r="D38" s="1044">
        <v>431.5</v>
      </c>
      <c r="E38" s="1045">
        <v>199.6</v>
      </c>
      <c r="F38" s="1046">
        <v>128</v>
      </c>
      <c r="G38" s="1045">
        <v>47.6</v>
      </c>
      <c r="H38" s="1045">
        <v>27.9</v>
      </c>
      <c r="I38" s="1047">
        <v>30</v>
      </c>
      <c r="J38" s="1046">
        <v>22.8</v>
      </c>
      <c r="K38" s="1045">
        <v>81.8</v>
      </c>
      <c r="L38" s="1045">
        <v>48.1</v>
      </c>
      <c r="M38" s="1047">
        <v>40.6</v>
      </c>
      <c r="N38" s="1046">
        <v>24.3</v>
      </c>
      <c r="O38" s="1063">
        <v>2.5</v>
      </c>
      <c r="P38" s="1064">
        <v>1.4</v>
      </c>
    </row>
    <row r="39" spans="1:17" s="211" customFormat="1" ht="12.75" customHeight="1">
      <c r="A39" s="677" t="s">
        <v>1202</v>
      </c>
      <c r="B39" s="266"/>
      <c r="C39" s="684"/>
      <c r="D39" s="1091"/>
      <c r="E39" s="208"/>
      <c r="F39" s="206"/>
      <c r="G39" s="206"/>
      <c r="H39" s="206"/>
      <c r="I39" s="206"/>
      <c r="J39" s="209"/>
      <c r="K39" s="210"/>
      <c r="L39" s="210"/>
      <c r="M39" s="209"/>
      <c r="N39" s="209"/>
      <c r="O39" s="210"/>
      <c r="Q39" s="515"/>
    </row>
    <row r="40" spans="1:18" s="211" customFormat="1" ht="12.75" customHeight="1">
      <c r="A40" s="1092" t="s">
        <v>1200</v>
      </c>
      <c r="B40" s="266"/>
      <c r="C40" s="684"/>
      <c r="D40" s="1091"/>
      <c r="E40" s="208"/>
      <c r="F40" s="206"/>
      <c r="G40" s="206"/>
      <c r="H40" s="206"/>
      <c r="I40" s="206"/>
      <c r="J40" s="209"/>
      <c r="K40" s="210"/>
      <c r="L40" s="210"/>
      <c r="M40" s="209"/>
      <c r="N40" s="209"/>
      <c r="O40" s="210"/>
      <c r="Q40" s="515"/>
      <c r="R40" s="1065"/>
    </row>
    <row r="41" spans="1:22" s="214" customFormat="1" ht="12.75" customHeight="1">
      <c r="A41" s="1092" t="s">
        <v>1201</v>
      </c>
      <c r="B41" s="1093"/>
      <c r="C41" s="1094"/>
      <c r="D41" s="1094"/>
      <c r="E41" s="212"/>
      <c r="F41" s="212"/>
      <c r="G41" s="212"/>
      <c r="H41" s="212"/>
      <c r="I41" s="212"/>
      <c r="J41" s="213"/>
      <c r="K41" s="213"/>
      <c r="L41" s="213"/>
      <c r="M41" s="213"/>
      <c r="N41" s="213"/>
      <c r="R41" s="212"/>
      <c r="V41" s="516"/>
    </row>
    <row r="42" spans="4:15" ht="16.5">
      <c r="D42" s="460"/>
      <c r="E42" s="460"/>
      <c r="F42" s="460"/>
      <c r="H42" s="531"/>
      <c r="I42" s="531"/>
      <c r="K42" s="275"/>
      <c r="L42" s="275"/>
      <c r="M42" s="275"/>
      <c r="N42" s="275"/>
      <c r="O42" s="275"/>
    </row>
    <row r="43" spans="4:15" ht="16.5">
      <c r="D43" s="460"/>
      <c r="E43" s="460"/>
      <c r="F43" s="460"/>
      <c r="H43" s="531"/>
      <c r="I43" s="531"/>
      <c r="K43" s="275"/>
      <c r="L43" s="275"/>
      <c r="M43" s="275"/>
      <c r="N43" s="275"/>
      <c r="O43" s="275"/>
    </row>
    <row r="44" spans="4:15" ht="16.5">
      <c r="D44" s="460"/>
      <c r="E44" s="460"/>
      <c r="F44" s="460"/>
      <c r="H44" s="531"/>
      <c r="I44" s="531"/>
      <c r="K44" s="275"/>
      <c r="L44" s="275"/>
      <c r="M44" s="275"/>
      <c r="N44" s="275"/>
      <c r="O44" s="275"/>
    </row>
    <row r="45" spans="4:15" ht="16.5">
      <c r="D45" s="460"/>
      <c r="E45" s="460"/>
      <c r="F45" s="460"/>
      <c r="H45" s="531"/>
      <c r="I45" s="531"/>
      <c r="K45" s="275"/>
      <c r="L45" s="275"/>
      <c r="M45" s="275"/>
      <c r="N45" s="275"/>
      <c r="O45" s="275"/>
    </row>
    <row r="46" spans="4:15" ht="16.5">
      <c r="D46" s="460"/>
      <c r="E46" s="460"/>
      <c r="F46" s="460"/>
      <c r="H46" s="531"/>
      <c r="I46" s="531"/>
      <c r="K46" s="275"/>
      <c r="L46" s="275"/>
      <c r="M46" s="275"/>
      <c r="N46" s="275"/>
      <c r="O46" s="275"/>
    </row>
    <row r="47" spans="4:15" ht="16.5">
      <c r="D47" s="460"/>
      <c r="E47" s="460"/>
      <c r="F47" s="460"/>
      <c r="H47" s="531"/>
      <c r="I47" s="531"/>
      <c r="K47" s="275"/>
      <c r="L47" s="275"/>
      <c r="M47" s="275"/>
      <c r="N47" s="275"/>
      <c r="O47" s="275"/>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dimension ref="A1:V46"/>
  <sheetViews>
    <sheetView view="pageBreakPreview" zoomScaleNormal="90" zoomScaleSheetLayoutView="100" zoomScalePageLayoutView="0" workbookViewId="0" topLeftCell="A1">
      <selection activeCell="A1" sqref="A1:P1"/>
    </sheetView>
  </sheetViews>
  <sheetFormatPr defaultColWidth="9.00390625" defaultRowHeight="16.5"/>
  <cols>
    <col min="1" max="1" width="12.75390625" style="275" customWidth="1"/>
    <col min="2" max="2" width="3.25390625" style="674" customWidth="1"/>
    <col min="3" max="4" width="9.25390625" style="281" customWidth="1"/>
    <col min="5" max="6" width="9.25390625" style="529" customWidth="1"/>
    <col min="7" max="12" width="9.25390625" style="460" customWidth="1"/>
    <col min="13" max="14" width="9.25390625" style="531" customWidth="1"/>
    <col min="15" max="15" width="9.25390625" style="460" customWidth="1"/>
    <col min="16" max="16" width="9.25390625" style="275" customWidth="1"/>
    <col min="17" max="16384" width="9.00390625" style="275" customWidth="1"/>
  </cols>
  <sheetData>
    <row r="1" spans="1:16" s="211" customFormat="1" ht="25.5" customHeight="1">
      <c r="A1" s="1249" t="s">
        <v>1269</v>
      </c>
      <c r="B1" s="1249"/>
      <c r="C1" s="1249"/>
      <c r="D1" s="1249"/>
      <c r="E1" s="1249"/>
      <c r="F1" s="1249"/>
      <c r="G1" s="1249"/>
      <c r="H1" s="1249"/>
      <c r="I1" s="1249"/>
      <c r="J1" s="1249"/>
      <c r="K1" s="1249"/>
      <c r="L1" s="1249"/>
      <c r="M1" s="1249"/>
      <c r="N1" s="1249"/>
      <c r="O1" s="1249"/>
      <c r="P1" s="1249"/>
    </row>
    <row r="2" spans="2:16" s="211" customFormat="1" ht="15" customHeight="1">
      <c r="B2" s="674"/>
      <c r="C2" s="253"/>
      <c r="D2" s="253"/>
      <c r="F2" s="254"/>
      <c r="G2" s="255" t="s">
        <v>4</v>
      </c>
      <c r="H2" s="255"/>
      <c r="I2" s="209"/>
      <c r="J2" s="209"/>
      <c r="K2" s="209"/>
      <c r="M2" s="210"/>
      <c r="N2" s="210"/>
      <c r="O2" s="530"/>
      <c r="P2" s="686" t="s">
        <v>306</v>
      </c>
    </row>
    <row r="3" spans="1:16" s="261" customFormat="1" ht="19.5" customHeight="1">
      <c r="A3" s="1247" t="s">
        <v>186</v>
      </c>
      <c r="B3" s="1245"/>
      <c r="C3" s="256" t="s">
        <v>21</v>
      </c>
      <c r="D3" s="257"/>
      <c r="E3" s="258" t="s">
        <v>136</v>
      </c>
      <c r="F3" s="258"/>
      <c r="G3" s="259" t="s">
        <v>27</v>
      </c>
      <c r="H3" s="260"/>
      <c r="I3" s="259" t="s">
        <v>137</v>
      </c>
      <c r="J3" s="260"/>
      <c r="K3" s="259" t="s">
        <v>138</v>
      </c>
      <c r="L3" s="260"/>
      <c r="M3" s="259" t="s">
        <v>139</v>
      </c>
      <c r="N3" s="260"/>
      <c r="O3" s="259" t="s">
        <v>140</v>
      </c>
      <c r="P3" s="256"/>
    </row>
    <row r="4" spans="1:16" s="266" customFormat="1" ht="32.25" customHeight="1">
      <c r="A4" s="1248"/>
      <c r="B4" s="1246"/>
      <c r="C4" s="262" t="s">
        <v>12</v>
      </c>
      <c r="D4" s="263" t="s">
        <v>42</v>
      </c>
      <c r="E4" s="264" t="s">
        <v>12</v>
      </c>
      <c r="F4" s="263" t="s">
        <v>42</v>
      </c>
      <c r="G4" s="262" t="s">
        <v>12</v>
      </c>
      <c r="H4" s="263" t="s">
        <v>42</v>
      </c>
      <c r="I4" s="262" t="s">
        <v>12</v>
      </c>
      <c r="J4" s="263" t="s">
        <v>42</v>
      </c>
      <c r="K4" s="262" t="s">
        <v>12</v>
      </c>
      <c r="L4" s="263" t="s">
        <v>42</v>
      </c>
      <c r="M4" s="262" t="s">
        <v>12</v>
      </c>
      <c r="N4" s="263" t="s">
        <v>42</v>
      </c>
      <c r="O4" s="264" t="s">
        <v>12</v>
      </c>
      <c r="P4" s="265" t="s">
        <v>42</v>
      </c>
    </row>
    <row r="5" spans="1:16" s="266" customFormat="1" ht="5.25" customHeight="1" hidden="1">
      <c r="A5" s="461"/>
      <c r="B5" s="675"/>
      <c r="C5" s="691"/>
      <c r="D5" s="692"/>
      <c r="E5" s="693"/>
      <c r="F5" s="692"/>
      <c r="G5" s="691"/>
      <c r="H5" s="692"/>
      <c r="I5" s="691"/>
      <c r="J5" s="692"/>
      <c r="K5" s="691"/>
      <c r="L5" s="692"/>
      <c r="M5" s="691"/>
      <c r="N5" s="692"/>
      <c r="O5" s="693"/>
      <c r="P5" s="692"/>
    </row>
    <row r="6" spans="1:16" s="266" customFormat="1" ht="5.25" customHeight="1" hidden="1">
      <c r="A6" s="461"/>
      <c r="B6" s="675"/>
      <c r="C6" s="691"/>
      <c r="D6" s="692"/>
      <c r="E6" s="693"/>
      <c r="F6" s="692"/>
      <c r="G6" s="691"/>
      <c r="H6" s="692"/>
      <c r="I6" s="691"/>
      <c r="J6" s="692"/>
      <c r="K6" s="691"/>
      <c r="L6" s="692"/>
      <c r="M6" s="691"/>
      <c r="N6" s="692"/>
      <c r="O6" s="693"/>
      <c r="P6" s="692"/>
    </row>
    <row r="7" spans="1:16" ht="16.5" customHeight="1" hidden="1">
      <c r="A7" s="660" t="s">
        <v>187</v>
      </c>
      <c r="B7" s="675"/>
      <c r="C7" s="267">
        <v>557.4723224111342</v>
      </c>
      <c r="D7" s="268">
        <v>853.6658915523055</v>
      </c>
      <c r="E7" s="269">
        <v>104.75253609946327</v>
      </c>
      <c r="F7" s="270">
        <v>145.8313617183296</v>
      </c>
      <c r="G7" s="271">
        <v>82.07477460891934</v>
      </c>
      <c r="H7" s="271">
        <v>133.3455255344259</v>
      </c>
      <c r="I7" s="272">
        <v>86.05068041840218</v>
      </c>
      <c r="J7" s="270">
        <v>95.84049041301327</v>
      </c>
      <c r="K7" s="271">
        <v>46.82509829294736</v>
      </c>
      <c r="L7" s="271">
        <v>81.10465981199503</v>
      </c>
      <c r="M7" s="272">
        <v>12.87388235526218</v>
      </c>
      <c r="N7" s="273">
        <v>20.016978493120526</v>
      </c>
      <c r="O7" s="269">
        <v>16.165328430454313</v>
      </c>
      <c r="P7" s="274">
        <v>25.417897634922827</v>
      </c>
    </row>
    <row r="8" spans="1:16" ht="18" customHeight="1">
      <c r="A8" s="461" t="s">
        <v>1146</v>
      </c>
      <c r="B8" s="675"/>
      <c r="C8" s="732">
        <v>569.383108540149</v>
      </c>
      <c r="D8" s="278">
        <v>849.9877992747882</v>
      </c>
      <c r="E8" s="269">
        <v>105.41475687078326</v>
      </c>
      <c r="F8" s="273">
        <v>143.81458199012457</v>
      </c>
      <c r="G8" s="269">
        <v>83.0449964841828</v>
      </c>
      <c r="H8" s="269">
        <v>131.09949656468478</v>
      </c>
      <c r="I8" s="738">
        <v>91.17221129961735</v>
      </c>
      <c r="J8" s="273">
        <v>100.24845966364381</v>
      </c>
      <c r="K8" s="269">
        <v>55.88456167819018</v>
      </c>
      <c r="L8" s="269">
        <v>95.56570002127239</v>
      </c>
      <c r="M8" s="738">
        <v>12.459737419250743</v>
      </c>
      <c r="N8" s="273">
        <v>18.572548526508754</v>
      </c>
      <c r="O8" s="269">
        <v>14.083188417922104</v>
      </c>
      <c r="P8" s="732">
        <v>21.51069200390149</v>
      </c>
    </row>
    <row r="9" spans="1:16" ht="18" customHeight="1" hidden="1">
      <c r="A9" s="461" t="s">
        <v>188</v>
      </c>
      <c r="B9" s="675"/>
      <c r="C9" s="732">
        <v>574.9295862169982</v>
      </c>
      <c r="D9" s="278">
        <v>833.593986337629</v>
      </c>
      <c r="E9" s="269">
        <v>110.29478851699278</v>
      </c>
      <c r="F9" s="273">
        <v>146.0068290695375</v>
      </c>
      <c r="G9" s="269">
        <v>79.03703634293177</v>
      </c>
      <c r="H9" s="269">
        <v>121.48666715404792</v>
      </c>
      <c r="I9" s="738">
        <v>95.96297598656972</v>
      </c>
      <c r="J9" s="273">
        <v>104.0660962288701</v>
      </c>
      <c r="K9" s="269">
        <v>62.58454955645851</v>
      </c>
      <c r="L9" s="269">
        <v>102.80596230015742</v>
      </c>
      <c r="M9" s="738">
        <v>13.690678453012517</v>
      </c>
      <c r="N9" s="273">
        <v>19.638562193755245</v>
      </c>
      <c r="O9" s="269">
        <v>13.976722887549522</v>
      </c>
      <c r="P9" s="732">
        <v>20.572193638242634</v>
      </c>
    </row>
    <row r="10" spans="1:16" ht="18" customHeight="1" hidden="1">
      <c r="A10" s="461" t="s">
        <v>189</v>
      </c>
      <c r="B10" s="675"/>
      <c r="C10" s="732">
        <v>601.9819660144049</v>
      </c>
      <c r="D10" s="278">
        <v>848.7389338733708</v>
      </c>
      <c r="E10" s="269">
        <v>114.12271808243382</v>
      </c>
      <c r="F10" s="273">
        <v>148.0147731777279</v>
      </c>
      <c r="G10" s="269">
        <v>81.10491638288079</v>
      </c>
      <c r="H10" s="269">
        <v>121.40075828778077</v>
      </c>
      <c r="I10" s="738">
        <v>101.32746593105517</v>
      </c>
      <c r="J10" s="273">
        <v>110.10774521530753</v>
      </c>
      <c r="K10" s="269">
        <v>59.23294073738911</v>
      </c>
      <c r="L10" s="269">
        <v>93.626567693039</v>
      </c>
      <c r="M10" s="738">
        <v>15.986745250921631</v>
      </c>
      <c r="N10" s="273">
        <v>22.13804053286654</v>
      </c>
      <c r="O10" s="269">
        <v>14.717955945292928</v>
      </c>
      <c r="P10" s="732">
        <v>21.50155601816449</v>
      </c>
    </row>
    <row r="11" spans="1:16" ht="18" customHeight="1" hidden="1">
      <c r="A11" s="461" t="s">
        <v>190</v>
      </c>
      <c r="B11" s="675"/>
      <c r="C11" s="732">
        <v>605.736619012874</v>
      </c>
      <c r="D11" s="278">
        <v>825.7996287311882</v>
      </c>
      <c r="E11" s="269">
        <v>117.4082685101594</v>
      </c>
      <c r="F11" s="273">
        <v>149.13768751027268</v>
      </c>
      <c r="G11" s="269">
        <v>76.54918625789935</v>
      </c>
      <c r="H11" s="269">
        <v>108.69363253897912</v>
      </c>
      <c r="I11" s="738">
        <v>101.68877765548287</v>
      </c>
      <c r="J11" s="273">
        <v>109.30870726550965</v>
      </c>
      <c r="K11" s="269">
        <v>57.83458651265753</v>
      </c>
      <c r="L11" s="269">
        <v>87.29754068097637</v>
      </c>
      <c r="M11" s="738">
        <v>15.622874438851857</v>
      </c>
      <c r="N11" s="273">
        <v>21.068794846877594</v>
      </c>
      <c r="O11" s="269">
        <v>14.830619829089425</v>
      </c>
      <c r="P11" s="732">
        <v>21.38525934486443</v>
      </c>
    </row>
    <row r="12" spans="1:16" ht="18" customHeight="1" hidden="1">
      <c r="A12" s="461" t="s">
        <v>191</v>
      </c>
      <c r="B12" s="675"/>
      <c r="C12" s="732">
        <v>611.5078537055487</v>
      </c>
      <c r="D12" s="278">
        <v>811.4786629307345</v>
      </c>
      <c r="E12" s="269">
        <v>114.44853459400127</v>
      </c>
      <c r="F12" s="273">
        <v>142.541817426066</v>
      </c>
      <c r="G12" s="269">
        <v>75.91969553323665</v>
      </c>
      <c r="H12" s="269">
        <v>104.40255212653447</v>
      </c>
      <c r="I12" s="738">
        <v>99.6356351884107</v>
      </c>
      <c r="J12" s="273">
        <v>106.32342846218809</v>
      </c>
      <c r="K12" s="269">
        <v>62.168275684792974</v>
      </c>
      <c r="L12" s="269">
        <v>90.46706630148633</v>
      </c>
      <c r="M12" s="738">
        <v>16.706349426447215</v>
      </c>
      <c r="N12" s="273">
        <v>21.739401604063353</v>
      </c>
      <c r="O12" s="269">
        <v>14.516450159900897</v>
      </c>
      <c r="P12" s="732">
        <v>19.809862859885445</v>
      </c>
    </row>
    <row r="13" spans="1:16" ht="18" customHeight="1">
      <c r="A13" s="461" t="s">
        <v>1147</v>
      </c>
      <c r="B13" s="675"/>
      <c r="C13" s="732">
        <v>607.0902921397235</v>
      </c>
      <c r="D13" s="278">
        <v>781.4552588712878</v>
      </c>
      <c r="E13" s="269">
        <v>120.69871227573672</v>
      </c>
      <c r="F13" s="273">
        <v>146.62200423955846</v>
      </c>
      <c r="G13" s="269">
        <v>75.70171743893839</v>
      </c>
      <c r="H13" s="269">
        <v>100.13489809683908</v>
      </c>
      <c r="I13" s="738">
        <v>97.08333530522519</v>
      </c>
      <c r="J13" s="273">
        <v>102.48423313589984</v>
      </c>
      <c r="K13" s="269">
        <v>64.60864256541554</v>
      </c>
      <c r="L13" s="269">
        <v>90.86194377744675</v>
      </c>
      <c r="M13" s="738">
        <v>17.311633057741727</v>
      </c>
      <c r="N13" s="273">
        <v>21.893288231478945</v>
      </c>
      <c r="O13" s="269">
        <v>13.819018187153045</v>
      </c>
      <c r="P13" s="732">
        <v>18.51666732084099</v>
      </c>
    </row>
    <row r="14" spans="1:16" ht="18" customHeight="1">
      <c r="A14" s="461" t="s">
        <v>1148</v>
      </c>
      <c r="B14" s="675"/>
      <c r="C14" s="732">
        <v>626.8537498201473</v>
      </c>
      <c r="D14" s="278">
        <v>785.7695801620685</v>
      </c>
      <c r="E14" s="269">
        <v>126.8958639770884</v>
      </c>
      <c r="F14" s="273">
        <v>150.2205377087554</v>
      </c>
      <c r="G14" s="269">
        <v>76.7621960816388</v>
      </c>
      <c r="H14" s="269">
        <v>98.3777069608731</v>
      </c>
      <c r="I14" s="738">
        <v>92.42603619116188</v>
      </c>
      <c r="J14" s="273">
        <v>96.46952163911492</v>
      </c>
      <c r="K14" s="269">
        <v>69.83071234455046</v>
      </c>
      <c r="L14" s="269">
        <v>94.43146999986192</v>
      </c>
      <c r="M14" s="738">
        <v>19.969051253397975</v>
      </c>
      <c r="N14" s="273">
        <v>24.84834444703149</v>
      </c>
      <c r="O14" s="269">
        <v>13.741033389491795</v>
      </c>
      <c r="P14" s="732">
        <v>17.917251418294544</v>
      </c>
    </row>
    <row r="15" spans="1:16" ht="18" customHeight="1">
      <c r="A15" s="461" t="s">
        <v>1149</v>
      </c>
      <c r="B15" s="675"/>
      <c r="C15" s="732">
        <v>626.2351000974548</v>
      </c>
      <c r="D15" s="278">
        <v>758.9366126809949</v>
      </c>
      <c r="E15" s="269">
        <v>132.71121193980548</v>
      </c>
      <c r="F15" s="273">
        <v>152.9899242915616</v>
      </c>
      <c r="G15" s="269">
        <v>73.48871736148162</v>
      </c>
      <c r="H15" s="269">
        <v>90.27516845109966</v>
      </c>
      <c r="I15" s="738">
        <v>91.96784687265146</v>
      </c>
      <c r="J15" s="273">
        <v>94.66321235376162</v>
      </c>
      <c r="K15" s="269">
        <v>66.89500683132592</v>
      </c>
      <c r="L15" s="269">
        <v>87.4825825683366</v>
      </c>
      <c r="M15" s="738">
        <v>22.35723570450542</v>
      </c>
      <c r="N15" s="273">
        <v>26.881388333041972</v>
      </c>
      <c r="O15" s="269">
        <v>12.238819545394813</v>
      </c>
      <c r="P15" s="732">
        <v>15.717127647464054</v>
      </c>
    </row>
    <row r="16" spans="1:16" ht="18" customHeight="1">
      <c r="A16" s="1095" t="s">
        <v>1203</v>
      </c>
      <c r="B16" s="675" t="s">
        <v>212</v>
      </c>
      <c r="C16" s="732">
        <v>643.4621717943497</v>
      </c>
      <c r="D16" s="278">
        <v>760.1087651032283</v>
      </c>
      <c r="E16" s="269">
        <v>139.8082535003142</v>
      </c>
      <c r="F16" s="273">
        <v>158.3539374293661</v>
      </c>
      <c r="G16" s="269">
        <v>73.1943282264498</v>
      </c>
      <c r="H16" s="269">
        <v>88.00009474324193</v>
      </c>
      <c r="I16" s="738">
        <v>91.52742288596042</v>
      </c>
      <c r="J16" s="273">
        <v>93.86986345710487</v>
      </c>
      <c r="K16" s="269">
        <v>64.79165984084075</v>
      </c>
      <c r="L16" s="269">
        <v>81.07378716122608</v>
      </c>
      <c r="M16" s="738">
        <v>24.407312769589446</v>
      </c>
      <c r="N16" s="273">
        <v>28.63587854830476</v>
      </c>
      <c r="O16" s="269">
        <v>12.360113517933117</v>
      </c>
      <c r="P16" s="732">
        <v>14.963067279906156</v>
      </c>
    </row>
    <row r="17" spans="1:16" ht="18" customHeight="1">
      <c r="A17" s="461" t="s">
        <v>1151</v>
      </c>
      <c r="B17" s="675"/>
      <c r="C17" s="732">
        <v>668.1709959517187</v>
      </c>
      <c r="D17" s="278">
        <v>769.6606830487403</v>
      </c>
      <c r="E17" s="269">
        <v>152.13478244826575</v>
      </c>
      <c r="F17" s="273">
        <v>168.78845018765156</v>
      </c>
      <c r="G17" s="269">
        <v>75.88015684578208</v>
      </c>
      <c r="H17" s="269">
        <v>88.52738005986426</v>
      </c>
      <c r="I17" s="738">
        <v>88.60296118932739</v>
      </c>
      <c r="J17" s="273">
        <v>89.92985617010832</v>
      </c>
      <c r="K17" s="269">
        <v>60.170735832933595</v>
      </c>
      <c r="L17" s="269">
        <v>72.04187996550088</v>
      </c>
      <c r="M17" s="738">
        <v>30.20410191249414</v>
      </c>
      <c r="N17" s="273">
        <v>34.3687349979248</v>
      </c>
      <c r="O17" s="269">
        <v>11.772932375326564</v>
      </c>
      <c r="P17" s="732">
        <v>13.664680397228953</v>
      </c>
    </row>
    <row r="18" spans="1:16" ht="18" customHeight="1">
      <c r="A18" s="461" t="s">
        <v>1152</v>
      </c>
      <c r="B18" s="675"/>
      <c r="C18" s="732">
        <v>678.9395358891745</v>
      </c>
      <c r="D18" s="278">
        <v>765.8220668367863</v>
      </c>
      <c r="E18" s="269">
        <v>163.29005892877802</v>
      </c>
      <c r="F18" s="273">
        <v>178.09906864235572</v>
      </c>
      <c r="G18" s="269">
        <v>74.18236184453205</v>
      </c>
      <c r="H18" s="269">
        <v>84.64638289646814</v>
      </c>
      <c r="I18" s="738">
        <v>85.30835597523011</v>
      </c>
      <c r="J18" s="273">
        <v>85.93267990935587</v>
      </c>
      <c r="K18" s="269">
        <v>61.13402805963025</v>
      </c>
      <c r="L18" s="269">
        <v>71.28669658836617</v>
      </c>
      <c r="M18" s="738">
        <v>31.455642737890436</v>
      </c>
      <c r="N18" s="273">
        <v>34.657256142265155</v>
      </c>
      <c r="O18" s="269">
        <v>11.942081719746817</v>
      </c>
      <c r="P18" s="732">
        <v>13.800900927392155</v>
      </c>
    </row>
    <row r="19" spans="1:16" ht="18" customHeight="1">
      <c r="A19" s="461" t="s">
        <v>1153</v>
      </c>
      <c r="B19" s="675"/>
      <c r="C19" s="732">
        <v>667.3005972857226</v>
      </c>
      <c r="D19" s="278">
        <v>731.1509804030775</v>
      </c>
      <c r="E19" s="269">
        <v>167.4976771922002</v>
      </c>
      <c r="F19" s="273">
        <v>178.8947943236672</v>
      </c>
      <c r="G19" s="269">
        <v>68.24246019782126</v>
      </c>
      <c r="H19" s="269">
        <v>74.98549651830224</v>
      </c>
      <c r="I19" s="738">
        <v>76.90659851957497</v>
      </c>
      <c r="J19" s="273">
        <v>76.70334438062018</v>
      </c>
      <c r="K19" s="269">
        <v>57.58997860596624</v>
      </c>
      <c r="L19" s="269">
        <v>65.17141202087421</v>
      </c>
      <c r="M19" s="738">
        <v>31.804495293249595</v>
      </c>
      <c r="N19" s="273">
        <v>34.53753504234772</v>
      </c>
      <c r="O19" s="269">
        <v>11.49820225877595</v>
      </c>
      <c r="P19" s="732">
        <v>12.850842104681696</v>
      </c>
    </row>
    <row r="20" spans="1:17" s="280" customFormat="1" ht="18" customHeight="1">
      <c r="A20" s="461" t="s">
        <v>1154</v>
      </c>
      <c r="B20" s="675"/>
      <c r="C20" s="277">
        <v>676.7029770646648</v>
      </c>
      <c r="D20" s="278">
        <v>721.9926550068992</v>
      </c>
      <c r="E20" s="277">
        <v>167.6159758134583</v>
      </c>
      <c r="F20" s="278">
        <v>174.5467238622064</v>
      </c>
      <c r="G20" s="277">
        <v>67.09458917885756</v>
      </c>
      <c r="H20" s="277">
        <v>71.72958273608259</v>
      </c>
      <c r="I20" s="739">
        <v>73.03911444067997</v>
      </c>
      <c r="J20" s="278">
        <v>72.46218901228232</v>
      </c>
      <c r="K20" s="277">
        <v>57.86540130990203</v>
      </c>
      <c r="L20" s="277">
        <v>62.39074659589313</v>
      </c>
      <c r="M20" s="739">
        <v>32.26645468691899</v>
      </c>
      <c r="N20" s="278">
        <v>33.92882942288472</v>
      </c>
      <c r="O20" s="277">
        <v>10.987553449404503</v>
      </c>
      <c r="P20" s="277">
        <v>11.942415951754572</v>
      </c>
      <c r="Q20" s="275"/>
    </row>
    <row r="21" spans="1:17" s="280" customFormat="1" ht="18" customHeight="1">
      <c r="A21" s="461" t="s">
        <v>1155</v>
      </c>
      <c r="B21" s="675"/>
      <c r="C21" s="277">
        <v>684.097666373354</v>
      </c>
      <c r="D21" s="278">
        <v>711.8463013316973</v>
      </c>
      <c r="E21" s="277">
        <v>169.6833181002278</v>
      </c>
      <c r="F21" s="278">
        <v>172.71342766908717</v>
      </c>
      <c r="G21" s="277">
        <v>64.86926661552316</v>
      </c>
      <c r="H21" s="277">
        <v>67.52098830942126</v>
      </c>
      <c r="I21" s="739">
        <v>79.76543500181059</v>
      </c>
      <c r="J21" s="278">
        <v>79.04009015990945</v>
      </c>
      <c r="K21" s="277">
        <v>60.24968106239473</v>
      </c>
      <c r="L21" s="277">
        <v>63.31953626865538</v>
      </c>
      <c r="M21" s="739">
        <v>36.50447931330083</v>
      </c>
      <c r="N21" s="278">
        <v>37.467118468493204</v>
      </c>
      <c r="O21" s="277">
        <v>10.471651704884204</v>
      </c>
      <c r="P21" s="277">
        <v>10.92034502727481</v>
      </c>
      <c r="Q21" s="275"/>
    </row>
    <row r="22" spans="1:17" s="280" customFormat="1" ht="18" customHeight="1">
      <c r="A22" s="461" t="s">
        <v>1156</v>
      </c>
      <c r="B22" s="675"/>
      <c r="C22" s="277">
        <v>680.7377724635758</v>
      </c>
      <c r="D22" s="278">
        <v>688.3483782972198</v>
      </c>
      <c r="E22" s="277">
        <v>179.31908429142095</v>
      </c>
      <c r="F22" s="278">
        <v>178.41383513976376</v>
      </c>
      <c r="G22" s="277">
        <v>68.90179679360881</v>
      </c>
      <c r="H22" s="277">
        <v>69.72813845225801</v>
      </c>
      <c r="I22" s="739">
        <v>68.56706548727321</v>
      </c>
      <c r="J22" s="278">
        <v>66.9250158258582</v>
      </c>
      <c r="K22" s="277">
        <v>55.85608456510784</v>
      </c>
      <c r="L22" s="277">
        <v>57.08869778696454</v>
      </c>
      <c r="M22" s="739">
        <v>38.96977103233513</v>
      </c>
      <c r="N22" s="278">
        <v>38.965679626664006</v>
      </c>
      <c r="O22" s="277">
        <v>10.702593084151715</v>
      </c>
      <c r="P22" s="277">
        <v>10.988673686056293</v>
      </c>
      <c r="Q22" s="275"/>
    </row>
    <row r="23" spans="1:17" s="280" customFormat="1" ht="18" customHeight="1">
      <c r="A23" s="461" t="s">
        <v>1157</v>
      </c>
      <c r="B23" s="675"/>
      <c r="C23" s="277">
        <v>689.1830934101788</v>
      </c>
      <c r="D23" s="278">
        <v>678.8397433211107</v>
      </c>
      <c r="E23" s="277">
        <v>186.2422647227563</v>
      </c>
      <c r="F23" s="278">
        <v>180.7293706122785</v>
      </c>
      <c r="G23" s="277">
        <v>66.58579205297433</v>
      </c>
      <c r="H23" s="277">
        <v>65.16770811034375</v>
      </c>
      <c r="I23" s="739">
        <v>61.84718201605522</v>
      </c>
      <c r="J23" s="278">
        <v>59.990304539025146</v>
      </c>
      <c r="K23" s="277">
        <v>58.571322212344036</v>
      </c>
      <c r="L23" s="277">
        <v>57.988784140946855</v>
      </c>
      <c r="M23" s="739">
        <v>37.75997757700241</v>
      </c>
      <c r="N23" s="278">
        <v>36.784947881159525</v>
      </c>
      <c r="O23" s="277">
        <v>8.802778349544752</v>
      </c>
      <c r="P23" s="277">
        <v>8.737141236117697</v>
      </c>
      <c r="Q23" s="275"/>
    </row>
    <row r="24" spans="1:17" s="280" customFormat="1" ht="18" customHeight="1">
      <c r="A24" s="461" t="s">
        <v>1158</v>
      </c>
      <c r="B24" s="675"/>
      <c r="C24" s="277">
        <v>683.1403590342591</v>
      </c>
      <c r="D24" s="278">
        <v>654.2200720893234</v>
      </c>
      <c r="E24" s="277">
        <v>192.0874285669423</v>
      </c>
      <c r="F24" s="278">
        <v>182.05554265761958</v>
      </c>
      <c r="G24" s="277">
        <v>61.089385206825476</v>
      </c>
      <c r="H24" s="277">
        <v>57.94154802639427</v>
      </c>
      <c r="I24" s="739">
        <v>53.97115897110226</v>
      </c>
      <c r="J24" s="278">
        <v>51.6007069215764</v>
      </c>
      <c r="K24" s="277">
        <v>58.81259960936988</v>
      </c>
      <c r="L24" s="277">
        <v>56.157796300050705</v>
      </c>
      <c r="M24" s="739">
        <v>36.393676293427944</v>
      </c>
      <c r="N24" s="278">
        <v>34.592926100341636</v>
      </c>
      <c r="O24" s="277">
        <v>8.705869832416369</v>
      </c>
      <c r="P24" s="277">
        <v>8.238574752544185</v>
      </c>
      <c r="Q24" s="275"/>
    </row>
    <row r="25" spans="1:17" s="280" customFormat="1" ht="18" customHeight="1">
      <c r="A25" s="461" t="s">
        <v>1159</v>
      </c>
      <c r="B25" s="675"/>
      <c r="C25" s="277">
        <v>693.9596717841268</v>
      </c>
      <c r="D25" s="278">
        <v>645.6178093182556</v>
      </c>
      <c r="E25" s="277">
        <v>194.21340570750027</v>
      </c>
      <c r="F25" s="278">
        <v>179.67241893567183</v>
      </c>
      <c r="G25" s="277">
        <v>62.1030733630162</v>
      </c>
      <c r="H25" s="277">
        <v>56.76018091365543</v>
      </c>
      <c r="I25" s="739">
        <v>52.59022510494567</v>
      </c>
      <c r="J25" s="278">
        <v>49.83603168272988</v>
      </c>
      <c r="K25" s="277">
        <v>61.0161391470575</v>
      </c>
      <c r="L25" s="277">
        <v>56.36630102946465</v>
      </c>
      <c r="M25" s="739">
        <v>42.25130684274653</v>
      </c>
      <c r="N25" s="278">
        <v>38.90483494731507</v>
      </c>
      <c r="O25" s="277">
        <v>8.982424360682685</v>
      </c>
      <c r="P25" s="277">
        <v>8.216144223449998</v>
      </c>
      <c r="Q25" s="275"/>
    </row>
    <row r="26" spans="1:17" s="280" customFormat="1" ht="18" customHeight="1">
      <c r="A26" s="461" t="s">
        <v>1160</v>
      </c>
      <c r="B26" s="675"/>
      <c r="C26" s="277">
        <v>718.3264453705499</v>
      </c>
      <c r="D26" s="278">
        <v>649.6972713391413</v>
      </c>
      <c r="E26" s="277">
        <v>202.44920250333007</v>
      </c>
      <c r="F26" s="278">
        <v>182.27277495243752</v>
      </c>
      <c r="G26" s="277">
        <v>62.56763775896653</v>
      </c>
      <c r="H26" s="277">
        <v>55.50172020818534</v>
      </c>
      <c r="I26" s="739">
        <v>54.83017305898065</v>
      </c>
      <c r="J26" s="278">
        <v>51.30965607146349</v>
      </c>
      <c r="K26" s="277">
        <v>67.208381721402</v>
      </c>
      <c r="L26" s="277">
        <v>60.10785597498473</v>
      </c>
      <c r="M26" s="739">
        <v>37.629060390738495</v>
      </c>
      <c r="N26" s="278">
        <v>33.70905245404578</v>
      </c>
      <c r="O26" s="277">
        <v>6.410298669607134</v>
      </c>
      <c r="P26" s="277">
        <v>5.652016486144865</v>
      </c>
      <c r="Q26" s="275"/>
    </row>
    <row r="27" spans="1:16" ht="18" customHeight="1">
      <c r="A27" s="461" t="s">
        <v>1161</v>
      </c>
      <c r="B27" s="675"/>
      <c r="C27" s="732">
        <v>748.4410183939812</v>
      </c>
      <c r="D27" s="278">
        <v>657.8633093255677</v>
      </c>
      <c r="E27" s="269">
        <v>207.2712438633528</v>
      </c>
      <c r="F27" s="273">
        <v>181.2852342446877</v>
      </c>
      <c r="G27" s="269">
        <v>67.39085505664056</v>
      </c>
      <c r="H27" s="269">
        <v>57.88258429203555</v>
      </c>
      <c r="I27" s="738">
        <v>53.90402754498404</v>
      </c>
      <c r="J27" s="273">
        <v>49.96715683194618</v>
      </c>
      <c r="K27" s="269">
        <v>68.0227795806142</v>
      </c>
      <c r="L27" s="269">
        <v>58.557215106413345</v>
      </c>
      <c r="M27" s="738">
        <v>44.69351119556008</v>
      </c>
      <c r="N27" s="273">
        <v>39.026183198248205</v>
      </c>
      <c r="O27" s="269">
        <v>6.414466743348832</v>
      </c>
      <c r="P27" s="732">
        <v>5.439395652605305</v>
      </c>
    </row>
    <row r="28" spans="1:16" ht="18" customHeight="1">
      <c r="A28" s="461" t="s">
        <v>1162</v>
      </c>
      <c r="B28" s="675"/>
      <c r="C28" s="732">
        <v>728.2669178757949</v>
      </c>
      <c r="D28" s="278">
        <v>621.0880808427178</v>
      </c>
      <c r="E28" s="269">
        <v>211.00322931338263</v>
      </c>
      <c r="F28" s="273">
        <v>179.47777281947452</v>
      </c>
      <c r="G28" s="269">
        <v>64.81775965153199</v>
      </c>
      <c r="H28" s="269">
        <v>53.851739015415426</v>
      </c>
      <c r="I28" s="738">
        <v>51.75746479637256</v>
      </c>
      <c r="J28" s="273">
        <v>47.24497022335848</v>
      </c>
      <c r="K28" s="269">
        <v>64.4722492056283</v>
      </c>
      <c r="L28" s="269">
        <v>53.75903024012273</v>
      </c>
      <c r="M28" s="738">
        <v>40.701130527454524</v>
      </c>
      <c r="N28" s="273">
        <v>34.46113315388655</v>
      </c>
      <c r="O28" s="269">
        <v>5.243121016588475</v>
      </c>
      <c r="P28" s="732">
        <v>4.268895165252536</v>
      </c>
    </row>
    <row r="29" spans="1:16" ht="18" customHeight="1">
      <c r="A29" s="461" t="s">
        <v>1163</v>
      </c>
      <c r="B29" s="675"/>
      <c r="C29" s="732">
        <v>740.3</v>
      </c>
      <c r="D29" s="278">
        <v>613.4</v>
      </c>
      <c r="E29" s="269">
        <v>222.6</v>
      </c>
      <c r="F29" s="273">
        <v>184.7</v>
      </c>
      <c r="G29" s="269">
        <v>66</v>
      </c>
      <c r="H29" s="269">
        <v>53</v>
      </c>
      <c r="I29" s="738">
        <v>45.5</v>
      </c>
      <c r="J29" s="273">
        <v>41</v>
      </c>
      <c r="K29" s="269">
        <v>66</v>
      </c>
      <c r="L29" s="269">
        <v>53.4</v>
      </c>
      <c r="M29" s="738">
        <v>43.1</v>
      </c>
      <c r="N29" s="273">
        <v>35.5</v>
      </c>
      <c r="O29" s="269">
        <v>5.3</v>
      </c>
      <c r="P29" s="732">
        <v>4.2</v>
      </c>
    </row>
    <row r="30" spans="1:16" ht="33">
      <c r="A30" s="685"/>
      <c r="B30" s="676"/>
      <c r="C30" s="448" t="s">
        <v>21</v>
      </c>
      <c r="D30" s="448"/>
      <c r="E30" s="264" t="s">
        <v>136</v>
      </c>
      <c r="F30" s="264"/>
      <c r="G30" s="449" t="s">
        <v>27</v>
      </c>
      <c r="H30" s="449"/>
      <c r="I30" s="449" t="s">
        <v>180</v>
      </c>
      <c r="J30" s="449"/>
      <c r="K30" s="450" t="s">
        <v>142</v>
      </c>
      <c r="L30" s="449"/>
      <c r="M30" s="449" t="s">
        <v>139</v>
      </c>
      <c r="N30" s="449"/>
      <c r="O30" s="449" t="s">
        <v>140</v>
      </c>
      <c r="P30" s="451"/>
    </row>
    <row r="31" spans="1:16" ht="18" customHeight="1">
      <c r="A31" s="1095" t="s">
        <v>1204</v>
      </c>
      <c r="B31" s="675" t="s">
        <v>213</v>
      </c>
      <c r="C31" s="732">
        <v>754.74</v>
      </c>
      <c r="D31" s="278">
        <v>608.64</v>
      </c>
      <c r="E31" s="269">
        <v>214.95</v>
      </c>
      <c r="F31" s="273">
        <v>174.43</v>
      </c>
      <c r="G31" s="269">
        <v>53.522</v>
      </c>
      <c r="H31" s="269">
        <v>42.043</v>
      </c>
      <c r="I31" s="738">
        <v>45.096</v>
      </c>
      <c r="J31" s="273">
        <v>39.945</v>
      </c>
      <c r="K31" s="269">
        <v>80.791</v>
      </c>
      <c r="L31" s="269">
        <v>63.457</v>
      </c>
      <c r="M31" s="738">
        <v>34.069</v>
      </c>
      <c r="N31" s="273">
        <v>27.379</v>
      </c>
      <c r="O31" s="269">
        <v>4.975</v>
      </c>
      <c r="P31" s="732">
        <v>3.8</v>
      </c>
    </row>
    <row r="32" spans="1:16" ht="18" customHeight="1">
      <c r="A32" s="461" t="s">
        <v>1165</v>
      </c>
      <c r="B32" s="675"/>
      <c r="C32" s="732">
        <v>748.6</v>
      </c>
      <c r="D32" s="278">
        <v>586.6</v>
      </c>
      <c r="E32" s="269">
        <v>217.4</v>
      </c>
      <c r="F32" s="273">
        <v>171.6</v>
      </c>
      <c r="G32" s="269">
        <v>52.9</v>
      </c>
      <c r="H32" s="269">
        <v>40.3</v>
      </c>
      <c r="I32" s="738">
        <v>46</v>
      </c>
      <c r="J32" s="273">
        <v>40.3</v>
      </c>
      <c r="K32" s="269">
        <v>77.3</v>
      </c>
      <c r="L32" s="269">
        <v>59.1</v>
      </c>
      <c r="M32" s="738">
        <v>34.8</v>
      </c>
      <c r="N32" s="273">
        <v>27.2</v>
      </c>
      <c r="O32" s="269">
        <v>4.9</v>
      </c>
      <c r="P32" s="732">
        <v>3.6</v>
      </c>
    </row>
    <row r="33" spans="1:16" ht="18" customHeight="1">
      <c r="A33" s="461" t="s">
        <v>1166</v>
      </c>
      <c r="B33" s="675"/>
      <c r="C33" s="732">
        <v>759.5</v>
      </c>
      <c r="D33" s="278">
        <v>576.2</v>
      </c>
      <c r="E33" s="269">
        <v>223.6</v>
      </c>
      <c r="F33" s="273">
        <v>171.3</v>
      </c>
      <c r="G33" s="269">
        <v>51.2</v>
      </c>
      <c r="H33" s="269">
        <v>37.6</v>
      </c>
      <c r="I33" s="738">
        <v>41.6</v>
      </c>
      <c r="J33" s="273">
        <v>35.8</v>
      </c>
      <c r="K33" s="269">
        <v>80.7</v>
      </c>
      <c r="L33" s="269">
        <v>59.6</v>
      </c>
      <c r="M33" s="738">
        <v>34.9</v>
      </c>
      <c r="N33" s="273">
        <v>26.1</v>
      </c>
      <c r="O33" s="269">
        <v>4.1</v>
      </c>
      <c r="P33" s="732">
        <v>2.9</v>
      </c>
    </row>
    <row r="34" spans="1:16" ht="18" customHeight="1">
      <c r="A34" s="461" t="s">
        <v>1167</v>
      </c>
      <c r="B34" s="675"/>
      <c r="C34" s="277">
        <v>800.27</v>
      </c>
      <c r="D34" s="278">
        <v>590.628</v>
      </c>
      <c r="E34" s="446">
        <v>232.336</v>
      </c>
      <c r="F34" s="273">
        <v>173.732</v>
      </c>
      <c r="G34" s="446">
        <v>54.9377</v>
      </c>
      <c r="H34" s="446">
        <v>39.1408</v>
      </c>
      <c r="I34" s="738">
        <v>41.8798</v>
      </c>
      <c r="J34" s="273">
        <v>35.4914</v>
      </c>
      <c r="K34" s="446">
        <v>85.0912</v>
      </c>
      <c r="L34" s="446">
        <v>60.698</v>
      </c>
      <c r="M34" s="738">
        <v>38.5208</v>
      </c>
      <c r="N34" s="273">
        <v>28.1389</v>
      </c>
      <c r="O34" s="446">
        <v>4.20087</v>
      </c>
      <c r="P34" s="277">
        <v>2.78584</v>
      </c>
    </row>
    <row r="35" spans="1:16" ht="18" customHeight="1">
      <c r="A35" s="461" t="s">
        <v>1168</v>
      </c>
      <c r="B35" s="675"/>
      <c r="C35" s="277">
        <v>799.32268087</v>
      </c>
      <c r="D35" s="278">
        <v>573.11131156</v>
      </c>
      <c r="E35" s="446">
        <v>233.88660051</v>
      </c>
      <c r="F35" s="273">
        <v>170.41067125</v>
      </c>
      <c r="G35" s="446">
        <v>55.113872199</v>
      </c>
      <c r="H35" s="446">
        <v>38.278723639</v>
      </c>
      <c r="I35" s="738">
        <v>42.454663458</v>
      </c>
      <c r="J35" s="273">
        <v>34.931080089</v>
      </c>
      <c r="K35" s="446">
        <v>87.928325207</v>
      </c>
      <c r="L35" s="446">
        <v>61.139046097</v>
      </c>
      <c r="M35" s="738">
        <v>39.444241868</v>
      </c>
      <c r="N35" s="273">
        <v>28.047961307</v>
      </c>
      <c r="O35" s="446">
        <v>4.1082391508</v>
      </c>
      <c r="P35" s="277">
        <v>2.6890138508</v>
      </c>
    </row>
    <row r="36" spans="1:16" ht="18" customHeight="1">
      <c r="A36" s="461" t="s">
        <v>1169</v>
      </c>
      <c r="B36" s="675"/>
      <c r="C36" s="277">
        <v>799.21250083</v>
      </c>
      <c r="D36" s="278">
        <v>556.63504406</v>
      </c>
      <c r="E36" s="446">
        <v>238.74482709</v>
      </c>
      <c r="F36" s="273">
        <v>169.36297932</v>
      </c>
      <c r="G36" s="446">
        <v>56.503142201</v>
      </c>
      <c r="H36" s="446">
        <v>37.967291719</v>
      </c>
      <c r="I36" s="738">
        <v>40.525742088</v>
      </c>
      <c r="J36" s="273">
        <v>32.84560269</v>
      </c>
      <c r="K36" s="446">
        <v>90.410164949</v>
      </c>
      <c r="L36" s="446">
        <v>61.159135074</v>
      </c>
      <c r="M36" s="738">
        <v>39.840751729</v>
      </c>
      <c r="N36" s="273">
        <v>27.464689069</v>
      </c>
      <c r="O36" s="446">
        <v>3.9386945616</v>
      </c>
      <c r="P36" s="277">
        <v>2.4464711218</v>
      </c>
    </row>
    <row r="37" spans="1:16" s="719" customFormat="1" ht="18" customHeight="1">
      <c r="A37" s="461" t="s">
        <v>1170</v>
      </c>
      <c r="B37" s="1030"/>
      <c r="C37" s="1028">
        <v>838.0489</v>
      </c>
      <c r="D37" s="1031">
        <v>569.1058</v>
      </c>
      <c r="E37" s="1029">
        <v>243.565</v>
      </c>
      <c r="F37" s="1032">
        <v>168.8401</v>
      </c>
      <c r="G37" s="1029">
        <v>59.702</v>
      </c>
      <c r="H37" s="1029">
        <v>39.14373</v>
      </c>
      <c r="I37" s="1033">
        <v>43.69</v>
      </c>
      <c r="J37" s="1032">
        <v>34.95261</v>
      </c>
      <c r="K37" s="1029">
        <v>98.226</v>
      </c>
      <c r="L37" s="1029">
        <v>64.50944</v>
      </c>
      <c r="M37" s="1033">
        <v>41.766</v>
      </c>
      <c r="N37" s="1032">
        <v>28.06092</v>
      </c>
      <c r="O37" s="1029">
        <v>3.677941</v>
      </c>
      <c r="P37" s="1028">
        <v>2.288998</v>
      </c>
    </row>
    <row r="38" spans="1:16" s="719" customFormat="1" ht="18" customHeight="1">
      <c r="A38" s="1034" t="s">
        <v>1171</v>
      </c>
      <c r="B38" s="711"/>
      <c r="C38" s="1043">
        <v>839.3</v>
      </c>
      <c r="D38" s="1044">
        <v>557.2</v>
      </c>
      <c r="E38" s="1045">
        <v>245.8</v>
      </c>
      <c r="F38" s="1046">
        <v>166.3</v>
      </c>
      <c r="G38" s="1045">
        <v>56.3</v>
      </c>
      <c r="H38" s="1045">
        <v>36.1</v>
      </c>
      <c r="I38" s="1047">
        <v>43.5</v>
      </c>
      <c r="J38" s="1046">
        <v>34.3</v>
      </c>
      <c r="K38" s="1045">
        <v>96.1</v>
      </c>
      <c r="L38" s="1045">
        <v>61.7</v>
      </c>
      <c r="M38" s="1047">
        <v>41.5</v>
      </c>
      <c r="N38" s="1046">
        <v>27.2</v>
      </c>
      <c r="O38" s="1063">
        <v>3.7</v>
      </c>
      <c r="P38" s="1064">
        <v>2.3</v>
      </c>
    </row>
    <row r="39" spans="1:17" s="211" customFormat="1" ht="16.5">
      <c r="A39" s="677" t="s">
        <v>1202</v>
      </c>
      <c r="B39" s="266"/>
      <c r="C39" s="684"/>
      <c r="D39" s="207"/>
      <c r="E39" s="208"/>
      <c r="F39" s="206"/>
      <c r="G39" s="206"/>
      <c r="H39" s="206"/>
      <c r="I39" s="206"/>
      <c r="J39" s="209"/>
      <c r="K39" s="210"/>
      <c r="L39" s="210"/>
      <c r="M39" s="209"/>
      <c r="N39" s="209"/>
      <c r="O39" s="210"/>
      <c r="Q39" s="515"/>
    </row>
    <row r="40" spans="1:17" s="211" customFormat="1" ht="16.5">
      <c r="A40" s="1092" t="s">
        <v>1200</v>
      </c>
      <c r="B40" s="266"/>
      <c r="C40" s="684"/>
      <c r="D40" s="207"/>
      <c r="E40" s="208"/>
      <c r="F40" s="206"/>
      <c r="G40" s="206"/>
      <c r="H40" s="206"/>
      <c r="I40" s="206"/>
      <c r="J40" s="209"/>
      <c r="K40" s="210"/>
      <c r="L40" s="210"/>
      <c r="M40" s="209"/>
      <c r="N40" s="209"/>
      <c r="O40" s="210"/>
      <c r="Q40" s="515"/>
    </row>
    <row r="41" spans="1:22" s="214" customFormat="1" ht="16.5" customHeight="1">
      <c r="A41" s="1092" t="s">
        <v>1201</v>
      </c>
      <c r="B41" s="1093"/>
      <c r="C41" s="1094"/>
      <c r="D41" s="212"/>
      <c r="E41" s="212"/>
      <c r="F41" s="212"/>
      <c r="G41" s="212"/>
      <c r="H41" s="212"/>
      <c r="I41" s="212"/>
      <c r="J41" s="213"/>
      <c r="K41" s="213"/>
      <c r="L41" s="213"/>
      <c r="M41" s="213"/>
      <c r="N41" s="213"/>
      <c r="R41" s="212"/>
      <c r="V41" s="516"/>
    </row>
    <row r="42" spans="4:15" ht="15.75">
      <c r="D42" s="460"/>
      <c r="E42" s="460"/>
      <c r="F42" s="460"/>
      <c r="H42" s="531"/>
      <c r="I42" s="531"/>
      <c r="K42" s="275"/>
      <c r="L42" s="275"/>
      <c r="M42" s="275"/>
      <c r="N42" s="275"/>
      <c r="O42" s="275"/>
    </row>
    <row r="43" spans="4:15" ht="16.5">
      <c r="D43" s="460"/>
      <c r="E43" s="460"/>
      <c r="F43" s="460"/>
      <c r="H43" s="531"/>
      <c r="I43" s="531"/>
      <c r="K43" s="275"/>
      <c r="L43" s="275"/>
      <c r="M43" s="275"/>
      <c r="N43" s="275"/>
      <c r="O43" s="275"/>
    </row>
    <row r="44" spans="4:15" ht="16.5">
      <c r="D44" s="460"/>
      <c r="E44" s="460"/>
      <c r="F44" s="460"/>
      <c r="H44" s="531"/>
      <c r="I44" s="531"/>
      <c r="K44" s="275"/>
      <c r="L44" s="275"/>
      <c r="M44" s="275"/>
      <c r="N44" s="275"/>
      <c r="O44" s="275"/>
    </row>
    <row r="45" spans="4:15" ht="16.5">
      <c r="D45" s="460"/>
      <c r="E45" s="460"/>
      <c r="F45" s="460"/>
      <c r="H45" s="531"/>
      <c r="I45" s="531"/>
      <c r="K45" s="275"/>
      <c r="L45" s="275"/>
      <c r="M45" s="275"/>
      <c r="N45" s="275"/>
      <c r="O45" s="275"/>
    </row>
    <row r="46" spans="4:15" ht="16.5">
      <c r="D46" s="460"/>
      <c r="E46" s="460"/>
      <c r="F46" s="460"/>
      <c r="H46" s="531"/>
      <c r="I46" s="531"/>
      <c r="K46" s="275"/>
      <c r="L46" s="275"/>
      <c r="M46" s="275"/>
      <c r="N46" s="275"/>
      <c r="O46" s="275"/>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7.xml><?xml version="1.0" encoding="utf-8"?>
<worksheet xmlns="http://schemas.openxmlformats.org/spreadsheetml/2006/main" xmlns:r="http://schemas.openxmlformats.org/officeDocument/2006/relationships">
  <dimension ref="A1:V46"/>
  <sheetViews>
    <sheetView view="pageBreakPreview" zoomScaleNormal="90" zoomScaleSheetLayoutView="100" zoomScalePageLayoutView="0" workbookViewId="0" topLeftCell="A1">
      <selection activeCell="A1" sqref="A1:P1"/>
    </sheetView>
  </sheetViews>
  <sheetFormatPr defaultColWidth="9.00390625" defaultRowHeight="16.5"/>
  <cols>
    <col min="1" max="1" width="12.75390625" style="275" customWidth="1"/>
    <col min="2" max="2" width="3.25390625" style="674" customWidth="1"/>
    <col min="3" max="4" width="9.25390625" style="281" customWidth="1"/>
    <col min="5" max="6" width="9.25390625" style="529" customWidth="1"/>
    <col min="7" max="12" width="9.25390625" style="460" customWidth="1"/>
    <col min="13" max="14" width="9.25390625" style="531" customWidth="1"/>
    <col min="15" max="15" width="9.25390625" style="460" customWidth="1"/>
    <col min="16" max="16" width="9.25390625" style="275" customWidth="1"/>
    <col min="17" max="16384" width="9.00390625" style="275" customWidth="1"/>
  </cols>
  <sheetData>
    <row r="1" spans="1:16" s="211" customFormat="1" ht="25.5" customHeight="1">
      <c r="A1" s="1249" t="s">
        <v>1270</v>
      </c>
      <c r="B1" s="1249"/>
      <c r="C1" s="1249"/>
      <c r="D1" s="1249"/>
      <c r="E1" s="1249"/>
      <c r="F1" s="1249"/>
      <c r="G1" s="1249"/>
      <c r="H1" s="1249"/>
      <c r="I1" s="1249"/>
      <c r="J1" s="1249"/>
      <c r="K1" s="1249"/>
      <c r="L1" s="1249"/>
      <c r="M1" s="1249"/>
      <c r="N1" s="1249"/>
      <c r="O1" s="1249"/>
      <c r="P1" s="1249"/>
    </row>
    <row r="2" spans="2:16" s="211" customFormat="1" ht="15" customHeight="1">
      <c r="B2" s="674"/>
      <c r="C2" s="253"/>
      <c r="D2" s="253"/>
      <c r="F2" s="254"/>
      <c r="G2" s="255" t="s">
        <v>4</v>
      </c>
      <c r="H2" s="255"/>
      <c r="I2" s="209"/>
      <c r="J2" s="209"/>
      <c r="K2" s="209"/>
      <c r="M2" s="210"/>
      <c r="N2" s="210"/>
      <c r="O2" s="530"/>
      <c r="P2" s="686" t="s">
        <v>306</v>
      </c>
    </row>
    <row r="3" spans="1:16" s="261" customFormat="1" ht="19.5" customHeight="1">
      <c r="A3" s="1247" t="s">
        <v>186</v>
      </c>
      <c r="B3" s="1245"/>
      <c r="C3" s="256" t="s">
        <v>21</v>
      </c>
      <c r="D3" s="257"/>
      <c r="E3" s="258" t="s">
        <v>136</v>
      </c>
      <c r="F3" s="258"/>
      <c r="G3" s="259" t="s">
        <v>27</v>
      </c>
      <c r="H3" s="260"/>
      <c r="I3" s="259" t="s">
        <v>181</v>
      </c>
      <c r="J3" s="260"/>
      <c r="K3" s="259" t="s">
        <v>138</v>
      </c>
      <c r="L3" s="260"/>
      <c r="M3" s="259" t="s">
        <v>139</v>
      </c>
      <c r="N3" s="260"/>
      <c r="O3" s="259" t="s">
        <v>140</v>
      </c>
      <c r="P3" s="256"/>
    </row>
    <row r="4" spans="1:16" s="266" customFormat="1" ht="32.25" customHeight="1">
      <c r="A4" s="1248"/>
      <c r="B4" s="1246"/>
      <c r="C4" s="262" t="s">
        <v>12</v>
      </c>
      <c r="D4" s="263" t="s">
        <v>42</v>
      </c>
      <c r="E4" s="264" t="s">
        <v>12</v>
      </c>
      <c r="F4" s="263" t="s">
        <v>42</v>
      </c>
      <c r="G4" s="262" t="s">
        <v>12</v>
      </c>
      <c r="H4" s="263" t="s">
        <v>42</v>
      </c>
      <c r="I4" s="262" t="s">
        <v>12</v>
      </c>
      <c r="J4" s="263" t="s">
        <v>42</v>
      </c>
      <c r="K4" s="262" t="s">
        <v>12</v>
      </c>
      <c r="L4" s="263" t="s">
        <v>42</v>
      </c>
      <c r="M4" s="262" t="s">
        <v>12</v>
      </c>
      <c r="N4" s="263" t="s">
        <v>42</v>
      </c>
      <c r="O4" s="264" t="s">
        <v>12</v>
      </c>
      <c r="P4" s="265" t="s">
        <v>42</v>
      </c>
    </row>
    <row r="5" spans="1:16" s="266" customFormat="1" ht="5.25" customHeight="1" hidden="1">
      <c r="A5" s="461"/>
      <c r="B5" s="675"/>
      <c r="C5" s="691"/>
      <c r="D5" s="692"/>
      <c r="E5" s="693"/>
      <c r="F5" s="692"/>
      <c r="G5" s="691"/>
      <c r="H5" s="692"/>
      <c r="I5" s="691"/>
      <c r="J5" s="692"/>
      <c r="K5" s="691"/>
      <c r="L5" s="692"/>
      <c r="M5" s="691"/>
      <c r="N5" s="692"/>
      <c r="O5" s="693"/>
      <c r="P5" s="692"/>
    </row>
    <row r="6" spans="1:16" s="266" customFormat="1" ht="5.25" customHeight="1" hidden="1">
      <c r="A6" s="461"/>
      <c r="B6" s="675"/>
      <c r="C6" s="691"/>
      <c r="D6" s="692"/>
      <c r="E6" s="693"/>
      <c r="F6" s="692"/>
      <c r="G6" s="691"/>
      <c r="H6" s="692"/>
      <c r="I6" s="691"/>
      <c r="J6" s="692"/>
      <c r="K6" s="691"/>
      <c r="L6" s="692"/>
      <c r="M6" s="691"/>
      <c r="N6" s="692"/>
      <c r="O6" s="693"/>
      <c r="P6" s="692"/>
    </row>
    <row r="7" spans="1:16" ht="17.25" customHeight="1" hidden="1">
      <c r="A7" s="660" t="s">
        <v>187</v>
      </c>
      <c r="B7" s="675"/>
      <c r="C7" s="267">
        <v>388.427075226837</v>
      </c>
      <c r="D7" s="268">
        <v>609.8556043469298</v>
      </c>
      <c r="E7" s="269">
        <v>63.70347505119321</v>
      </c>
      <c r="F7" s="270">
        <v>91.3306045150645</v>
      </c>
      <c r="G7" s="271">
        <v>70.32272369582324</v>
      </c>
      <c r="H7" s="271">
        <v>115.63448796232203</v>
      </c>
      <c r="I7" s="272">
        <v>29.72683915117103</v>
      </c>
      <c r="J7" s="270">
        <v>34.84796052805917</v>
      </c>
      <c r="K7" s="271">
        <v>39.95461086643682</v>
      </c>
      <c r="L7" s="271">
        <v>68.87761064703696</v>
      </c>
      <c r="M7" s="272">
        <v>17.94479394463743</v>
      </c>
      <c r="N7" s="273">
        <v>27.831285767455793</v>
      </c>
      <c r="O7" s="269">
        <v>4.836725200099125</v>
      </c>
      <c r="P7" s="274">
        <v>7.4415696402987095</v>
      </c>
    </row>
    <row r="8" spans="1:16" ht="18" customHeight="1">
      <c r="A8" s="461" t="s">
        <v>1146</v>
      </c>
      <c r="B8" s="675"/>
      <c r="C8" s="732">
        <v>393.9140351344226</v>
      </c>
      <c r="D8" s="278">
        <v>604.5434033844429</v>
      </c>
      <c r="E8" s="269">
        <v>64.13702373295297</v>
      </c>
      <c r="F8" s="273">
        <v>90.8839061848953</v>
      </c>
      <c r="G8" s="269">
        <v>70.03011595544523</v>
      </c>
      <c r="H8" s="269">
        <v>111.41041996364783</v>
      </c>
      <c r="I8" s="738">
        <v>32.55691932753914</v>
      </c>
      <c r="J8" s="273">
        <v>38.2038900320293</v>
      </c>
      <c r="K8" s="269">
        <v>46.60802628426473</v>
      </c>
      <c r="L8" s="269">
        <v>78.05736989993896</v>
      </c>
      <c r="M8" s="738">
        <v>18.45214122124622</v>
      </c>
      <c r="N8" s="273">
        <v>28.077963165001545</v>
      </c>
      <c r="O8" s="269">
        <v>4.72306116192457</v>
      </c>
      <c r="P8" s="732">
        <v>6.962279965336927</v>
      </c>
    </row>
    <row r="9" spans="1:16" ht="18" customHeight="1" hidden="1">
      <c r="A9" s="461" t="s">
        <v>188</v>
      </c>
      <c r="B9" s="675"/>
      <c r="C9" s="732">
        <v>393.2596071478058</v>
      </c>
      <c r="D9" s="278">
        <v>587.6596794252753</v>
      </c>
      <c r="E9" s="269">
        <v>65.35582960207424</v>
      </c>
      <c r="F9" s="273">
        <v>89.68921992524037</v>
      </c>
      <c r="G9" s="269">
        <v>68.57057251918926</v>
      </c>
      <c r="H9" s="269">
        <v>106.31903165903529</v>
      </c>
      <c r="I9" s="738">
        <v>34.959003009551076</v>
      </c>
      <c r="J9" s="273">
        <v>40.31802493110722</v>
      </c>
      <c r="K9" s="269">
        <v>51.60564207540408</v>
      </c>
      <c r="L9" s="269">
        <v>84.29753752068414</v>
      </c>
      <c r="M9" s="738">
        <v>20.137234510509238</v>
      </c>
      <c r="N9" s="273">
        <v>29.72425029884429</v>
      </c>
      <c r="O9" s="269">
        <v>4.445469578452777</v>
      </c>
      <c r="P9" s="732">
        <v>6.383544679056176</v>
      </c>
    </row>
    <row r="10" spans="1:16" ht="18" customHeight="1" hidden="1">
      <c r="A10" s="461" t="s">
        <v>189</v>
      </c>
      <c r="B10" s="675"/>
      <c r="C10" s="732">
        <v>412.65013271539215</v>
      </c>
      <c r="D10" s="278">
        <v>602.1496567395392</v>
      </c>
      <c r="E10" s="269">
        <v>68.53748140894618</v>
      </c>
      <c r="F10" s="273">
        <v>92.09847207528753</v>
      </c>
      <c r="G10" s="269">
        <v>70.81158438535923</v>
      </c>
      <c r="H10" s="269">
        <v>107.328336670824</v>
      </c>
      <c r="I10" s="738">
        <v>35.08616020751556</v>
      </c>
      <c r="J10" s="273">
        <v>40.65538026111674</v>
      </c>
      <c r="K10" s="269">
        <v>49.956907320557555</v>
      </c>
      <c r="L10" s="269">
        <v>79.15007952803876</v>
      </c>
      <c r="M10" s="738">
        <v>23.527010055517454</v>
      </c>
      <c r="N10" s="273">
        <v>33.63644653114768</v>
      </c>
      <c r="O10" s="269">
        <v>4.045178566338413</v>
      </c>
      <c r="P10" s="732">
        <v>5.744477195523036</v>
      </c>
    </row>
    <row r="11" spans="1:16" ht="18" customHeight="1" hidden="1">
      <c r="A11" s="461" t="s">
        <v>190</v>
      </c>
      <c r="B11" s="675"/>
      <c r="C11" s="732">
        <v>409.5835105222788</v>
      </c>
      <c r="D11" s="278">
        <v>579.7048780922106</v>
      </c>
      <c r="E11" s="269">
        <v>69.66037099584916</v>
      </c>
      <c r="F11" s="273">
        <v>91.84839818245035</v>
      </c>
      <c r="G11" s="269">
        <v>67.71327766441598</v>
      </c>
      <c r="H11" s="269">
        <v>99.27743377364068</v>
      </c>
      <c r="I11" s="738">
        <v>36.47692932610479</v>
      </c>
      <c r="J11" s="273">
        <v>41.02849544292142</v>
      </c>
      <c r="K11" s="269">
        <v>48.8119727183225</v>
      </c>
      <c r="L11" s="269">
        <v>75.05030070476917</v>
      </c>
      <c r="M11" s="738">
        <v>23.31333558008571</v>
      </c>
      <c r="N11" s="273">
        <v>32.73692616092934</v>
      </c>
      <c r="O11" s="269">
        <v>3.780260989218696</v>
      </c>
      <c r="P11" s="732">
        <v>5.168307000748768</v>
      </c>
    </row>
    <row r="12" spans="1:16" ht="18" customHeight="1" hidden="1">
      <c r="A12" s="461" t="s">
        <v>191</v>
      </c>
      <c r="B12" s="675"/>
      <c r="C12" s="732">
        <v>410.7498315273902</v>
      </c>
      <c r="D12" s="278">
        <v>565.4343842963647</v>
      </c>
      <c r="E12" s="269">
        <v>67.20486494462044</v>
      </c>
      <c r="F12" s="273">
        <v>86.10353261342536</v>
      </c>
      <c r="G12" s="269">
        <v>63.797553734730286</v>
      </c>
      <c r="H12" s="269">
        <v>90.82940978608418</v>
      </c>
      <c r="I12" s="738">
        <v>35.8944376104946</v>
      </c>
      <c r="J12" s="273">
        <v>39.67135795727466</v>
      </c>
      <c r="K12" s="269">
        <v>51.20175764051168</v>
      </c>
      <c r="L12" s="269">
        <v>75.71162869448548</v>
      </c>
      <c r="M12" s="738">
        <v>22.643782905366177</v>
      </c>
      <c r="N12" s="273">
        <v>30.841086296908806</v>
      </c>
      <c r="O12" s="269">
        <v>4.307741799891171</v>
      </c>
      <c r="P12" s="732">
        <v>5.784781738488656</v>
      </c>
    </row>
    <row r="13" spans="1:16" ht="18" customHeight="1">
      <c r="A13" s="461" t="s">
        <v>1147</v>
      </c>
      <c r="B13" s="675"/>
      <c r="C13" s="732">
        <v>407.704823366165</v>
      </c>
      <c r="D13" s="278">
        <v>546.9432401917422</v>
      </c>
      <c r="E13" s="269">
        <v>69.54673185467827</v>
      </c>
      <c r="F13" s="273">
        <v>86.85825562583605</v>
      </c>
      <c r="G13" s="269">
        <v>62.07435109855626</v>
      </c>
      <c r="H13" s="269">
        <v>85.59740511121393</v>
      </c>
      <c r="I13" s="738">
        <v>34.16667736797876</v>
      </c>
      <c r="J13" s="273">
        <v>37.84663752804883</v>
      </c>
      <c r="K13" s="269">
        <v>52.5796751445663</v>
      </c>
      <c r="L13" s="269">
        <v>75.49867641734097</v>
      </c>
      <c r="M13" s="738">
        <v>24.07542433061776</v>
      </c>
      <c r="N13" s="273">
        <v>31.892377010703687</v>
      </c>
      <c r="O13" s="269">
        <v>3.9131412078744536</v>
      </c>
      <c r="P13" s="732">
        <v>5.140964566979925</v>
      </c>
    </row>
    <row r="14" spans="1:16" ht="18" customHeight="1">
      <c r="A14" s="461" t="s">
        <v>1148</v>
      </c>
      <c r="B14" s="675"/>
      <c r="C14" s="732">
        <v>420.06690569659077</v>
      </c>
      <c r="D14" s="278">
        <v>547.6600473152853</v>
      </c>
      <c r="E14" s="269">
        <v>74.35078158382176</v>
      </c>
      <c r="F14" s="273">
        <v>91.11577855082955</v>
      </c>
      <c r="G14" s="269">
        <v>61.45197169666883</v>
      </c>
      <c r="H14" s="269">
        <v>81.61858870333876</v>
      </c>
      <c r="I14" s="738">
        <v>33.00254073532222</v>
      </c>
      <c r="J14" s="273">
        <v>36.02480613752748</v>
      </c>
      <c r="K14" s="269">
        <v>55.5179187384984</v>
      </c>
      <c r="L14" s="269">
        <v>76.6261068838092</v>
      </c>
      <c r="M14" s="738">
        <v>27.598850014559943</v>
      </c>
      <c r="N14" s="273">
        <v>35.71610701667565</v>
      </c>
      <c r="O14" s="269">
        <v>3.9426928592228494</v>
      </c>
      <c r="P14" s="732">
        <v>5.051156286106131</v>
      </c>
    </row>
    <row r="15" spans="1:16" ht="18" customHeight="1">
      <c r="A15" s="461" t="s">
        <v>1149</v>
      </c>
      <c r="B15" s="675"/>
      <c r="C15" s="732">
        <v>415.35012503988133</v>
      </c>
      <c r="D15" s="278">
        <v>524.6022719897701</v>
      </c>
      <c r="E15" s="269">
        <v>79.72796805413537</v>
      </c>
      <c r="F15" s="273">
        <v>95.27219540427225</v>
      </c>
      <c r="G15" s="269">
        <v>57.23297296767228</v>
      </c>
      <c r="H15" s="269">
        <v>73.73489230738882</v>
      </c>
      <c r="I15" s="738">
        <v>33.489906819608855</v>
      </c>
      <c r="J15" s="273">
        <v>36.08998570252845</v>
      </c>
      <c r="K15" s="269">
        <v>52.62699643081392</v>
      </c>
      <c r="L15" s="269">
        <v>70.48445448131928</v>
      </c>
      <c r="M15" s="738">
        <v>29.349480599379195</v>
      </c>
      <c r="N15" s="273">
        <v>36.85859719683974</v>
      </c>
      <c r="O15" s="269">
        <v>3.6649705777152555</v>
      </c>
      <c r="P15" s="732">
        <v>4.610722089449371</v>
      </c>
    </row>
    <row r="16" spans="1:16" ht="18" customHeight="1">
      <c r="A16" s="1095" t="s">
        <v>1203</v>
      </c>
      <c r="B16" s="675" t="s">
        <v>212</v>
      </c>
      <c r="C16" s="732">
        <v>414.0671289284622</v>
      </c>
      <c r="D16" s="278">
        <v>506.8402583845018</v>
      </c>
      <c r="E16" s="269">
        <v>79.51239442374207</v>
      </c>
      <c r="F16" s="273">
        <v>92.75197510139336</v>
      </c>
      <c r="G16" s="269">
        <v>55.81619419065442</v>
      </c>
      <c r="H16" s="269">
        <v>69.62024035195788</v>
      </c>
      <c r="I16" s="738">
        <v>32.03194036462797</v>
      </c>
      <c r="J16" s="273">
        <v>34.14915616991939</v>
      </c>
      <c r="K16" s="269">
        <v>48.5762321045748</v>
      </c>
      <c r="L16" s="269">
        <v>62.46872751983907</v>
      </c>
      <c r="M16" s="738">
        <v>33.67560743281902</v>
      </c>
      <c r="N16" s="273">
        <v>41.05473088995314</v>
      </c>
      <c r="O16" s="269">
        <v>3.0329570901144383</v>
      </c>
      <c r="P16" s="732">
        <v>3.6914593632285597</v>
      </c>
    </row>
    <row r="17" spans="1:16" ht="18" customHeight="1">
      <c r="A17" s="461" t="s">
        <v>1151</v>
      </c>
      <c r="B17" s="675"/>
      <c r="C17" s="732">
        <v>434.1296010159313</v>
      </c>
      <c r="D17" s="278">
        <v>515.9690369514244</v>
      </c>
      <c r="E17" s="269">
        <v>89.00252819899352</v>
      </c>
      <c r="F17" s="273">
        <v>101.59373344785429</v>
      </c>
      <c r="G17" s="269">
        <v>56.44062763838614</v>
      </c>
      <c r="H17" s="269">
        <v>68.20637249218102</v>
      </c>
      <c r="I17" s="738">
        <v>31.805999297593285</v>
      </c>
      <c r="J17" s="273">
        <v>33.61890417959864</v>
      </c>
      <c r="K17" s="269">
        <v>45.237783278843835</v>
      </c>
      <c r="L17" s="269">
        <v>55.75807011871885</v>
      </c>
      <c r="M17" s="738">
        <v>37.969501903708256</v>
      </c>
      <c r="N17" s="273">
        <v>44.8246255701059</v>
      </c>
      <c r="O17" s="269">
        <v>3.004222968389372</v>
      </c>
      <c r="P17" s="732">
        <v>3.592904417581649</v>
      </c>
    </row>
    <row r="18" spans="1:16" ht="18" customHeight="1">
      <c r="A18" s="461" t="s">
        <v>1152</v>
      </c>
      <c r="B18" s="675"/>
      <c r="C18" s="732">
        <v>439.15398181001734</v>
      </c>
      <c r="D18" s="278">
        <v>507.88864756299273</v>
      </c>
      <c r="E18" s="269">
        <v>95.58057251159201</v>
      </c>
      <c r="F18" s="273">
        <v>106.53189469530457</v>
      </c>
      <c r="G18" s="269">
        <v>55.34319696416204</v>
      </c>
      <c r="H18" s="269">
        <v>64.95177951946732</v>
      </c>
      <c r="I18" s="738">
        <v>28.944021455836264</v>
      </c>
      <c r="J18" s="273">
        <v>30.36757364997695</v>
      </c>
      <c r="K18" s="269">
        <v>43.51206410630196</v>
      </c>
      <c r="L18" s="269">
        <v>51.857434057406024</v>
      </c>
      <c r="M18" s="738">
        <v>38.9505477852926</v>
      </c>
      <c r="N18" s="273">
        <v>44.80350740877515</v>
      </c>
      <c r="O18" s="269">
        <v>3.668419441317005</v>
      </c>
      <c r="P18" s="732">
        <v>4.220692944117589</v>
      </c>
    </row>
    <row r="19" spans="1:16" ht="18" customHeight="1">
      <c r="A19" s="461" t="s">
        <v>1153</v>
      </c>
      <c r="B19" s="675"/>
      <c r="C19" s="732">
        <v>429.8367302977001</v>
      </c>
      <c r="D19" s="278">
        <v>481.97208919483353</v>
      </c>
      <c r="E19" s="269">
        <v>98.80845220086464</v>
      </c>
      <c r="F19" s="273">
        <v>107.4613474152914</v>
      </c>
      <c r="G19" s="269">
        <v>50.38337470315399</v>
      </c>
      <c r="H19" s="269">
        <v>57.114527850668445</v>
      </c>
      <c r="I19" s="738">
        <v>26.132810765843455</v>
      </c>
      <c r="J19" s="273">
        <v>27.08316645687028</v>
      </c>
      <c r="K19" s="269">
        <v>41.380911336382894</v>
      </c>
      <c r="L19" s="269">
        <v>47.442017557848445</v>
      </c>
      <c r="M19" s="738">
        <v>37.69246805622747</v>
      </c>
      <c r="N19" s="273">
        <v>42.13602211785524</v>
      </c>
      <c r="O19" s="269">
        <v>3.2416473158067003</v>
      </c>
      <c r="P19" s="732">
        <v>3.6135802680757347</v>
      </c>
    </row>
    <row r="20" spans="1:17" s="280" customFormat="1" ht="18" customHeight="1">
      <c r="A20" s="461" t="s">
        <v>1154</v>
      </c>
      <c r="B20" s="675"/>
      <c r="C20" s="277">
        <v>433.88348717381496</v>
      </c>
      <c r="D20" s="278">
        <v>471.75985349994767</v>
      </c>
      <c r="E20" s="277">
        <v>98.57867440698782</v>
      </c>
      <c r="F20" s="278">
        <v>104.34959496685991</v>
      </c>
      <c r="G20" s="277">
        <v>48.79555031232256</v>
      </c>
      <c r="H20" s="277">
        <v>53.43395828824715</v>
      </c>
      <c r="I20" s="739">
        <v>26.2412462165343</v>
      </c>
      <c r="J20" s="278">
        <v>26.970440694477716</v>
      </c>
      <c r="K20" s="277">
        <v>42.766647507735286</v>
      </c>
      <c r="L20" s="277">
        <v>47.226527257285646</v>
      </c>
      <c r="M20" s="739">
        <v>36.841204813679155</v>
      </c>
      <c r="N20" s="278">
        <v>39.812010790879405</v>
      </c>
      <c r="O20" s="277">
        <v>2.6523410154346494</v>
      </c>
      <c r="P20" s="277">
        <v>2.811836760622565</v>
      </c>
      <c r="Q20" s="275"/>
    </row>
    <row r="21" spans="1:17" s="280" customFormat="1" ht="18" customHeight="1">
      <c r="A21" s="461" t="s">
        <v>1155</v>
      </c>
      <c r="B21" s="675"/>
      <c r="C21" s="277">
        <v>445.73353952477265</v>
      </c>
      <c r="D21" s="278">
        <v>469.76253230817764</v>
      </c>
      <c r="E21" s="277">
        <v>99.20408452109733</v>
      </c>
      <c r="F21" s="278">
        <v>102.11089206911024</v>
      </c>
      <c r="G21" s="277">
        <v>49.52284298202614</v>
      </c>
      <c r="H21" s="277">
        <v>52.45168492692801</v>
      </c>
      <c r="I21" s="739">
        <v>36.93481647803417</v>
      </c>
      <c r="J21" s="278">
        <v>37.62077377332524</v>
      </c>
      <c r="K21" s="277">
        <v>41.966300054759316</v>
      </c>
      <c r="L21" s="277">
        <v>44.65190899896329</v>
      </c>
      <c r="M21" s="739">
        <v>45.7119600507658</v>
      </c>
      <c r="N21" s="278">
        <v>47.85905224548633</v>
      </c>
      <c r="O21" s="277">
        <v>3.1120657678262904</v>
      </c>
      <c r="P21" s="277">
        <v>3.2668288273041934</v>
      </c>
      <c r="Q21" s="275"/>
    </row>
    <row r="22" spans="1:17" s="280" customFormat="1" ht="18" customHeight="1">
      <c r="A22" s="461" t="s">
        <v>1156</v>
      </c>
      <c r="B22" s="675"/>
      <c r="C22" s="277">
        <v>435.74953794910334</v>
      </c>
      <c r="D22" s="278">
        <v>444.5210908337817</v>
      </c>
      <c r="E22" s="277">
        <v>103.36830949378424</v>
      </c>
      <c r="F22" s="278">
        <v>103.31360496658868</v>
      </c>
      <c r="G22" s="277">
        <v>50.867141672836574</v>
      </c>
      <c r="H22" s="277">
        <v>51.88618862296763</v>
      </c>
      <c r="I22" s="739">
        <v>25.212007968877803</v>
      </c>
      <c r="J22" s="278">
        <v>25.226909455151706</v>
      </c>
      <c r="K22" s="277">
        <v>38.875051467207776</v>
      </c>
      <c r="L22" s="277">
        <v>39.80643752481264</v>
      </c>
      <c r="M22" s="739">
        <v>46.39895717743678</v>
      </c>
      <c r="N22" s="278">
        <v>46.971857131999336</v>
      </c>
      <c r="O22" s="277">
        <v>2.9449397810589595</v>
      </c>
      <c r="P22" s="277">
        <v>2.965951781665099</v>
      </c>
      <c r="Q22" s="275"/>
    </row>
    <row r="23" spans="1:17" s="280" customFormat="1" ht="18" customHeight="1">
      <c r="A23" s="461" t="s">
        <v>1157</v>
      </c>
      <c r="B23" s="675"/>
      <c r="C23" s="277">
        <v>439.242164464994</v>
      </c>
      <c r="D23" s="278">
        <v>433.5565928299332</v>
      </c>
      <c r="E23" s="277">
        <v>107.3755958064017</v>
      </c>
      <c r="F23" s="278">
        <v>104.24861543809612</v>
      </c>
      <c r="G23" s="277">
        <v>50.703616809178094</v>
      </c>
      <c r="H23" s="277">
        <v>49.74223944729304</v>
      </c>
      <c r="I23" s="739">
        <v>22.445435713324553</v>
      </c>
      <c r="J23" s="278">
        <v>22.37490953597495</v>
      </c>
      <c r="K23" s="277">
        <v>39.508360741724616</v>
      </c>
      <c r="L23" s="277">
        <v>38.92750381898936</v>
      </c>
      <c r="M23" s="739">
        <v>43.95717059354996</v>
      </c>
      <c r="N23" s="278">
        <v>42.986828946085744</v>
      </c>
      <c r="O23" s="277">
        <v>2.691255342462242</v>
      </c>
      <c r="P23" s="277">
        <v>2.623755451542841</v>
      </c>
      <c r="Q23" s="275"/>
    </row>
    <row r="24" spans="1:17" s="280" customFormat="1" ht="18" customHeight="1">
      <c r="A24" s="461" t="s">
        <v>1158</v>
      </c>
      <c r="B24" s="675"/>
      <c r="C24" s="277">
        <v>442.0507503789669</v>
      </c>
      <c r="D24" s="278">
        <v>421.2949187307652</v>
      </c>
      <c r="E24" s="277">
        <v>112.02182761948072</v>
      </c>
      <c r="F24" s="278">
        <v>105.37699780577948</v>
      </c>
      <c r="G24" s="277">
        <v>45.51057207134559</v>
      </c>
      <c r="H24" s="277">
        <v>42.734593520720566</v>
      </c>
      <c r="I24" s="739">
        <v>20.92795383704306</v>
      </c>
      <c r="J24" s="278">
        <v>20.59653618184294</v>
      </c>
      <c r="K24" s="277">
        <v>42.7195721460753</v>
      </c>
      <c r="L24" s="277">
        <v>40.23706788828672</v>
      </c>
      <c r="M24" s="739">
        <v>42.23773828275502</v>
      </c>
      <c r="N24" s="278">
        <v>39.84546807193142</v>
      </c>
      <c r="O24" s="277">
        <v>2.5364461861576952</v>
      </c>
      <c r="P24" s="277">
        <v>2.3753996625197282</v>
      </c>
      <c r="Q24" s="275"/>
    </row>
    <row r="25" spans="1:17" s="280" customFormat="1" ht="18" customHeight="1">
      <c r="A25" s="461" t="s">
        <v>1159</v>
      </c>
      <c r="B25" s="675"/>
      <c r="C25" s="277">
        <v>452.62223674987746</v>
      </c>
      <c r="D25" s="278">
        <v>415.9323677854676</v>
      </c>
      <c r="E25" s="277">
        <v>116.30360284443937</v>
      </c>
      <c r="F25" s="278">
        <v>106.01210762770683</v>
      </c>
      <c r="G25" s="277">
        <v>47.56641987932846</v>
      </c>
      <c r="H25" s="277">
        <v>42.80593816508592</v>
      </c>
      <c r="I25" s="739">
        <v>19.37188099608531</v>
      </c>
      <c r="J25" s="278">
        <v>18.775335577381853</v>
      </c>
      <c r="K25" s="277">
        <v>43.1008532848039</v>
      </c>
      <c r="L25" s="277">
        <v>38.92653035581219</v>
      </c>
      <c r="M25" s="739">
        <v>46.59014216230689</v>
      </c>
      <c r="N25" s="278">
        <v>42.19771881936876</v>
      </c>
      <c r="O25" s="277">
        <v>2.4949319434995543</v>
      </c>
      <c r="P25" s="277">
        <v>2.246440807328582</v>
      </c>
      <c r="Q25" s="275"/>
    </row>
    <row r="26" spans="1:17" s="280" customFormat="1" ht="18" customHeight="1">
      <c r="A26" s="461" t="s">
        <v>1160</v>
      </c>
      <c r="B26" s="675"/>
      <c r="C26" s="277">
        <v>457.49826955261636</v>
      </c>
      <c r="D26" s="278">
        <v>405.196066484587</v>
      </c>
      <c r="E26" s="277">
        <v>117.08401268083355</v>
      </c>
      <c r="F26" s="278">
        <v>103.07078927148972</v>
      </c>
      <c r="G26" s="277">
        <v>46.10329151958464</v>
      </c>
      <c r="H26" s="277">
        <v>39.79299368246303</v>
      </c>
      <c r="I26" s="739">
        <v>19.17522776429076</v>
      </c>
      <c r="J26" s="278">
        <v>18.233458846142323</v>
      </c>
      <c r="K26" s="277">
        <v>45.98636939907067</v>
      </c>
      <c r="L26" s="277">
        <v>39.67869009838131</v>
      </c>
      <c r="M26" s="739">
        <v>43.647926988791305</v>
      </c>
      <c r="N26" s="278">
        <v>38.00433784717613</v>
      </c>
      <c r="O26" s="277">
        <v>1.960694020926541</v>
      </c>
      <c r="P26" s="277">
        <v>1.6964416383146497</v>
      </c>
      <c r="Q26" s="275"/>
    </row>
    <row r="27" spans="1:16" ht="18" customHeight="1">
      <c r="A27" s="461" t="s">
        <v>1161</v>
      </c>
      <c r="B27" s="675"/>
      <c r="C27" s="732">
        <v>469.6566568912857</v>
      </c>
      <c r="D27" s="278">
        <v>400.8594403502672</v>
      </c>
      <c r="E27" s="269">
        <v>118.78966588952686</v>
      </c>
      <c r="F27" s="273">
        <v>101.11678190648692</v>
      </c>
      <c r="G27" s="269">
        <v>47.898770234412325</v>
      </c>
      <c r="H27" s="269">
        <v>39.67907030024977</v>
      </c>
      <c r="I27" s="738">
        <v>19.12730122547134</v>
      </c>
      <c r="J27" s="273">
        <v>17.806131409086262</v>
      </c>
      <c r="K27" s="269">
        <v>45.73375297689873</v>
      </c>
      <c r="L27" s="269">
        <v>37.797632262014176</v>
      </c>
      <c r="M27" s="738">
        <v>47.75562859755192</v>
      </c>
      <c r="N27" s="273">
        <v>39.99439437338769</v>
      </c>
      <c r="O27" s="269">
        <v>2.0487146775645164</v>
      </c>
      <c r="P27" s="732">
        <v>1.6842005855257738</v>
      </c>
    </row>
    <row r="28" spans="1:16" ht="18" customHeight="1">
      <c r="A28" s="461" t="s">
        <v>1162</v>
      </c>
      <c r="B28" s="675"/>
      <c r="C28" s="732">
        <v>451.33626085260136</v>
      </c>
      <c r="D28" s="278">
        <v>369.82160189612114</v>
      </c>
      <c r="E28" s="269">
        <v>120.66102680844382</v>
      </c>
      <c r="F28" s="273">
        <v>99.477940140889</v>
      </c>
      <c r="G28" s="269">
        <v>45.27678323571083</v>
      </c>
      <c r="H28" s="269">
        <v>35.69134935659706</v>
      </c>
      <c r="I28" s="738">
        <v>17.952440171425796</v>
      </c>
      <c r="J28" s="273">
        <v>16.333342067262926</v>
      </c>
      <c r="K28" s="269">
        <v>42.84933590198163</v>
      </c>
      <c r="L28" s="269">
        <v>33.8025612288355</v>
      </c>
      <c r="M28" s="738">
        <v>44.263123909538194</v>
      </c>
      <c r="N28" s="273">
        <v>35.50260597643713</v>
      </c>
      <c r="O28" s="269">
        <v>2.0006434069196652</v>
      </c>
      <c r="P28" s="732">
        <v>1.5696652356078897</v>
      </c>
    </row>
    <row r="29" spans="1:16" ht="18" customHeight="1">
      <c r="A29" s="461" t="s">
        <v>1163</v>
      </c>
      <c r="B29" s="675"/>
      <c r="C29" s="732">
        <v>472.7</v>
      </c>
      <c r="D29" s="278">
        <v>371</v>
      </c>
      <c r="E29" s="269">
        <v>128</v>
      </c>
      <c r="F29" s="273">
        <v>101.6</v>
      </c>
      <c r="G29" s="269">
        <v>46.1</v>
      </c>
      <c r="H29" s="269">
        <v>34.7</v>
      </c>
      <c r="I29" s="738">
        <v>16.4</v>
      </c>
      <c r="J29" s="273">
        <v>14.6</v>
      </c>
      <c r="K29" s="269">
        <v>47.2</v>
      </c>
      <c r="L29" s="269">
        <v>35.5</v>
      </c>
      <c r="M29" s="738">
        <v>46.3</v>
      </c>
      <c r="N29" s="273">
        <v>35.7</v>
      </c>
      <c r="O29" s="269">
        <v>1.5</v>
      </c>
      <c r="P29" s="732">
        <v>1.1</v>
      </c>
    </row>
    <row r="30" spans="1:16" ht="33">
      <c r="A30" s="685"/>
      <c r="B30" s="676"/>
      <c r="C30" s="448" t="s">
        <v>21</v>
      </c>
      <c r="D30" s="448"/>
      <c r="E30" s="264" t="s">
        <v>136</v>
      </c>
      <c r="F30" s="264"/>
      <c r="G30" s="449" t="s">
        <v>27</v>
      </c>
      <c r="H30" s="449"/>
      <c r="I30" s="449" t="s">
        <v>180</v>
      </c>
      <c r="J30" s="449"/>
      <c r="K30" s="450" t="s">
        <v>142</v>
      </c>
      <c r="L30" s="449"/>
      <c r="M30" s="449" t="s">
        <v>139</v>
      </c>
      <c r="N30" s="449"/>
      <c r="O30" s="449" t="s">
        <v>140</v>
      </c>
      <c r="P30" s="451"/>
    </row>
    <row r="31" spans="1:16" ht="18" customHeight="1">
      <c r="A31" s="1095" t="s">
        <v>1204</v>
      </c>
      <c r="B31" s="675" t="s">
        <v>213</v>
      </c>
      <c r="C31" s="732">
        <v>479.79</v>
      </c>
      <c r="D31" s="278">
        <v>362.5</v>
      </c>
      <c r="E31" s="269">
        <v>122.5</v>
      </c>
      <c r="F31" s="273">
        <v>94.386</v>
      </c>
      <c r="G31" s="269">
        <v>39.059</v>
      </c>
      <c r="H31" s="269">
        <v>28.199</v>
      </c>
      <c r="I31" s="738">
        <v>16.151</v>
      </c>
      <c r="J31" s="273">
        <v>14.068</v>
      </c>
      <c r="K31" s="269">
        <v>55.711</v>
      </c>
      <c r="L31" s="269">
        <v>40.208</v>
      </c>
      <c r="M31" s="738">
        <v>35.834</v>
      </c>
      <c r="N31" s="273">
        <v>26.529</v>
      </c>
      <c r="O31" s="269">
        <v>1.617</v>
      </c>
      <c r="P31" s="732">
        <v>1.168</v>
      </c>
    </row>
    <row r="32" spans="1:16" ht="18" customHeight="1">
      <c r="A32" s="461" t="s">
        <v>1165</v>
      </c>
      <c r="B32" s="675"/>
      <c r="C32" s="732">
        <v>481.9</v>
      </c>
      <c r="D32" s="278">
        <v>350.5</v>
      </c>
      <c r="E32" s="269">
        <v>127.8</v>
      </c>
      <c r="F32" s="273">
        <v>95.1</v>
      </c>
      <c r="G32" s="269">
        <v>36.9</v>
      </c>
      <c r="H32" s="269">
        <v>25.7</v>
      </c>
      <c r="I32" s="738">
        <v>17.5</v>
      </c>
      <c r="J32" s="273">
        <v>15.1</v>
      </c>
      <c r="K32" s="269">
        <v>53.3</v>
      </c>
      <c r="L32" s="269">
        <v>36.7</v>
      </c>
      <c r="M32" s="738">
        <v>36.5</v>
      </c>
      <c r="N32" s="273">
        <v>26</v>
      </c>
      <c r="O32" s="269">
        <v>1.6</v>
      </c>
      <c r="P32" s="732">
        <v>1.1</v>
      </c>
    </row>
    <row r="33" spans="1:16" ht="18" customHeight="1">
      <c r="A33" s="461" t="s">
        <v>1166</v>
      </c>
      <c r="B33" s="675"/>
      <c r="C33" s="732">
        <v>489.7</v>
      </c>
      <c r="D33" s="278">
        <v>339.9</v>
      </c>
      <c r="E33" s="269">
        <v>130.6</v>
      </c>
      <c r="F33" s="273">
        <v>93.9</v>
      </c>
      <c r="G33" s="269">
        <v>36.3</v>
      </c>
      <c r="H33" s="269">
        <v>24</v>
      </c>
      <c r="I33" s="738">
        <v>15.9</v>
      </c>
      <c r="J33" s="273">
        <v>13.1</v>
      </c>
      <c r="K33" s="269">
        <v>54.6</v>
      </c>
      <c r="L33" s="269">
        <v>35.9</v>
      </c>
      <c r="M33" s="738">
        <v>36.1</v>
      </c>
      <c r="N33" s="273">
        <v>24.4</v>
      </c>
      <c r="O33" s="269">
        <v>1.5</v>
      </c>
      <c r="P33" s="732">
        <v>1</v>
      </c>
    </row>
    <row r="34" spans="1:16" ht="18" customHeight="1">
      <c r="A34" s="461" t="s">
        <v>1167</v>
      </c>
      <c r="B34" s="675"/>
      <c r="C34" s="277">
        <v>509.605</v>
      </c>
      <c r="D34" s="278">
        <v>340.583</v>
      </c>
      <c r="E34" s="446">
        <v>134.285</v>
      </c>
      <c r="F34" s="273">
        <v>93.3777</v>
      </c>
      <c r="G34" s="446">
        <v>38.3275</v>
      </c>
      <c r="H34" s="446">
        <v>24.0545</v>
      </c>
      <c r="I34" s="738">
        <v>16.0217</v>
      </c>
      <c r="J34" s="273">
        <v>12.757</v>
      </c>
      <c r="K34" s="446">
        <v>57.1969</v>
      </c>
      <c r="L34" s="446">
        <v>35.7884</v>
      </c>
      <c r="M34" s="738">
        <v>39.7903</v>
      </c>
      <c r="N34" s="273">
        <v>25.7153</v>
      </c>
      <c r="O34" s="446">
        <v>1.39357</v>
      </c>
      <c r="P34" s="277">
        <v>0.86259</v>
      </c>
    </row>
    <row r="35" spans="1:16" ht="18" customHeight="1">
      <c r="A35" s="461" t="s">
        <v>1168</v>
      </c>
      <c r="B35" s="675"/>
      <c r="C35" s="277">
        <v>522.14861926</v>
      </c>
      <c r="D35" s="278">
        <v>335.36151874</v>
      </c>
      <c r="E35" s="446">
        <v>141.20388303</v>
      </c>
      <c r="F35" s="273">
        <v>95.115100779</v>
      </c>
      <c r="G35" s="446">
        <v>39.919487518</v>
      </c>
      <c r="H35" s="446">
        <v>23.907876037</v>
      </c>
      <c r="I35" s="738">
        <v>16.562065695</v>
      </c>
      <c r="J35" s="273">
        <v>12.818177183</v>
      </c>
      <c r="K35" s="446">
        <v>59.160077619</v>
      </c>
      <c r="L35" s="446">
        <v>35.504306345</v>
      </c>
      <c r="M35" s="738">
        <v>40.324280595</v>
      </c>
      <c r="N35" s="273">
        <v>24.944325928</v>
      </c>
      <c r="O35" s="446">
        <v>1.2660549439</v>
      </c>
      <c r="P35" s="277">
        <v>0.7375102378</v>
      </c>
    </row>
    <row r="36" spans="1:16" ht="18" customHeight="1">
      <c r="A36" s="461" t="s">
        <v>1169</v>
      </c>
      <c r="B36" s="675"/>
      <c r="C36" s="277">
        <v>523.19313254</v>
      </c>
      <c r="D36" s="278">
        <v>322.0347683</v>
      </c>
      <c r="E36" s="446">
        <v>144.93805887</v>
      </c>
      <c r="F36" s="273">
        <v>94.658721231</v>
      </c>
      <c r="G36" s="446">
        <v>40.409155991</v>
      </c>
      <c r="H36" s="446">
        <v>23.222925644</v>
      </c>
      <c r="I36" s="738">
        <v>16.16709126</v>
      </c>
      <c r="J36" s="273">
        <v>12.191475195</v>
      </c>
      <c r="K36" s="446">
        <v>61.162352142</v>
      </c>
      <c r="L36" s="446">
        <v>35.104995315</v>
      </c>
      <c r="M36" s="738">
        <v>41.017779257</v>
      </c>
      <c r="N36" s="273">
        <v>24.215435799</v>
      </c>
      <c r="O36" s="446">
        <v>1.2772516425</v>
      </c>
      <c r="P36" s="277">
        <v>0.7110120096</v>
      </c>
    </row>
    <row r="37" spans="1:16" s="719" customFormat="1" ht="18" customHeight="1">
      <c r="A37" s="461" t="s">
        <v>1170</v>
      </c>
      <c r="B37" s="1030"/>
      <c r="C37" s="1028">
        <v>554.1775</v>
      </c>
      <c r="D37" s="1031">
        <v>327.2453</v>
      </c>
      <c r="E37" s="1029">
        <v>150.414</v>
      </c>
      <c r="F37" s="1032">
        <v>94.88136</v>
      </c>
      <c r="G37" s="1029">
        <v>40.581</v>
      </c>
      <c r="H37" s="1029">
        <v>22.40881</v>
      </c>
      <c r="I37" s="1033">
        <v>17.161</v>
      </c>
      <c r="J37" s="1032">
        <v>12.77339</v>
      </c>
      <c r="K37" s="1029">
        <v>67.578</v>
      </c>
      <c r="L37" s="1029">
        <v>37.01405</v>
      </c>
      <c r="M37" s="1033">
        <v>42.374</v>
      </c>
      <c r="N37" s="1032">
        <v>24.03359</v>
      </c>
      <c r="O37" s="1029">
        <v>1.366084</v>
      </c>
      <c r="P37" s="1028">
        <v>0.714339</v>
      </c>
    </row>
    <row r="38" spans="1:16" s="719" customFormat="1" ht="18" customHeight="1">
      <c r="A38" s="1034" t="s">
        <v>1171</v>
      </c>
      <c r="B38" s="711"/>
      <c r="C38" s="1043">
        <v>555.7</v>
      </c>
      <c r="D38" s="1044">
        <v>316.1</v>
      </c>
      <c r="E38" s="1045">
        <v>153.5</v>
      </c>
      <c r="F38" s="1046">
        <v>93.4</v>
      </c>
      <c r="G38" s="1045">
        <v>39</v>
      </c>
      <c r="H38" s="1045">
        <v>20.6</v>
      </c>
      <c r="I38" s="1047">
        <v>16.5</v>
      </c>
      <c r="J38" s="1046">
        <v>11.7</v>
      </c>
      <c r="K38" s="1045">
        <v>67.7</v>
      </c>
      <c r="L38" s="1045">
        <v>35.5</v>
      </c>
      <c r="M38" s="1047">
        <v>39.8</v>
      </c>
      <c r="N38" s="1046">
        <v>21.6</v>
      </c>
      <c r="O38" s="1063">
        <v>1.3</v>
      </c>
      <c r="P38" s="1064">
        <v>0.7</v>
      </c>
    </row>
    <row r="39" spans="1:17" s="211" customFormat="1" ht="16.5">
      <c r="A39" s="677" t="s">
        <v>1202</v>
      </c>
      <c r="B39" s="266"/>
      <c r="C39" s="684"/>
      <c r="D39" s="207"/>
      <c r="E39" s="208"/>
      <c r="F39" s="206"/>
      <c r="G39" s="206"/>
      <c r="H39" s="206"/>
      <c r="I39" s="206"/>
      <c r="J39" s="209"/>
      <c r="K39" s="210"/>
      <c r="L39" s="210"/>
      <c r="M39" s="209"/>
      <c r="N39" s="209"/>
      <c r="O39" s="210"/>
      <c r="Q39" s="515"/>
    </row>
    <row r="40" spans="1:17" s="211" customFormat="1" ht="16.5">
      <c r="A40" s="1092" t="s">
        <v>1200</v>
      </c>
      <c r="B40" s="266"/>
      <c r="C40" s="684"/>
      <c r="D40" s="207"/>
      <c r="E40" s="208"/>
      <c r="F40" s="206"/>
      <c r="G40" s="206"/>
      <c r="H40" s="206"/>
      <c r="I40" s="206"/>
      <c r="J40" s="209"/>
      <c r="K40" s="210"/>
      <c r="L40" s="210"/>
      <c r="M40" s="209"/>
      <c r="N40" s="209"/>
      <c r="O40" s="210"/>
      <c r="Q40" s="515"/>
    </row>
    <row r="41" spans="1:22" s="214" customFormat="1" ht="16.5" customHeight="1">
      <c r="A41" s="1092" t="s">
        <v>1201</v>
      </c>
      <c r="B41" s="1093"/>
      <c r="C41" s="1094"/>
      <c r="D41" s="212"/>
      <c r="E41" s="212"/>
      <c r="F41" s="212"/>
      <c r="G41" s="212"/>
      <c r="H41" s="212"/>
      <c r="I41" s="212"/>
      <c r="J41" s="213"/>
      <c r="K41" s="213"/>
      <c r="L41" s="213"/>
      <c r="M41" s="213"/>
      <c r="N41" s="213"/>
      <c r="R41" s="212"/>
      <c r="V41" s="516"/>
    </row>
    <row r="42" spans="13:15" ht="16.5">
      <c r="M42" s="275"/>
      <c r="N42" s="275"/>
      <c r="O42" s="275"/>
    </row>
    <row r="43" spans="4:15" ht="15.75">
      <c r="D43" s="460"/>
      <c r="E43" s="460"/>
      <c r="F43" s="460"/>
      <c r="H43" s="531"/>
      <c r="I43" s="531"/>
      <c r="K43" s="275"/>
      <c r="L43" s="275"/>
      <c r="M43" s="275"/>
      <c r="N43" s="275"/>
      <c r="O43" s="275"/>
    </row>
    <row r="44" spans="4:15" ht="16.5">
      <c r="D44" s="460"/>
      <c r="E44" s="460"/>
      <c r="F44" s="460"/>
      <c r="H44" s="531"/>
      <c r="I44" s="531"/>
      <c r="K44" s="275"/>
      <c r="L44" s="275"/>
      <c r="M44" s="275"/>
      <c r="N44" s="275"/>
      <c r="O44" s="275"/>
    </row>
    <row r="45" spans="4:15" ht="16.5">
      <c r="D45" s="460"/>
      <c r="E45" s="460"/>
      <c r="F45" s="460"/>
      <c r="H45" s="531"/>
      <c r="I45" s="531"/>
      <c r="K45" s="275"/>
      <c r="L45" s="275"/>
      <c r="M45" s="275"/>
      <c r="N45" s="275"/>
      <c r="O45" s="275"/>
    </row>
    <row r="46" spans="4:15" ht="16.5">
      <c r="D46" s="460"/>
      <c r="E46" s="460"/>
      <c r="F46" s="460"/>
      <c r="H46" s="531"/>
      <c r="I46" s="531"/>
      <c r="K46" s="275"/>
      <c r="L46" s="275"/>
      <c r="M46" s="275"/>
      <c r="N46" s="275"/>
      <c r="O46" s="275"/>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8.xml><?xml version="1.0" encoding="utf-8"?>
<worksheet xmlns="http://schemas.openxmlformats.org/spreadsheetml/2006/main" xmlns:r="http://schemas.openxmlformats.org/officeDocument/2006/relationships">
  <sheetPr transitionEvaluation="1" transitionEntry="1"/>
  <dimension ref="A1:V41"/>
  <sheetViews>
    <sheetView view="pageBreakPreview" zoomScale="85" zoomScaleNormal="90" zoomScaleSheetLayoutView="85" zoomScalePageLayoutView="0" workbookViewId="0" topLeftCell="A1">
      <selection activeCell="A1" sqref="A1:L1"/>
    </sheetView>
  </sheetViews>
  <sheetFormatPr defaultColWidth="9.00390625" defaultRowHeight="16.5"/>
  <cols>
    <col min="1" max="1" width="12.75390625" style="275" customWidth="1"/>
    <col min="2" max="2" width="3.25390625" style="674" customWidth="1"/>
    <col min="3" max="4" width="13.875" style="281" customWidth="1"/>
    <col min="5" max="6" width="13.875" style="529" customWidth="1"/>
    <col min="7" max="12" width="13.875" style="460" customWidth="1"/>
    <col min="13" max="16" width="9.25390625" style="275" customWidth="1"/>
    <col min="17" max="16384" width="9.00390625" style="275" customWidth="1"/>
  </cols>
  <sheetData>
    <row r="1" spans="1:12" s="211" customFormat="1" ht="25.5" customHeight="1">
      <c r="A1" s="1249" t="s">
        <v>1271</v>
      </c>
      <c r="B1" s="1249"/>
      <c r="C1" s="1249"/>
      <c r="D1" s="1249"/>
      <c r="E1" s="1249"/>
      <c r="F1" s="1249"/>
      <c r="G1" s="1249"/>
      <c r="H1" s="1249"/>
      <c r="I1" s="1249"/>
      <c r="J1" s="1249"/>
      <c r="K1" s="1249"/>
      <c r="L1" s="1249"/>
    </row>
    <row r="2" spans="1:12" s="211" customFormat="1" ht="15" customHeight="1">
      <c r="A2" s="683"/>
      <c r="C2" s="253"/>
      <c r="D2" s="253"/>
      <c r="F2" s="254"/>
      <c r="G2" s="255" t="s">
        <v>4</v>
      </c>
      <c r="H2" s="255"/>
      <c r="I2" s="209"/>
      <c r="J2" s="209"/>
      <c r="K2" s="209"/>
      <c r="L2" s="686" t="s">
        <v>306</v>
      </c>
    </row>
    <row r="3" spans="1:12" s="261" customFormat="1" ht="19.5" customHeight="1">
      <c r="A3" s="1247" t="s">
        <v>205</v>
      </c>
      <c r="B3" s="1245"/>
      <c r="C3" s="258" t="s">
        <v>218</v>
      </c>
      <c r="D3" s="258"/>
      <c r="E3" s="256" t="s">
        <v>219</v>
      </c>
      <c r="F3" s="257"/>
      <c r="G3" s="259" t="s">
        <v>220</v>
      </c>
      <c r="H3" s="260"/>
      <c r="I3" s="259" t="s">
        <v>149</v>
      </c>
      <c r="J3" s="260"/>
      <c r="K3" s="259" t="s">
        <v>221</v>
      </c>
      <c r="L3" s="259"/>
    </row>
    <row r="4" spans="1:12" s="266" customFormat="1" ht="32.25" customHeight="1">
      <c r="A4" s="1248"/>
      <c r="B4" s="1246"/>
      <c r="C4" s="264" t="s">
        <v>12</v>
      </c>
      <c r="D4" s="263" t="s">
        <v>145</v>
      </c>
      <c r="E4" s="262" t="s">
        <v>12</v>
      </c>
      <c r="F4" s="263" t="s">
        <v>145</v>
      </c>
      <c r="G4" s="262" t="s">
        <v>12</v>
      </c>
      <c r="H4" s="263" t="s">
        <v>145</v>
      </c>
      <c r="I4" s="262" t="s">
        <v>12</v>
      </c>
      <c r="J4" s="263" t="s">
        <v>145</v>
      </c>
      <c r="K4" s="262" t="s">
        <v>12</v>
      </c>
      <c r="L4" s="265" t="s">
        <v>145</v>
      </c>
    </row>
    <row r="5" spans="1:12" s="266" customFormat="1" ht="5.25" customHeight="1" hidden="1">
      <c r="A5" s="461"/>
      <c r="B5" s="675"/>
      <c r="C5" s="693"/>
      <c r="D5" s="692"/>
      <c r="E5" s="691"/>
      <c r="F5" s="692"/>
      <c r="G5" s="691"/>
      <c r="H5" s="692"/>
      <c r="I5" s="691"/>
      <c r="J5" s="692"/>
      <c r="K5" s="691"/>
      <c r="L5" s="692"/>
    </row>
    <row r="6" spans="1:12" s="266" customFormat="1" ht="5.25" customHeight="1" hidden="1">
      <c r="A6" s="461"/>
      <c r="B6" s="675"/>
      <c r="C6" s="693"/>
      <c r="D6" s="692"/>
      <c r="E6" s="691"/>
      <c r="F6" s="692"/>
      <c r="G6" s="691"/>
      <c r="H6" s="692"/>
      <c r="I6" s="691"/>
      <c r="J6" s="692"/>
      <c r="K6" s="691"/>
      <c r="L6" s="692"/>
    </row>
    <row r="7" spans="1:12" ht="17.25" customHeight="1" hidden="1">
      <c r="A7" s="660" t="s">
        <v>187</v>
      </c>
      <c r="B7" s="675"/>
      <c r="C7" s="271">
        <v>14.496780632928187</v>
      </c>
      <c r="D7" s="270">
        <v>20.79995086791488</v>
      </c>
      <c r="E7" s="267">
        <v>17.135884533299038</v>
      </c>
      <c r="F7" s="268">
        <v>23.276471442313536</v>
      </c>
      <c r="G7" s="271">
        <v>6.286815826031944</v>
      </c>
      <c r="H7" s="271">
        <v>9.356484043780164</v>
      </c>
      <c r="I7" s="272">
        <v>4.9019</v>
      </c>
      <c r="J7" s="270">
        <v>6.8388</v>
      </c>
      <c r="K7" s="271">
        <v>1.9492787224521322</v>
      </c>
      <c r="L7" s="271">
        <v>2.766668396821385</v>
      </c>
    </row>
    <row r="8" spans="1:12" ht="18" customHeight="1">
      <c r="A8" s="461" t="s">
        <v>1146</v>
      </c>
      <c r="B8" s="675"/>
      <c r="C8" s="269">
        <v>15.023508329135309</v>
      </c>
      <c r="D8" s="273">
        <v>21.033819963549416</v>
      </c>
      <c r="E8" s="732">
        <v>16.93502761447921</v>
      </c>
      <c r="F8" s="278">
        <v>22.748887925133992</v>
      </c>
      <c r="G8" s="269">
        <v>7.108785234143805</v>
      </c>
      <c r="H8" s="269">
        <v>10.444853519891776</v>
      </c>
      <c r="I8" s="738">
        <v>5.0022</v>
      </c>
      <c r="J8" s="273">
        <v>6.8541</v>
      </c>
      <c r="K8" s="269">
        <v>2.185331507298568</v>
      </c>
      <c r="L8" s="269">
        <v>3.002584842019601</v>
      </c>
    </row>
    <row r="9" spans="1:12" ht="18" customHeight="1" hidden="1">
      <c r="A9" s="461" t="s">
        <v>188</v>
      </c>
      <c r="B9" s="675"/>
      <c r="C9" s="269">
        <v>15.7179571808088</v>
      </c>
      <c r="D9" s="273">
        <v>21.42557942180287</v>
      </c>
      <c r="E9" s="732">
        <v>17.69611959673498</v>
      </c>
      <c r="F9" s="278">
        <v>23.098105073218985</v>
      </c>
      <c r="G9" s="269">
        <v>7.156143106709696</v>
      </c>
      <c r="H9" s="269">
        <v>10.14143452380926</v>
      </c>
      <c r="I9" s="738">
        <v>4.9972</v>
      </c>
      <c r="J9" s="273">
        <v>6.5244</v>
      </c>
      <c r="K9" s="269">
        <v>2.2746312017755823</v>
      </c>
      <c r="L9" s="269">
        <v>3.009275712220411</v>
      </c>
    </row>
    <row r="10" spans="1:12" ht="18" customHeight="1" hidden="1">
      <c r="A10" s="461" t="s">
        <v>189</v>
      </c>
      <c r="B10" s="675"/>
      <c r="C10" s="269">
        <v>16.681648650216605</v>
      </c>
      <c r="D10" s="273">
        <v>22.29735811737116</v>
      </c>
      <c r="E10" s="732">
        <v>18.6221979024684</v>
      </c>
      <c r="F10" s="278">
        <v>23.878359219083723</v>
      </c>
      <c r="G10" s="269">
        <v>7.615645112352748</v>
      </c>
      <c r="H10" s="269">
        <v>10.399049531376</v>
      </c>
      <c r="I10" s="738">
        <v>5.4285</v>
      </c>
      <c r="J10" s="273">
        <v>6.9655</v>
      </c>
      <c r="K10" s="269">
        <v>2.344830346470919</v>
      </c>
      <c r="L10" s="269">
        <v>3.109869645926775</v>
      </c>
    </row>
    <row r="11" spans="1:12" ht="18" customHeight="1" hidden="1">
      <c r="A11" s="461" t="s">
        <v>190</v>
      </c>
      <c r="B11" s="675"/>
      <c r="C11" s="269">
        <v>17.485081446589074</v>
      </c>
      <c r="D11" s="273">
        <v>22.935845941378876</v>
      </c>
      <c r="E11" s="732">
        <v>18.519790382965272</v>
      </c>
      <c r="F11" s="278">
        <v>23.216736700843292</v>
      </c>
      <c r="G11" s="269">
        <v>7.602861315112059</v>
      </c>
      <c r="H11" s="269">
        <v>10.13163184983082</v>
      </c>
      <c r="I11" s="738">
        <v>6.1209</v>
      </c>
      <c r="J11" s="273">
        <v>7.7001</v>
      </c>
      <c r="K11" s="269">
        <v>2.6042674195748736</v>
      </c>
      <c r="L11" s="269">
        <v>3.3462544985349916</v>
      </c>
    </row>
    <row r="12" spans="1:12" ht="18" customHeight="1" hidden="1">
      <c r="A12" s="461" t="s">
        <v>191</v>
      </c>
      <c r="B12" s="675"/>
      <c r="C12" s="269">
        <v>17.078424769143446</v>
      </c>
      <c r="D12" s="273">
        <v>21.75013737114222</v>
      </c>
      <c r="E12" s="732">
        <v>17.824833492773156</v>
      </c>
      <c r="F12" s="278">
        <v>21.865140745974404</v>
      </c>
      <c r="G12" s="269">
        <v>7.99794248233693</v>
      </c>
      <c r="H12" s="269">
        <v>10.460735541030344</v>
      </c>
      <c r="I12" s="738">
        <v>6.3337</v>
      </c>
      <c r="J12" s="273">
        <v>7.739</v>
      </c>
      <c r="K12" s="269">
        <v>2.2342830667591422</v>
      </c>
      <c r="L12" s="269">
        <v>2.8264127466895896</v>
      </c>
    </row>
    <row r="13" spans="1:12" ht="18" customHeight="1">
      <c r="A13" s="461" t="s">
        <v>1147</v>
      </c>
      <c r="B13" s="675"/>
      <c r="C13" s="269">
        <v>18.377011204745816</v>
      </c>
      <c r="D13" s="273">
        <v>22.745724441894577</v>
      </c>
      <c r="E13" s="732">
        <v>18.91966835923552</v>
      </c>
      <c r="F13" s="278">
        <v>22.67563541032724</v>
      </c>
      <c r="G13" s="269">
        <v>8.18385654608792</v>
      </c>
      <c r="H13" s="269">
        <v>10.355508550086917</v>
      </c>
      <c r="I13" s="738">
        <v>6.714</v>
      </c>
      <c r="J13" s="273">
        <v>8.0723</v>
      </c>
      <c r="K13" s="269">
        <v>2.683952953286899</v>
      </c>
      <c r="L13" s="269">
        <v>3.224846431334297</v>
      </c>
    </row>
    <row r="14" spans="1:12" ht="18" customHeight="1">
      <c r="A14" s="461" t="s">
        <v>1148</v>
      </c>
      <c r="B14" s="675"/>
      <c r="C14" s="269">
        <v>19.472595734775304</v>
      </c>
      <c r="D14" s="273">
        <v>23.558863185207766</v>
      </c>
      <c r="E14" s="732">
        <v>21.61738934753151</v>
      </c>
      <c r="F14" s="278">
        <v>25.57585521019933</v>
      </c>
      <c r="G14" s="269">
        <v>9.043960425798177</v>
      </c>
      <c r="H14" s="269">
        <v>11.097435184815602</v>
      </c>
      <c r="I14" s="738">
        <v>6.7646</v>
      </c>
      <c r="J14" s="273">
        <v>7.9222</v>
      </c>
      <c r="K14" s="269">
        <v>3.030791877167912</v>
      </c>
      <c r="L14" s="269">
        <v>3.599858454214149</v>
      </c>
    </row>
    <row r="15" spans="1:12" ht="18" customHeight="1">
      <c r="A15" s="461" t="s">
        <v>1149</v>
      </c>
      <c r="B15" s="675"/>
      <c r="C15" s="269">
        <v>19.713884858441357</v>
      </c>
      <c r="D15" s="273">
        <v>23.383341631116238</v>
      </c>
      <c r="E15" s="732">
        <v>24.045183648507667</v>
      </c>
      <c r="F15" s="278">
        <v>27.900777585845322</v>
      </c>
      <c r="G15" s="269">
        <v>9.463624045183648</v>
      </c>
      <c r="H15" s="269">
        <v>11.310169109990017</v>
      </c>
      <c r="I15" s="738">
        <v>7.6469</v>
      </c>
      <c r="J15" s="273">
        <v>8.7657</v>
      </c>
      <c r="K15" s="269">
        <v>3.328816567337786</v>
      </c>
      <c r="L15" s="269">
        <v>3.8316249736707846</v>
      </c>
    </row>
    <row r="16" spans="1:12" ht="18" customHeight="1">
      <c r="A16" s="1095" t="s">
        <v>1203</v>
      </c>
      <c r="B16" s="675" t="s">
        <v>212</v>
      </c>
      <c r="C16" s="269">
        <v>21.293098072263273</v>
      </c>
      <c r="D16" s="273">
        <v>24.598802289793582</v>
      </c>
      <c r="E16" s="732">
        <v>23.74962920843975</v>
      </c>
      <c r="F16" s="278">
        <v>26.881521371526503</v>
      </c>
      <c r="G16" s="269">
        <v>9.973137025828432</v>
      </c>
      <c r="H16" s="269">
        <v>11.64756000665188</v>
      </c>
      <c r="I16" s="738">
        <v>7.7194</v>
      </c>
      <c r="J16" s="273">
        <v>8.7092</v>
      </c>
      <c r="K16" s="269">
        <v>3.694281380466167</v>
      </c>
      <c r="L16" s="269">
        <v>4.159088709752856</v>
      </c>
    </row>
    <row r="17" spans="1:12" ht="18" customHeight="1">
      <c r="A17" s="461" t="s">
        <v>1151</v>
      </c>
      <c r="B17" s="675"/>
      <c r="C17" s="269">
        <v>23.650941815297713</v>
      </c>
      <c r="D17" s="273">
        <v>26.738274920071333</v>
      </c>
      <c r="E17" s="732">
        <v>24.469085726999857</v>
      </c>
      <c r="F17" s="278">
        <v>27.15505416948279</v>
      </c>
      <c r="G17" s="269">
        <v>11.60917998846323</v>
      </c>
      <c r="H17" s="269">
        <v>13.31720170834669</v>
      </c>
      <c r="I17" s="738">
        <v>8.8964</v>
      </c>
      <c r="J17" s="273">
        <v>9.6976</v>
      </c>
      <c r="K17" s="269">
        <v>4.241182806639868</v>
      </c>
      <c r="L17" s="269">
        <v>4.69468097921528</v>
      </c>
    </row>
    <row r="18" spans="1:12" ht="18" customHeight="1">
      <c r="A18" s="461" t="s">
        <v>1152</v>
      </c>
      <c r="B18" s="675"/>
      <c r="C18" s="269">
        <v>25.366775875790385</v>
      </c>
      <c r="D18" s="273">
        <v>28.003474523243693</v>
      </c>
      <c r="E18" s="732">
        <v>27.022448873750598</v>
      </c>
      <c r="F18" s="278">
        <v>29.54493611253274</v>
      </c>
      <c r="G18" s="269">
        <v>12.32193819890388</v>
      </c>
      <c r="H18" s="269">
        <v>13.80098503635713</v>
      </c>
      <c r="I18" s="738">
        <v>9.4784</v>
      </c>
      <c r="J18" s="273">
        <v>10.1116</v>
      </c>
      <c r="K18" s="269">
        <v>4.8597500390832105</v>
      </c>
      <c r="L18" s="269">
        <v>5.276294834080632</v>
      </c>
    </row>
    <row r="19" spans="1:12" ht="18" customHeight="1">
      <c r="A19" s="461" t="s">
        <v>1153</v>
      </c>
      <c r="B19" s="675"/>
      <c r="C19" s="269">
        <v>27.072970460925525</v>
      </c>
      <c r="D19" s="273">
        <v>29.15742035087556</v>
      </c>
      <c r="E19" s="732">
        <v>27.003635552796126</v>
      </c>
      <c r="F19" s="278">
        <v>28.875649368124254</v>
      </c>
      <c r="G19" s="269">
        <v>13.196744180628714</v>
      </c>
      <c r="H19" s="269">
        <v>14.338085375281038</v>
      </c>
      <c r="I19" s="738">
        <v>10.2003</v>
      </c>
      <c r="J19" s="273">
        <v>10.6351</v>
      </c>
      <c r="K19" s="269">
        <v>5.3757665436326425</v>
      </c>
      <c r="L19" s="269">
        <v>5.713333881395836</v>
      </c>
    </row>
    <row r="20" spans="1:13" s="280" customFormat="1" ht="18" customHeight="1">
      <c r="A20" s="461" t="s">
        <v>1154</v>
      </c>
      <c r="B20" s="675"/>
      <c r="C20" s="277">
        <v>26.328440169753183</v>
      </c>
      <c r="D20" s="278">
        <v>27.630429208366067</v>
      </c>
      <c r="E20" s="277">
        <v>26.85968022188248</v>
      </c>
      <c r="F20" s="278">
        <v>28.085307508326203</v>
      </c>
      <c r="G20" s="277">
        <v>13.679431342329579</v>
      </c>
      <c r="H20" s="277">
        <v>14.50691057987337</v>
      </c>
      <c r="I20" s="739">
        <v>9.3584</v>
      </c>
      <c r="J20" s="278">
        <v>9.5432</v>
      </c>
      <c r="K20" s="277">
        <v>5.344458110645671</v>
      </c>
      <c r="L20" s="277">
        <v>5.471912286407541</v>
      </c>
      <c r="M20" s="275"/>
    </row>
    <row r="21" spans="1:13" s="280" customFormat="1" ht="18" customHeight="1">
      <c r="A21" s="461" t="s">
        <v>1155</v>
      </c>
      <c r="B21" s="675"/>
      <c r="C21" s="277">
        <v>27.07345575102852</v>
      </c>
      <c r="D21" s="278">
        <v>27.622162741582457</v>
      </c>
      <c r="E21" s="277">
        <v>26.178427930428985</v>
      </c>
      <c r="F21" s="278">
        <v>26.648579114791733</v>
      </c>
      <c r="G21" s="277">
        <v>14.21140620728599</v>
      </c>
      <c r="H21" s="277">
        <v>14.644599549411893</v>
      </c>
      <c r="I21" s="739">
        <v>10.0816</v>
      </c>
      <c r="J21" s="278">
        <v>10.1072</v>
      </c>
      <c r="K21" s="277">
        <v>5.897188381412153</v>
      </c>
      <c r="L21" s="277">
        <v>5.909546627172955</v>
      </c>
      <c r="M21" s="275"/>
    </row>
    <row r="22" spans="1:13" s="280" customFormat="1" ht="18" customHeight="1">
      <c r="A22" s="461" t="s">
        <v>1156</v>
      </c>
      <c r="B22" s="675"/>
      <c r="C22" s="277">
        <v>28.222369371809997</v>
      </c>
      <c r="D22" s="278">
        <v>28.026486314996596</v>
      </c>
      <c r="E22" s="277">
        <v>27.050381504589012</v>
      </c>
      <c r="F22" s="278">
        <v>26.97051313226056</v>
      </c>
      <c r="G22" s="277">
        <v>15.217811691300197</v>
      </c>
      <c r="H22" s="277">
        <v>15.25326257468186</v>
      </c>
      <c r="I22" s="739">
        <v>10.6073</v>
      </c>
      <c r="J22" s="278">
        <v>10.3111</v>
      </c>
      <c r="K22" s="277">
        <v>6.734422590877516</v>
      </c>
      <c r="L22" s="277">
        <v>6.5907996444406605</v>
      </c>
      <c r="M22" s="275"/>
    </row>
    <row r="23" spans="1:13" s="280" customFormat="1" ht="18" customHeight="1">
      <c r="A23" s="461" t="s">
        <v>1157</v>
      </c>
      <c r="B23" s="675"/>
      <c r="C23" s="277">
        <v>29.34051650051564</v>
      </c>
      <c r="D23" s="278">
        <v>28.34147491788848</v>
      </c>
      <c r="E23" s="277">
        <v>28.713869313624386</v>
      </c>
      <c r="F23" s="278">
        <v>27.973271381404096</v>
      </c>
      <c r="G23" s="277">
        <v>15.473709464879112</v>
      </c>
      <c r="H23" s="277">
        <v>14.966319339253312</v>
      </c>
      <c r="I23" s="739">
        <v>11.36</v>
      </c>
      <c r="J23" s="278">
        <v>10.7469</v>
      </c>
      <c r="K23" s="277">
        <v>6.982640082502578</v>
      </c>
      <c r="L23" s="277">
        <v>6.699557583275897</v>
      </c>
      <c r="M23" s="275"/>
    </row>
    <row r="24" spans="1:13" s="280" customFormat="1" ht="18" customHeight="1">
      <c r="A24" s="461" t="s">
        <v>1158</v>
      </c>
      <c r="B24" s="675"/>
      <c r="C24" s="277">
        <v>30.476550684827593</v>
      </c>
      <c r="D24" s="278">
        <v>28.481827665988575</v>
      </c>
      <c r="E24" s="277">
        <v>30.908368595494885</v>
      </c>
      <c r="F24" s="278">
        <v>29.414763970202937</v>
      </c>
      <c r="G24" s="277">
        <v>16.24436655695821</v>
      </c>
      <c r="H24" s="277">
        <v>15.309089292030158</v>
      </c>
      <c r="I24" s="739">
        <v>10.9367</v>
      </c>
      <c r="J24" s="278">
        <v>10.1934</v>
      </c>
      <c r="K24" s="277">
        <v>7.180642163982896</v>
      </c>
      <c r="L24" s="277">
        <v>6.741368555634318</v>
      </c>
      <c r="M24" s="275"/>
    </row>
    <row r="25" spans="1:13" s="280" customFormat="1" ht="18" customHeight="1">
      <c r="A25" s="461" t="s">
        <v>1159</v>
      </c>
      <c r="B25" s="675"/>
      <c r="C25" s="277">
        <v>30.630250987228372</v>
      </c>
      <c r="D25" s="278">
        <v>27.857788364137193</v>
      </c>
      <c r="E25" s="277">
        <v>31.06902900021283</v>
      </c>
      <c r="F25" s="278">
        <v>28.799206395504083</v>
      </c>
      <c r="G25" s="277">
        <v>16.447527335205393</v>
      </c>
      <c r="H25" s="277">
        <v>15.018263267034254</v>
      </c>
      <c r="I25" s="739">
        <v>12.4837</v>
      </c>
      <c r="J25" s="278">
        <v>11.2541</v>
      </c>
      <c r="K25" s="277">
        <v>8.243708122738354</v>
      </c>
      <c r="L25" s="277">
        <v>7.5240872874112394</v>
      </c>
      <c r="M25" s="275"/>
    </row>
    <row r="26" spans="1:13" s="280" customFormat="1" ht="18" customHeight="1">
      <c r="A26" s="461" t="s">
        <v>1160</v>
      </c>
      <c r="B26" s="675"/>
      <c r="C26" s="277">
        <v>31.58498608812286</v>
      </c>
      <c r="D26" s="278">
        <v>27.79695819854889</v>
      </c>
      <c r="E26" s="277">
        <v>31.169917069210022</v>
      </c>
      <c r="F26" s="278">
        <v>28.085958705635488</v>
      </c>
      <c r="G26" s="277">
        <v>17.212117401300564</v>
      </c>
      <c r="H26" s="277">
        <v>15.239441703706076</v>
      </c>
      <c r="I26" s="739">
        <v>12.043</v>
      </c>
      <c r="J26" s="278">
        <v>10.5158</v>
      </c>
      <c r="K26" s="277">
        <v>8.800346326524375</v>
      </c>
      <c r="L26" s="277">
        <v>7.817408841772418</v>
      </c>
      <c r="M26" s="275"/>
    </row>
    <row r="27" spans="1:12" ht="18" customHeight="1">
      <c r="A27" s="461" t="s">
        <v>1161</v>
      </c>
      <c r="B27" s="675"/>
      <c r="C27" s="269">
        <v>32.125294809083385</v>
      </c>
      <c r="D27" s="273">
        <v>27.38315949383224</v>
      </c>
      <c r="E27" s="732">
        <v>31.27178793521839</v>
      </c>
      <c r="F27" s="278">
        <v>27.315210777346817</v>
      </c>
      <c r="G27" s="269">
        <v>18.086426589994765</v>
      </c>
      <c r="H27" s="269">
        <v>15.47007177226255</v>
      </c>
      <c r="I27" s="738">
        <v>12.8738</v>
      </c>
      <c r="J27" s="273">
        <v>10.9816</v>
      </c>
      <c r="K27" s="269">
        <v>8.979420255455926</v>
      </c>
      <c r="L27" s="269">
        <v>7.7705641269074395</v>
      </c>
    </row>
    <row r="28" spans="1:12" ht="18" customHeight="1">
      <c r="A28" s="461" t="s">
        <v>1162</v>
      </c>
      <c r="B28" s="675"/>
      <c r="C28" s="269">
        <v>32.76892126980775</v>
      </c>
      <c r="D28" s="273">
        <v>27.040159817773343</v>
      </c>
      <c r="E28" s="732">
        <v>32.48850798443969</v>
      </c>
      <c r="F28" s="278">
        <v>27.63332812965045</v>
      </c>
      <c r="G28" s="269">
        <v>18.770164289324292</v>
      </c>
      <c r="H28" s="269">
        <v>15.46804412424401</v>
      </c>
      <c r="I28" s="738">
        <v>12.7952</v>
      </c>
      <c r="J28" s="273">
        <v>10.5908</v>
      </c>
      <c r="K28" s="269">
        <v>9.6479695996947</v>
      </c>
      <c r="L28" s="269">
        <v>8.138955975056438</v>
      </c>
    </row>
    <row r="29" spans="1:12" ht="18" customHeight="1">
      <c r="A29" s="461" t="s">
        <v>1163</v>
      </c>
      <c r="B29" s="675"/>
      <c r="C29" s="269">
        <v>34.9</v>
      </c>
      <c r="D29" s="273">
        <v>27.9</v>
      </c>
      <c r="E29" s="732">
        <v>34.1</v>
      </c>
      <c r="F29" s="278">
        <v>28.1</v>
      </c>
      <c r="G29" s="269">
        <v>19.5</v>
      </c>
      <c r="H29" s="269">
        <v>15.6</v>
      </c>
      <c r="I29" s="738">
        <v>13.7136</v>
      </c>
      <c r="J29" s="273">
        <v>11.0774</v>
      </c>
      <c r="K29" s="269">
        <v>10.1</v>
      </c>
      <c r="L29" s="269">
        <v>8.3</v>
      </c>
    </row>
    <row r="30" spans="1:16" ht="24" customHeight="1">
      <c r="A30" s="685"/>
      <c r="B30" s="676"/>
      <c r="C30" s="264" t="s">
        <v>146</v>
      </c>
      <c r="D30" s="264"/>
      <c r="E30" s="448" t="s">
        <v>147</v>
      </c>
      <c r="F30" s="448"/>
      <c r="G30" s="449" t="s">
        <v>148</v>
      </c>
      <c r="H30" s="449"/>
      <c r="I30" s="450" t="s">
        <v>182</v>
      </c>
      <c r="J30" s="449"/>
      <c r="K30" s="450" t="s">
        <v>150</v>
      </c>
      <c r="L30" s="523"/>
      <c r="M30" s="280"/>
      <c r="N30" s="280"/>
      <c r="O30" s="280"/>
      <c r="P30" s="280"/>
    </row>
    <row r="31" spans="1:12" ht="18" customHeight="1">
      <c r="A31" s="1095" t="s">
        <v>1204</v>
      </c>
      <c r="B31" s="675" t="s">
        <v>213</v>
      </c>
      <c r="C31" s="269">
        <v>33.816</v>
      </c>
      <c r="D31" s="273">
        <v>26.31</v>
      </c>
      <c r="E31" s="732">
        <v>33.269</v>
      </c>
      <c r="F31" s="278">
        <v>26.761</v>
      </c>
      <c r="G31" s="738">
        <v>18.549684281</v>
      </c>
      <c r="H31" s="273">
        <v>14.379</v>
      </c>
      <c r="I31" s="738">
        <v>13.5</v>
      </c>
      <c r="J31" s="273">
        <v>10.7</v>
      </c>
      <c r="K31" s="269">
        <v>9.644</v>
      </c>
      <c r="L31" s="269">
        <v>7.766</v>
      </c>
    </row>
    <row r="32" spans="1:12" ht="18" customHeight="1">
      <c r="A32" s="461" t="s">
        <v>1165</v>
      </c>
      <c r="B32" s="675"/>
      <c r="C32" s="269">
        <v>34.45</v>
      </c>
      <c r="D32" s="273">
        <v>25.94</v>
      </c>
      <c r="E32" s="732">
        <v>33.62</v>
      </c>
      <c r="F32" s="278">
        <v>26.18</v>
      </c>
      <c r="G32" s="738">
        <v>19.63</v>
      </c>
      <c r="H32" s="273">
        <v>14.78</v>
      </c>
      <c r="I32" s="738">
        <v>13.9</v>
      </c>
      <c r="J32" s="273">
        <v>10.6</v>
      </c>
      <c r="K32" s="269">
        <v>9.7</v>
      </c>
      <c r="L32" s="269">
        <v>7.63</v>
      </c>
    </row>
    <row r="33" spans="1:12" ht="18" customHeight="1">
      <c r="A33" s="461" t="s">
        <v>1166</v>
      </c>
      <c r="B33" s="675"/>
      <c r="C33" s="269">
        <v>35.4</v>
      </c>
      <c r="D33" s="273">
        <v>25.8</v>
      </c>
      <c r="E33" s="732">
        <v>33.5</v>
      </c>
      <c r="F33" s="278">
        <v>25.2</v>
      </c>
      <c r="G33" s="738">
        <v>20.2</v>
      </c>
      <c r="H33" s="273">
        <v>14.6</v>
      </c>
      <c r="I33" s="738">
        <v>14.8</v>
      </c>
      <c r="J33" s="273">
        <v>11</v>
      </c>
      <c r="K33" s="269">
        <v>10.2</v>
      </c>
      <c r="L33" s="269">
        <v>7.8</v>
      </c>
    </row>
    <row r="34" spans="1:12" ht="18" customHeight="1">
      <c r="A34" s="461" t="s">
        <v>1167</v>
      </c>
      <c r="B34" s="675"/>
      <c r="C34" s="269">
        <v>36.8249</v>
      </c>
      <c r="D34" s="273">
        <v>26.024</v>
      </c>
      <c r="E34" s="732">
        <v>34.5873</v>
      </c>
      <c r="F34" s="278">
        <v>25.2963</v>
      </c>
      <c r="G34" s="738">
        <v>21.2171</v>
      </c>
      <c r="H34" s="273">
        <v>14.9587</v>
      </c>
      <c r="I34" s="738">
        <v>16.0304</v>
      </c>
      <c r="J34" s="273">
        <v>11.6183</v>
      </c>
      <c r="K34" s="269">
        <v>10.6193</v>
      </c>
      <c r="L34" s="269">
        <v>7.91207</v>
      </c>
    </row>
    <row r="35" spans="1:12" ht="18" customHeight="1">
      <c r="A35" s="461" t="s">
        <v>1168</v>
      </c>
      <c r="B35" s="675"/>
      <c r="C35" s="269">
        <v>36.90100805</v>
      </c>
      <c r="D35" s="273">
        <v>25.407145113</v>
      </c>
      <c r="E35" s="732">
        <v>34.876974652</v>
      </c>
      <c r="F35" s="278">
        <v>24.724144606</v>
      </c>
      <c r="G35" s="738">
        <v>22.049501841</v>
      </c>
      <c r="H35" s="273">
        <v>14.913486449</v>
      </c>
      <c r="I35" s="738">
        <v>16.46732689</v>
      </c>
      <c r="J35" s="273">
        <v>11.621821615</v>
      </c>
      <c r="K35" s="269">
        <v>11.026899576</v>
      </c>
      <c r="L35" s="269">
        <v>8.0868130975</v>
      </c>
    </row>
    <row r="36" spans="1:12" ht="18" customHeight="1">
      <c r="A36" s="461" t="s">
        <v>1169</v>
      </c>
      <c r="B36" s="675"/>
      <c r="C36" s="269">
        <v>37.927287855</v>
      </c>
      <c r="D36" s="273">
        <v>25.284431643</v>
      </c>
      <c r="E36" s="732">
        <v>35.198613542</v>
      </c>
      <c r="F36" s="278">
        <v>24.154369272</v>
      </c>
      <c r="G36" s="446">
        <v>22.553328502</v>
      </c>
      <c r="H36" s="446">
        <v>14.934475761</v>
      </c>
      <c r="I36" s="738">
        <v>16.818575319</v>
      </c>
      <c r="J36" s="273">
        <v>11.562435059</v>
      </c>
      <c r="K36" s="269">
        <v>11.540107689</v>
      </c>
      <c r="L36" s="269">
        <v>8.2158743065</v>
      </c>
    </row>
    <row r="37" spans="1:12" s="718" customFormat="1" ht="18" customHeight="1">
      <c r="A37" s="461" t="s">
        <v>1170</v>
      </c>
      <c r="B37" s="1030"/>
      <c r="C37" s="1028">
        <v>39.1691</v>
      </c>
      <c r="D37" s="1031">
        <v>25.3253</v>
      </c>
      <c r="E37" s="1028">
        <v>34.9476</v>
      </c>
      <c r="F37" s="1031">
        <v>23.3453</v>
      </c>
      <c r="G37" s="1028">
        <v>23.9407</v>
      </c>
      <c r="H37" s="1028">
        <v>15.3215</v>
      </c>
      <c r="I37" s="1048">
        <v>17.6822</v>
      </c>
      <c r="J37" s="1031">
        <v>11.9447</v>
      </c>
      <c r="K37" s="1028">
        <v>11.6093</v>
      </c>
      <c r="L37" s="1028">
        <v>8.147</v>
      </c>
    </row>
    <row r="38" spans="1:12" s="718" customFormat="1" ht="18" customHeight="1">
      <c r="A38" s="1034" t="s">
        <v>1171</v>
      </c>
      <c r="B38" s="711"/>
      <c r="C38" s="741">
        <v>39.3</v>
      </c>
      <c r="D38" s="742">
        <v>24.7</v>
      </c>
      <c r="E38" s="1049">
        <v>35.2</v>
      </c>
      <c r="F38" s="740">
        <v>22.8</v>
      </c>
      <c r="G38" s="741">
        <v>24.2</v>
      </c>
      <c r="H38" s="741">
        <v>14.9</v>
      </c>
      <c r="I38" s="743">
        <v>18.2</v>
      </c>
      <c r="J38" s="742">
        <v>12</v>
      </c>
      <c r="K38" s="741">
        <v>11.4</v>
      </c>
      <c r="L38" s="741">
        <v>7.8</v>
      </c>
    </row>
    <row r="39" spans="1:17" s="211" customFormat="1" ht="16.5">
      <c r="A39" s="677" t="s">
        <v>1202</v>
      </c>
      <c r="B39" s="266"/>
      <c r="C39" s="684"/>
      <c r="D39" s="207"/>
      <c r="E39" s="208"/>
      <c r="F39" s="206"/>
      <c r="G39" s="206"/>
      <c r="H39" s="206"/>
      <c r="I39" s="206"/>
      <c r="J39" s="209"/>
      <c r="K39" s="210"/>
      <c r="L39" s="210"/>
      <c r="M39" s="209"/>
      <c r="N39" s="209"/>
      <c r="O39" s="210"/>
      <c r="Q39" s="515"/>
    </row>
    <row r="40" spans="1:17" s="211" customFormat="1" ht="16.5">
      <c r="A40" s="1092" t="s">
        <v>1200</v>
      </c>
      <c r="B40" s="266"/>
      <c r="C40" s="684"/>
      <c r="D40" s="207"/>
      <c r="E40" s="208"/>
      <c r="F40" s="206"/>
      <c r="G40" s="206"/>
      <c r="H40" s="206"/>
      <c r="I40" s="206"/>
      <c r="J40" s="209"/>
      <c r="K40" s="210"/>
      <c r="L40" s="210"/>
      <c r="M40" s="209"/>
      <c r="N40" s="209"/>
      <c r="O40" s="210"/>
      <c r="Q40" s="515"/>
    </row>
    <row r="41" spans="1:22" s="214" customFormat="1" ht="16.5" customHeight="1">
      <c r="A41" s="1092" t="s">
        <v>1201</v>
      </c>
      <c r="B41" s="1093"/>
      <c r="C41" s="1094"/>
      <c r="D41" s="212"/>
      <c r="E41" s="212"/>
      <c r="F41" s="212"/>
      <c r="G41" s="212"/>
      <c r="H41" s="212"/>
      <c r="I41" s="212"/>
      <c r="J41" s="213"/>
      <c r="K41" s="213"/>
      <c r="L41" s="213"/>
      <c r="M41" s="213"/>
      <c r="N41" s="213"/>
      <c r="R41" s="212"/>
      <c r="V41" s="516"/>
    </row>
  </sheetData>
  <sheetProtection/>
  <mergeCells count="3">
    <mergeCell ref="B3:B4"/>
    <mergeCell ref="A3:A4"/>
    <mergeCell ref="A1:L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9.xml><?xml version="1.0" encoding="utf-8"?>
<worksheet xmlns="http://schemas.openxmlformats.org/spreadsheetml/2006/main" xmlns:r="http://schemas.openxmlformats.org/officeDocument/2006/relationships">
  <sheetPr transitionEvaluation="1" transitionEntry="1"/>
  <dimension ref="A1:V41"/>
  <sheetViews>
    <sheetView view="pageBreakPreview" zoomScale="85" zoomScaleNormal="90" zoomScaleSheetLayoutView="85" zoomScalePageLayoutView="0" workbookViewId="0" topLeftCell="A1">
      <selection activeCell="A1" sqref="A1:L1"/>
    </sheetView>
  </sheetViews>
  <sheetFormatPr defaultColWidth="9.00390625" defaultRowHeight="16.5"/>
  <cols>
    <col min="1" max="1" width="12.75390625" style="275" customWidth="1"/>
    <col min="2" max="2" width="3.25390625" style="674" customWidth="1"/>
    <col min="3" max="4" width="13.875" style="281" customWidth="1"/>
    <col min="5" max="6" width="13.875" style="529" customWidth="1"/>
    <col min="7" max="12" width="13.875" style="460" customWidth="1"/>
    <col min="13" max="16" width="9.25390625" style="275" customWidth="1"/>
    <col min="17" max="16384" width="9.00390625" style="275" customWidth="1"/>
  </cols>
  <sheetData>
    <row r="1" spans="1:12" s="211" customFormat="1" ht="25.5" customHeight="1">
      <c r="A1" s="1249" t="s">
        <v>1272</v>
      </c>
      <c r="B1" s="1249"/>
      <c r="C1" s="1249"/>
      <c r="D1" s="1249"/>
      <c r="E1" s="1249"/>
      <c r="F1" s="1249"/>
      <c r="G1" s="1249"/>
      <c r="H1" s="1249"/>
      <c r="I1" s="1249"/>
      <c r="J1" s="1249"/>
      <c r="K1" s="1249"/>
      <c r="L1" s="1249"/>
    </row>
    <row r="2" spans="1:12" s="211" customFormat="1" ht="15" customHeight="1">
      <c r="A2" s="682"/>
      <c r="C2" s="253"/>
      <c r="D2" s="253"/>
      <c r="F2" s="254"/>
      <c r="G2" s="255" t="s">
        <v>4</v>
      </c>
      <c r="H2" s="255"/>
      <c r="I2" s="209"/>
      <c r="J2" s="209"/>
      <c r="K2" s="209"/>
      <c r="L2" s="686" t="s">
        <v>306</v>
      </c>
    </row>
    <row r="3" spans="1:12" s="261" customFormat="1" ht="19.5" customHeight="1">
      <c r="A3" s="1247" t="s">
        <v>205</v>
      </c>
      <c r="B3" s="1245"/>
      <c r="C3" s="1250" t="s">
        <v>225</v>
      </c>
      <c r="D3" s="1251"/>
      <c r="E3" s="1252" t="s">
        <v>226</v>
      </c>
      <c r="F3" s="1253"/>
      <c r="G3" s="1254" t="s">
        <v>144</v>
      </c>
      <c r="H3" s="1255"/>
      <c r="I3" s="1254" t="s">
        <v>221</v>
      </c>
      <c r="J3" s="1255"/>
      <c r="K3" s="449" t="s">
        <v>151</v>
      </c>
      <c r="L3" s="523"/>
    </row>
    <row r="4" spans="1:12" s="266" customFormat="1" ht="32.25" customHeight="1">
      <c r="A4" s="1248"/>
      <c r="B4" s="1246"/>
      <c r="C4" s="262" t="s">
        <v>12</v>
      </c>
      <c r="D4" s="263" t="s">
        <v>145</v>
      </c>
      <c r="E4" s="264" t="s">
        <v>12</v>
      </c>
      <c r="F4" s="263" t="s">
        <v>145</v>
      </c>
      <c r="G4" s="262" t="s">
        <v>12</v>
      </c>
      <c r="H4" s="263" t="s">
        <v>145</v>
      </c>
      <c r="I4" s="262" t="s">
        <v>12</v>
      </c>
      <c r="J4" s="263" t="s">
        <v>145</v>
      </c>
      <c r="K4" s="262" t="s">
        <v>12</v>
      </c>
      <c r="L4" s="265" t="s">
        <v>145</v>
      </c>
    </row>
    <row r="5" spans="1:12" s="266" customFormat="1" ht="5.25" customHeight="1" hidden="1">
      <c r="A5" s="461"/>
      <c r="B5" s="675"/>
      <c r="C5" s="691"/>
      <c r="D5" s="692"/>
      <c r="E5" s="693"/>
      <c r="F5" s="692"/>
      <c r="G5" s="691"/>
      <c r="H5" s="692"/>
      <c r="I5" s="691"/>
      <c r="J5" s="692"/>
      <c r="K5" s="691"/>
      <c r="L5" s="692"/>
    </row>
    <row r="6" spans="1:12" s="266" customFormat="1" ht="5.25" customHeight="1" hidden="1">
      <c r="A6" s="461"/>
      <c r="B6" s="675"/>
      <c r="C6" s="691"/>
      <c r="D6" s="692"/>
      <c r="E6" s="693"/>
      <c r="F6" s="692"/>
      <c r="G6" s="691"/>
      <c r="H6" s="692"/>
      <c r="I6" s="691"/>
      <c r="J6" s="692"/>
      <c r="K6" s="691"/>
      <c r="L6" s="692"/>
    </row>
    <row r="7" spans="1:12" ht="17.25" customHeight="1" hidden="1">
      <c r="A7" s="660" t="s">
        <v>187</v>
      </c>
      <c r="B7" s="675"/>
      <c r="C7" s="267">
        <v>26.3</v>
      </c>
      <c r="D7" s="268">
        <v>34.7</v>
      </c>
      <c r="E7" s="271">
        <v>20.1</v>
      </c>
      <c r="F7" s="270">
        <v>28.1</v>
      </c>
      <c r="G7" s="271">
        <v>6.8</v>
      </c>
      <c r="H7" s="271">
        <v>10</v>
      </c>
      <c r="I7" s="272">
        <v>3.2</v>
      </c>
      <c r="J7" s="270">
        <v>4.5</v>
      </c>
      <c r="K7" s="271">
        <v>4.7409</v>
      </c>
      <c r="L7" s="271">
        <v>6.8507</v>
      </c>
    </row>
    <row r="8" spans="1:12" ht="18" customHeight="1">
      <c r="A8" s="461" t="s">
        <v>1146</v>
      </c>
      <c r="B8" s="675"/>
      <c r="C8" s="732">
        <v>26.2</v>
      </c>
      <c r="D8" s="278">
        <v>34.1</v>
      </c>
      <c r="E8" s="269">
        <v>20.3</v>
      </c>
      <c r="F8" s="273">
        <v>28</v>
      </c>
      <c r="G8" s="269">
        <v>7.8</v>
      </c>
      <c r="H8" s="269">
        <v>11.7</v>
      </c>
      <c r="I8" s="738">
        <v>3.5</v>
      </c>
      <c r="J8" s="273">
        <v>4.7</v>
      </c>
      <c r="K8" s="269">
        <v>4.7409</v>
      </c>
      <c r="L8" s="269">
        <v>6.7612</v>
      </c>
    </row>
    <row r="9" spans="1:12" ht="18" customHeight="1" hidden="1">
      <c r="A9" s="461" t="s">
        <v>188</v>
      </c>
      <c r="B9" s="675"/>
      <c r="C9" s="732">
        <v>27.2</v>
      </c>
      <c r="D9" s="278">
        <v>34.4</v>
      </c>
      <c r="E9" s="269">
        <v>21.5</v>
      </c>
      <c r="F9" s="273">
        <v>28.5</v>
      </c>
      <c r="G9" s="269">
        <v>7.7</v>
      </c>
      <c r="H9" s="269">
        <v>10.9</v>
      </c>
      <c r="I9" s="738">
        <v>3.7</v>
      </c>
      <c r="J9" s="273">
        <v>4.9</v>
      </c>
      <c r="K9" s="269">
        <v>5.1784</v>
      </c>
      <c r="L9" s="269">
        <v>7.1026</v>
      </c>
    </row>
    <row r="10" spans="1:12" ht="18" customHeight="1" hidden="1">
      <c r="A10" s="461" t="s">
        <v>189</v>
      </c>
      <c r="B10" s="675"/>
      <c r="C10" s="732">
        <v>28.6</v>
      </c>
      <c r="D10" s="278">
        <v>35.9</v>
      </c>
      <c r="E10" s="269">
        <v>22.8</v>
      </c>
      <c r="F10" s="273">
        <v>29.9</v>
      </c>
      <c r="G10" s="269">
        <v>8.2</v>
      </c>
      <c r="H10" s="269">
        <v>10.8</v>
      </c>
      <c r="I10" s="738">
        <v>4</v>
      </c>
      <c r="J10" s="273">
        <v>5.3</v>
      </c>
      <c r="K10" s="269">
        <v>5.2606</v>
      </c>
      <c r="L10" s="269">
        <v>7.2097</v>
      </c>
    </row>
    <row r="11" spans="1:12" ht="18" customHeight="1" hidden="1">
      <c r="A11" s="461" t="s">
        <v>190</v>
      </c>
      <c r="B11" s="675"/>
      <c r="C11" s="732">
        <v>28.5</v>
      </c>
      <c r="D11" s="278">
        <v>34.8</v>
      </c>
      <c r="E11" s="269">
        <v>23.9</v>
      </c>
      <c r="F11" s="273">
        <v>30.7</v>
      </c>
      <c r="G11" s="269">
        <v>8.4</v>
      </c>
      <c r="H11" s="269">
        <v>11.1</v>
      </c>
      <c r="I11" s="738">
        <v>4.4</v>
      </c>
      <c r="J11" s="273">
        <v>5.6</v>
      </c>
      <c r="K11" s="269">
        <v>4.8308</v>
      </c>
      <c r="L11" s="269">
        <v>6.2739</v>
      </c>
    </row>
    <row r="12" spans="1:12" ht="18" customHeight="1" hidden="1">
      <c r="A12" s="461" t="s">
        <v>191</v>
      </c>
      <c r="B12" s="675"/>
      <c r="C12" s="732">
        <v>27.8</v>
      </c>
      <c r="D12" s="278">
        <v>33.4</v>
      </c>
      <c r="E12" s="269">
        <v>23.5</v>
      </c>
      <c r="F12" s="273">
        <v>29.2</v>
      </c>
      <c r="G12" s="269">
        <v>9.1</v>
      </c>
      <c r="H12" s="269">
        <v>11.7</v>
      </c>
      <c r="I12" s="738">
        <v>3.7</v>
      </c>
      <c r="J12" s="273">
        <v>4.6</v>
      </c>
      <c r="K12" s="269">
        <v>4.9058</v>
      </c>
      <c r="L12" s="269">
        <v>6.0779</v>
      </c>
    </row>
    <row r="13" spans="1:12" ht="18" customHeight="1">
      <c r="A13" s="461" t="s">
        <v>1147</v>
      </c>
      <c r="B13" s="675"/>
      <c r="C13" s="732">
        <v>29.4</v>
      </c>
      <c r="D13" s="278">
        <v>34.5</v>
      </c>
      <c r="E13" s="269">
        <v>25.4</v>
      </c>
      <c r="F13" s="273">
        <v>31</v>
      </c>
      <c r="G13" s="269">
        <v>8.7</v>
      </c>
      <c r="H13" s="269">
        <v>11.1</v>
      </c>
      <c r="I13" s="738">
        <v>4.7</v>
      </c>
      <c r="J13" s="273">
        <v>5.5</v>
      </c>
      <c r="K13" s="269">
        <v>5.6128</v>
      </c>
      <c r="L13" s="269">
        <v>6.9604</v>
      </c>
    </row>
    <row r="14" spans="1:12" ht="18" customHeight="1">
      <c r="A14" s="461" t="s">
        <v>1148</v>
      </c>
      <c r="B14" s="675"/>
      <c r="C14" s="732">
        <v>32.7</v>
      </c>
      <c r="D14" s="278">
        <v>37.9</v>
      </c>
      <c r="E14" s="269">
        <v>27.2</v>
      </c>
      <c r="F14" s="273">
        <v>32.2</v>
      </c>
      <c r="G14" s="269">
        <v>9.8</v>
      </c>
      <c r="H14" s="269">
        <v>11.8</v>
      </c>
      <c r="I14" s="738">
        <v>5.1</v>
      </c>
      <c r="J14" s="273">
        <v>6</v>
      </c>
      <c r="K14" s="269">
        <v>5.0368</v>
      </c>
      <c r="L14" s="269">
        <v>5.9444</v>
      </c>
    </row>
    <row r="15" spans="1:12" ht="18" customHeight="1">
      <c r="A15" s="461" t="s">
        <v>1149</v>
      </c>
      <c r="B15" s="675"/>
      <c r="C15" s="732">
        <v>35.9</v>
      </c>
      <c r="D15" s="278">
        <v>41</v>
      </c>
      <c r="E15" s="269">
        <v>27.2</v>
      </c>
      <c r="F15" s="273">
        <v>31.4</v>
      </c>
      <c r="G15" s="269">
        <v>10.3</v>
      </c>
      <c r="H15" s="269">
        <v>12.1</v>
      </c>
      <c r="I15" s="738">
        <v>5.9</v>
      </c>
      <c r="J15" s="273">
        <v>6.7</v>
      </c>
      <c r="K15" s="269">
        <v>5.3661</v>
      </c>
      <c r="L15" s="269">
        <v>6.2438</v>
      </c>
    </row>
    <row r="16" spans="1:12" ht="18" customHeight="1">
      <c r="A16" s="1095" t="s">
        <v>1203</v>
      </c>
      <c r="B16" s="675" t="s">
        <v>212</v>
      </c>
      <c r="C16" s="732">
        <v>36</v>
      </c>
      <c r="D16" s="278">
        <v>40</v>
      </c>
      <c r="E16" s="269">
        <v>29.6</v>
      </c>
      <c r="F16" s="273">
        <v>33.3</v>
      </c>
      <c r="G16" s="269">
        <v>11.4</v>
      </c>
      <c r="H16" s="269">
        <v>13.1</v>
      </c>
      <c r="I16" s="738">
        <v>6.3</v>
      </c>
      <c r="J16" s="273">
        <v>7</v>
      </c>
      <c r="K16" s="269">
        <v>5.5956</v>
      </c>
      <c r="L16" s="269">
        <v>6.3639</v>
      </c>
    </row>
    <row r="17" spans="1:12" ht="18" customHeight="1">
      <c r="A17" s="461" t="s">
        <v>1151</v>
      </c>
      <c r="B17" s="675"/>
      <c r="C17" s="732">
        <v>36.9</v>
      </c>
      <c r="D17" s="278">
        <v>40.4</v>
      </c>
      <c r="E17" s="269">
        <v>32.4</v>
      </c>
      <c r="F17" s="273">
        <v>35.9</v>
      </c>
      <c r="G17" s="269">
        <v>13</v>
      </c>
      <c r="H17" s="269">
        <v>14.7</v>
      </c>
      <c r="I17" s="738">
        <v>7.6</v>
      </c>
      <c r="J17" s="273">
        <v>8.4</v>
      </c>
      <c r="K17" s="269">
        <v>5.955</v>
      </c>
      <c r="L17" s="269">
        <v>6.694</v>
      </c>
    </row>
    <row r="18" spans="1:12" ht="18" customHeight="1">
      <c r="A18" s="461" t="s">
        <v>1152</v>
      </c>
      <c r="B18" s="675"/>
      <c r="C18" s="732">
        <v>40.5</v>
      </c>
      <c r="D18" s="278">
        <v>43.8</v>
      </c>
      <c r="E18" s="269">
        <v>34.9</v>
      </c>
      <c r="F18" s="273">
        <v>37.7</v>
      </c>
      <c r="G18" s="269">
        <v>14</v>
      </c>
      <c r="H18" s="269">
        <v>15.6</v>
      </c>
      <c r="I18" s="738">
        <v>8.5</v>
      </c>
      <c r="J18" s="273">
        <v>9.3</v>
      </c>
      <c r="K18" s="269">
        <v>6.1479</v>
      </c>
      <c r="L18" s="269">
        <v>6.8481</v>
      </c>
    </row>
    <row r="19" spans="1:12" ht="18" customHeight="1">
      <c r="A19" s="461" t="s">
        <v>1153</v>
      </c>
      <c r="B19" s="675"/>
      <c r="C19" s="732">
        <v>39.9</v>
      </c>
      <c r="D19" s="278">
        <v>42.4</v>
      </c>
      <c r="E19" s="269">
        <v>37</v>
      </c>
      <c r="F19" s="273">
        <v>39.1</v>
      </c>
      <c r="G19" s="269">
        <v>14.9</v>
      </c>
      <c r="H19" s="269">
        <v>16</v>
      </c>
      <c r="I19" s="738">
        <v>9.4</v>
      </c>
      <c r="J19" s="273">
        <v>10</v>
      </c>
      <c r="K19" s="269">
        <v>7.0807</v>
      </c>
      <c r="L19" s="269">
        <v>7.6484</v>
      </c>
    </row>
    <row r="20" spans="1:13" s="280" customFormat="1" ht="18" customHeight="1">
      <c r="A20" s="461" t="s">
        <v>1154</v>
      </c>
      <c r="B20" s="675"/>
      <c r="C20" s="277">
        <v>40.1</v>
      </c>
      <c r="D20" s="278">
        <v>41.8</v>
      </c>
      <c r="E20" s="277">
        <v>36.1</v>
      </c>
      <c r="F20" s="278">
        <v>37.2</v>
      </c>
      <c r="G20" s="277">
        <v>15.7</v>
      </c>
      <c r="H20" s="277">
        <v>16.5</v>
      </c>
      <c r="I20" s="739">
        <v>9.6</v>
      </c>
      <c r="J20" s="278">
        <v>9.9</v>
      </c>
      <c r="K20" s="277">
        <v>6.7568</v>
      </c>
      <c r="L20" s="277">
        <v>7.1355</v>
      </c>
      <c r="M20" s="275"/>
    </row>
    <row r="21" spans="1:13" s="280" customFormat="1" ht="18" customHeight="1">
      <c r="A21" s="461" t="s">
        <v>1155</v>
      </c>
      <c r="B21" s="675"/>
      <c r="C21" s="277">
        <v>38.6</v>
      </c>
      <c r="D21" s="278">
        <v>39.2</v>
      </c>
      <c r="E21" s="277">
        <v>37.6</v>
      </c>
      <c r="F21" s="278">
        <v>37.8</v>
      </c>
      <c r="G21" s="277">
        <v>15.9</v>
      </c>
      <c r="H21" s="277">
        <v>16.3</v>
      </c>
      <c r="I21" s="739">
        <v>10.5</v>
      </c>
      <c r="J21" s="278">
        <v>10.7</v>
      </c>
      <c r="K21" s="277">
        <v>6.9515</v>
      </c>
      <c r="L21" s="277">
        <v>7.1915</v>
      </c>
      <c r="M21" s="275"/>
    </row>
    <row r="22" spans="1:13" s="280" customFormat="1" ht="18" customHeight="1">
      <c r="A22" s="461" t="s">
        <v>1156</v>
      </c>
      <c r="B22" s="675"/>
      <c r="C22" s="277">
        <v>40.2</v>
      </c>
      <c r="D22" s="278">
        <v>40.2</v>
      </c>
      <c r="E22" s="277">
        <v>38.7</v>
      </c>
      <c r="F22" s="278">
        <v>38</v>
      </c>
      <c r="G22" s="277">
        <v>17.3</v>
      </c>
      <c r="H22" s="277">
        <v>17.3</v>
      </c>
      <c r="I22" s="739">
        <v>12.1</v>
      </c>
      <c r="J22" s="278">
        <v>11.9</v>
      </c>
      <c r="K22" s="277">
        <v>7.1967</v>
      </c>
      <c r="L22" s="277">
        <v>7.239</v>
      </c>
      <c r="M22" s="275"/>
    </row>
    <row r="23" spans="1:13" s="280" customFormat="1" ht="18" customHeight="1">
      <c r="A23" s="461" t="s">
        <v>1157</v>
      </c>
      <c r="B23" s="675"/>
      <c r="C23" s="277">
        <v>41.7</v>
      </c>
      <c r="D23" s="278">
        <v>40.9</v>
      </c>
      <c r="E23" s="277">
        <v>40.3</v>
      </c>
      <c r="F23" s="278">
        <v>38.6</v>
      </c>
      <c r="G23" s="277">
        <v>17.7</v>
      </c>
      <c r="H23" s="277">
        <v>17.1</v>
      </c>
      <c r="I23" s="739">
        <v>12.6</v>
      </c>
      <c r="J23" s="278">
        <v>12.2</v>
      </c>
      <c r="K23" s="277">
        <v>8.0758</v>
      </c>
      <c r="L23" s="277">
        <v>7.9489</v>
      </c>
      <c r="M23" s="275"/>
    </row>
    <row r="24" spans="1:13" s="280" customFormat="1" ht="18" customHeight="1">
      <c r="A24" s="461" t="s">
        <v>1158</v>
      </c>
      <c r="B24" s="675"/>
      <c r="C24" s="277">
        <v>44.5</v>
      </c>
      <c r="D24" s="278">
        <v>42.8</v>
      </c>
      <c r="E24" s="277">
        <v>41.1</v>
      </c>
      <c r="F24" s="278">
        <v>38.3</v>
      </c>
      <c r="G24" s="277">
        <v>18.5</v>
      </c>
      <c r="H24" s="277">
        <v>17.5</v>
      </c>
      <c r="I24" s="739">
        <v>13.1</v>
      </c>
      <c r="J24" s="278">
        <v>12.5</v>
      </c>
      <c r="K24" s="277">
        <v>8.8542</v>
      </c>
      <c r="L24" s="277">
        <v>8.5106</v>
      </c>
      <c r="M24" s="275"/>
    </row>
    <row r="25" spans="1:13" s="280" customFormat="1" ht="18" customHeight="1">
      <c r="A25" s="461" t="s">
        <v>1159</v>
      </c>
      <c r="B25" s="675"/>
      <c r="C25" s="277">
        <v>44.2</v>
      </c>
      <c r="D25" s="278">
        <v>41.6</v>
      </c>
      <c r="E25" s="277">
        <v>41.3</v>
      </c>
      <c r="F25" s="278">
        <v>37.7</v>
      </c>
      <c r="G25" s="277">
        <v>18.5</v>
      </c>
      <c r="H25" s="277">
        <v>16.9</v>
      </c>
      <c r="I25" s="739">
        <v>15</v>
      </c>
      <c r="J25" s="278">
        <v>13.9</v>
      </c>
      <c r="K25" s="277">
        <v>8.7563</v>
      </c>
      <c r="L25" s="277">
        <v>8.199</v>
      </c>
      <c r="M25" s="275"/>
    </row>
    <row r="26" spans="1:13" s="280" customFormat="1" ht="18" customHeight="1">
      <c r="A26" s="461" t="s">
        <v>1160</v>
      </c>
      <c r="B26" s="675"/>
      <c r="C26" s="277">
        <v>44.9</v>
      </c>
      <c r="D26" s="278">
        <v>41.3</v>
      </c>
      <c r="E26" s="277">
        <v>43</v>
      </c>
      <c r="F26" s="278">
        <v>38</v>
      </c>
      <c r="G26" s="277">
        <v>19.8</v>
      </c>
      <c r="H26" s="277">
        <v>17.7</v>
      </c>
      <c r="I26" s="739">
        <v>15.9</v>
      </c>
      <c r="J26" s="278">
        <v>14.4</v>
      </c>
      <c r="K26" s="277">
        <v>9.6198</v>
      </c>
      <c r="L26" s="277">
        <v>8.7591</v>
      </c>
      <c r="M26" s="275"/>
    </row>
    <row r="27" spans="1:12" ht="18" customHeight="1">
      <c r="A27" s="461" t="s">
        <v>1161</v>
      </c>
      <c r="B27" s="675"/>
      <c r="C27" s="732">
        <v>45.2</v>
      </c>
      <c r="D27" s="278">
        <v>40.4</v>
      </c>
      <c r="E27" s="269">
        <v>44</v>
      </c>
      <c r="F27" s="273">
        <v>37.8</v>
      </c>
      <c r="G27" s="269">
        <v>21</v>
      </c>
      <c r="H27" s="269">
        <v>18.2</v>
      </c>
      <c r="I27" s="738">
        <v>16.2</v>
      </c>
      <c r="J27" s="273">
        <v>14.3</v>
      </c>
      <c r="K27" s="269">
        <v>10.2839</v>
      </c>
      <c r="L27" s="269">
        <v>9.1401</v>
      </c>
    </row>
    <row r="28" spans="1:12" ht="18" customHeight="1">
      <c r="A28" s="461" t="s">
        <v>1162</v>
      </c>
      <c r="B28" s="675"/>
      <c r="C28" s="732">
        <v>46.5</v>
      </c>
      <c r="D28" s="278">
        <v>40.5</v>
      </c>
      <c r="E28" s="269">
        <v>44.5</v>
      </c>
      <c r="F28" s="273">
        <v>37.2</v>
      </c>
      <c r="G28" s="269">
        <v>21.5</v>
      </c>
      <c r="H28" s="269">
        <v>18</v>
      </c>
      <c r="I28" s="738">
        <v>17.7</v>
      </c>
      <c r="J28" s="273">
        <v>15.2</v>
      </c>
      <c r="K28" s="269">
        <v>10.6244</v>
      </c>
      <c r="L28" s="269">
        <v>9.1669</v>
      </c>
    </row>
    <row r="29" spans="1:12" ht="18" customHeight="1">
      <c r="A29" s="461" t="s">
        <v>1163</v>
      </c>
      <c r="B29" s="675"/>
      <c r="C29" s="732">
        <v>48.7</v>
      </c>
      <c r="D29" s="278">
        <v>41.4</v>
      </c>
      <c r="E29" s="269">
        <v>47.1</v>
      </c>
      <c r="F29" s="273">
        <v>38.4</v>
      </c>
      <c r="G29" s="269">
        <v>22.1</v>
      </c>
      <c r="H29" s="269">
        <v>18.1</v>
      </c>
      <c r="I29" s="738">
        <v>18.6</v>
      </c>
      <c r="J29" s="273">
        <v>15.6</v>
      </c>
      <c r="K29" s="269">
        <v>11.5773</v>
      </c>
      <c r="L29" s="269">
        <v>9.7935</v>
      </c>
    </row>
    <row r="30" spans="1:16" ht="16.5">
      <c r="A30" s="685"/>
      <c r="B30" s="676"/>
      <c r="C30" s="448" t="s">
        <v>147</v>
      </c>
      <c r="D30" s="448"/>
      <c r="E30" s="264" t="s">
        <v>146</v>
      </c>
      <c r="F30" s="264"/>
      <c r="G30" s="449" t="s">
        <v>148</v>
      </c>
      <c r="H30" s="449"/>
      <c r="I30" s="449" t="s">
        <v>150</v>
      </c>
      <c r="J30" s="449"/>
      <c r="K30" s="449" t="s">
        <v>151</v>
      </c>
      <c r="L30" s="523"/>
      <c r="M30" s="280"/>
      <c r="N30" s="280"/>
      <c r="O30" s="280"/>
      <c r="P30" s="280"/>
    </row>
    <row r="31" spans="1:12" ht="18" customHeight="1">
      <c r="A31" s="1095" t="s">
        <v>1204</v>
      </c>
      <c r="B31" s="675" t="s">
        <v>213</v>
      </c>
      <c r="C31" s="732">
        <v>47.2</v>
      </c>
      <c r="D31" s="278">
        <v>39.3</v>
      </c>
      <c r="E31" s="269">
        <v>45.7</v>
      </c>
      <c r="F31" s="273">
        <v>36.5</v>
      </c>
      <c r="G31" s="738">
        <v>21.3</v>
      </c>
      <c r="H31" s="273">
        <v>17</v>
      </c>
      <c r="I31" s="269">
        <v>17.9</v>
      </c>
      <c r="J31" s="273">
        <v>14.8</v>
      </c>
      <c r="K31" s="269">
        <v>11.4</v>
      </c>
      <c r="L31" s="269">
        <v>9.3</v>
      </c>
    </row>
    <row r="32" spans="1:12" ht="18" customHeight="1">
      <c r="A32" s="461" t="s">
        <v>1165</v>
      </c>
      <c r="B32" s="675"/>
      <c r="C32" s="732">
        <v>47</v>
      </c>
      <c r="D32" s="278">
        <v>37.97</v>
      </c>
      <c r="E32" s="269">
        <v>45.88</v>
      </c>
      <c r="F32" s="273">
        <v>35.47</v>
      </c>
      <c r="G32" s="738">
        <v>22.03</v>
      </c>
      <c r="H32" s="273">
        <v>17.2</v>
      </c>
      <c r="I32" s="269">
        <v>18.08</v>
      </c>
      <c r="J32" s="273">
        <v>14.55</v>
      </c>
      <c r="K32" s="269">
        <v>11.8</v>
      </c>
      <c r="L32" s="269">
        <v>9.4</v>
      </c>
    </row>
    <row r="33" spans="1:12" ht="18" customHeight="1">
      <c r="A33" s="461" t="s">
        <v>1166</v>
      </c>
      <c r="B33" s="675"/>
      <c r="C33" s="732">
        <v>46.9</v>
      </c>
      <c r="D33" s="278">
        <v>36.8</v>
      </c>
      <c r="E33" s="269">
        <v>46.5</v>
      </c>
      <c r="F33" s="273">
        <v>35.1</v>
      </c>
      <c r="G33" s="269">
        <v>23.4</v>
      </c>
      <c r="H33" s="269">
        <v>17.6</v>
      </c>
      <c r="I33" s="738">
        <v>18.9</v>
      </c>
      <c r="J33" s="273">
        <v>14.9</v>
      </c>
      <c r="K33" s="269">
        <v>12.5</v>
      </c>
      <c r="L33" s="269">
        <v>9.7</v>
      </c>
    </row>
    <row r="34" spans="1:12" ht="18" customHeight="1">
      <c r="A34" s="461" t="s">
        <v>1167</v>
      </c>
      <c r="B34" s="675"/>
      <c r="C34" s="732">
        <v>48.3916</v>
      </c>
      <c r="D34" s="278">
        <v>36.9774</v>
      </c>
      <c r="E34" s="269">
        <v>49.3108</v>
      </c>
      <c r="F34" s="273">
        <v>36.3134</v>
      </c>
      <c r="G34" s="269">
        <v>24.6984</v>
      </c>
      <c r="H34" s="269">
        <v>18.2251</v>
      </c>
      <c r="I34" s="738">
        <v>19.8274</v>
      </c>
      <c r="J34" s="273">
        <v>15.2114</v>
      </c>
      <c r="K34" s="269">
        <v>12.1559</v>
      </c>
      <c r="L34" s="269">
        <v>9.16528</v>
      </c>
    </row>
    <row r="35" spans="1:12" ht="18" customHeight="1">
      <c r="A35" s="461" t="s">
        <v>1168</v>
      </c>
      <c r="B35" s="675"/>
      <c r="C35" s="732">
        <v>47.995211457</v>
      </c>
      <c r="D35" s="278">
        <v>35.778798969</v>
      </c>
      <c r="E35" s="269">
        <v>48.269665847</v>
      </c>
      <c r="F35" s="273">
        <v>34.682675239</v>
      </c>
      <c r="G35" s="269">
        <v>25.352724279</v>
      </c>
      <c r="H35" s="269">
        <v>18.058823659</v>
      </c>
      <c r="I35" s="738">
        <v>20.232434565</v>
      </c>
      <c r="J35" s="273">
        <v>15.254364506</v>
      </c>
      <c r="K35" s="269">
        <v>12.66778544</v>
      </c>
      <c r="L35" s="269">
        <v>9.4211960231</v>
      </c>
    </row>
    <row r="36" spans="1:12" ht="18" customHeight="1">
      <c r="A36" s="461" t="s">
        <v>1169</v>
      </c>
      <c r="B36" s="675"/>
      <c r="C36" s="732">
        <v>48.368881693</v>
      </c>
      <c r="D36" s="278">
        <v>34.940868356</v>
      </c>
      <c r="E36" s="269">
        <v>48.91687398</v>
      </c>
      <c r="F36" s="273">
        <v>34.166543706</v>
      </c>
      <c r="G36" s="269">
        <v>26.27794263</v>
      </c>
      <c r="H36" s="269">
        <v>18.344543851</v>
      </c>
      <c r="I36" s="738">
        <v>21.448760602</v>
      </c>
      <c r="J36" s="273">
        <v>15.73116602</v>
      </c>
      <c r="K36" s="269">
        <v>13.168939643</v>
      </c>
      <c r="L36" s="269">
        <v>9.5209681589</v>
      </c>
    </row>
    <row r="37" spans="1:12" s="718" customFormat="1" ht="18" customHeight="1">
      <c r="A37" s="461" t="s">
        <v>1170</v>
      </c>
      <c r="B37" s="1030"/>
      <c r="C37" s="744">
        <v>47.5139</v>
      </c>
      <c r="D37" s="278">
        <v>33.5909</v>
      </c>
      <c r="E37" s="446">
        <v>50.4049</v>
      </c>
      <c r="F37" s="273">
        <v>34.3715</v>
      </c>
      <c r="G37" s="446">
        <v>27.0115</v>
      </c>
      <c r="H37" s="446">
        <v>18.3819</v>
      </c>
      <c r="I37" s="738">
        <v>21.409</v>
      </c>
      <c r="J37" s="273">
        <v>15.5643</v>
      </c>
      <c r="K37" s="446">
        <v>14.344</v>
      </c>
      <c r="L37" s="446">
        <v>10.114</v>
      </c>
    </row>
    <row r="38" spans="1:12" s="718" customFormat="1" ht="18" customHeight="1">
      <c r="A38" s="1034" t="s">
        <v>1171</v>
      </c>
      <c r="B38" s="711"/>
      <c r="C38" s="741">
        <v>47.7</v>
      </c>
      <c r="D38" s="742">
        <v>32.9</v>
      </c>
      <c r="E38" s="1049">
        <v>50.3</v>
      </c>
      <c r="F38" s="740">
        <v>33.5</v>
      </c>
      <c r="G38" s="741">
        <v>27.4</v>
      </c>
      <c r="H38" s="741">
        <v>18.1</v>
      </c>
      <c r="I38" s="743">
        <v>20.9</v>
      </c>
      <c r="J38" s="742">
        <v>14.8</v>
      </c>
      <c r="K38" s="741">
        <v>14.4</v>
      </c>
      <c r="L38" s="741">
        <v>9.9</v>
      </c>
    </row>
    <row r="39" spans="1:17" s="211" customFormat="1" ht="16.5">
      <c r="A39" s="677" t="s">
        <v>1202</v>
      </c>
      <c r="B39" s="266"/>
      <c r="C39" s="684"/>
      <c r="D39" s="207"/>
      <c r="E39" s="208"/>
      <c r="F39" s="206"/>
      <c r="G39" s="206"/>
      <c r="H39" s="206"/>
      <c r="I39" s="206"/>
      <c r="J39" s="209"/>
      <c r="K39" s="210"/>
      <c r="L39" s="210"/>
      <c r="M39" s="209"/>
      <c r="N39" s="209"/>
      <c r="O39" s="210"/>
      <c r="Q39" s="515"/>
    </row>
    <row r="40" spans="1:17" s="211" customFormat="1" ht="16.5">
      <c r="A40" s="1092" t="s">
        <v>1200</v>
      </c>
      <c r="B40" s="266"/>
      <c r="C40" s="684"/>
      <c r="D40" s="207"/>
      <c r="E40" s="208"/>
      <c r="F40" s="206"/>
      <c r="G40" s="206"/>
      <c r="H40" s="206"/>
      <c r="I40" s="206"/>
      <c r="J40" s="209"/>
      <c r="K40" s="210"/>
      <c r="L40" s="210"/>
      <c r="M40" s="209"/>
      <c r="N40" s="209"/>
      <c r="O40" s="210"/>
      <c r="Q40" s="515"/>
    </row>
    <row r="41" spans="1:22" s="214" customFormat="1" ht="16.5" customHeight="1">
      <c r="A41" s="1092" t="s">
        <v>1201</v>
      </c>
      <c r="B41" s="1093"/>
      <c r="C41" s="1094"/>
      <c r="D41" s="212"/>
      <c r="E41" s="212"/>
      <c r="F41" s="212"/>
      <c r="G41" s="212"/>
      <c r="H41" s="212"/>
      <c r="I41" s="212"/>
      <c r="J41" s="213"/>
      <c r="K41" s="213"/>
      <c r="L41" s="213"/>
      <c r="M41" s="213"/>
      <c r="N41" s="213"/>
      <c r="R41" s="212"/>
      <c r="V41" s="516"/>
    </row>
  </sheetData>
  <sheetProtection/>
  <mergeCells count="7">
    <mergeCell ref="A1:L1"/>
    <mergeCell ref="B3:B4"/>
    <mergeCell ref="A3:A4"/>
    <mergeCell ref="C3:D3"/>
    <mergeCell ref="E3:F3"/>
    <mergeCell ref="G3:H3"/>
    <mergeCell ref="I3:J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S80"/>
  <sheetViews>
    <sheetView showZeros="0" view="pageBreakPreview" zoomScale="85" zoomScaleNormal="90" zoomScaleSheetLayoutView="85" zoomScalePageLayoutView="0" workbookViewId="0" topLeftCell="A1">
      <selection activeCell="A1" sqref="A1:P26"/>
    </sheetView>
  </sheetViews>
  <sheetFormatPr defaultColWidth="9.00390625" defaultRowHeight="16.5"/>
  <cols>
    <col min="1" max="1" width="3.00390625" style="510" customWidth="1"/>
    <col min="2" max="2" width="13.125" style="9" customWidth="1"/>
    <col min="3" max="3" width="19.875" style="10" customWidth="1"/>
    <col min="4" max="6" width="7.875" style="510" customWidth="1"/>
    <col min="7" max="7" width="13.125" style="11" customWidth="1"/>
    <col min="8" max="8" width="19.875" style="12" customWidth="1"/>
    <col min="9" max="11" width="7.875" style="510" customWidth="1"/>
    <col min="12" max="12" width="13.125" style="11" customWidth="1"/>
    <col min="13" max="13" width="19.875" style="12" customWidth="1"/>
    <col min="14" max="16" width="7.875" style="510" customWidth="1"/>
    <col min="17" max="16384" width="9.00390625" style="510" customWidth="1"/>
  </cols>
  <sheetData>
    <row r="1" spans="1:16" s="70" customFormat="1" ht="25.5" customHeight="1">
      <c r="A1" s="1187" t="s">
        <v>265</v>
      </c>
      <c r="B1" s="1187"/>
      <c r="C1" s="1187"/>
      <c r="D1" s="1187"/>
      <c r="E1" s="1187"/>
      <c r="F1" s="1187"/>
      <c r="G1" s="1187"/>
      <c r="H1" s="1187"/>
      <c r="I1" s="1187"/>
      <c r="J1" s="1187"/>
      <c r="K1" s="1187"/>
      <c r="L1" s="1187"/>
      <c r="M1" s="1187"/>
      <c r="N1" s="1187"/>
      <c r="O1" s="1187"/>
      <c r="P1" s="1187"/>
    </row>
    <row r="2" spans="1:16" s="70" customFormat="1" ht="10.5" customHeight="1">
      <c r="A2" s="1187"/>
      <c r="B2" s="1187"/>
      <c r="C2" s="1187"/>
      <c r="D2" s="1187"/>
      <c r="E2" s="1187"/>
      <c r="F2" s="1187"/>
      <c r="G2" s="1187"/>
      <c r="H2" s="1187"/>
      <c r="I2" s="1187"/>
      <c r="J2" s="1187"/>
      <c r="K2" s="1187"/>
      <c r="L2" s="1187"/>
      <c r="M2" s="1187"/>
      <c r="N2" s="1187"/>
      <c r="O2" s="1187"/>
      <c r="P2" s="1187"/>
    </row>
    <row r="3" spans="1:16" s="70" customFormat="1" ht="16.5">
      <c r="A3" s="828" t="s">
        <v>1141</v>
      </c>
      <c r="B3" s="6"/>
      <c r="C3" s="7"/>
      <c r="D3" s="4"/>
      <c r="E3" s="4"/>
      <c r="F3" s="4"/>
      <c r="G3" s="6"/>
      <c r="H3" s="3"/>
      <c r="I3" s="4"/>
      <c r="J3" s="4"/>
      <c r="K3" s="4"/>
      <c r="L3" s="6"/>
      <c r="M3" s="3"/>
      <c r="N3" s="4"/>
      <c r="O3" s="4"/>
      <c r="P3" s="8"/>
    </row>
    <row r="4" spans="2:16" s="708" customFormat="1" ht="16.5">
      <c r="B4" s="9"/>
      <c r="C4" s="10"/>
      <c r="G4" s="11"/>
      <c r="H4" s="12"/>
      <c r="L4" s="11"/>
      <c r="M4" s="12"/>
      <c r="P4" s="402" t="s">
        <v>293</v>
      </c>
    </row>
    <row r="5" spans="1:16" s="22" customFormat="1" ht="14.25">
      <c r="A5" s="13" t="s">
        <v>0</v>
      </c>
      <c r="B5" s="14"/>
      <c r="C5" s="820" t="s">
        <v>1</v>
      </c>
      <c r="D5" s="14"/>
      <c r="E5" s="15"/>
      <c r="F5" s="16"/>
      <c r="G5" s="14"/>
      <c r="H5" s="820" t="s">
        <v>2</v>
      </c>
      <c r="I5" s="14"/>
      <c r="J5" s="17"/>
      <c r="K5" s="18"/>
      <c r="L5" s="19"/>
      <c r="M5" s="820" t="s">
        <v>3</v>
      </c>
      <c r="N5" s="14"/>
      <c r="O5" s="17"/>
      <c r="P5" s="20"/>
    </row>
    <row r="6" spans="1:16" s="22" customFormat="1" ht="14.25">
      <c r="A6" s="23"/>
      <c r="B6" s="24" t="s">
        <v>5</v>
      </c>
      <c r="C6" s="25"/>
      <c r="D6" s="13" t="s">
        <v>6</v>
      </c>
      <c r="E6" s="26" t="s">
        <v>295</v>
      </c>
      <c r="F6" s="13" t="s">
        <v>324</v>
      </c>
      <c r="G6" s="24" t="s">
        <v>5</v>
      </c>
      <c r="H6" s="25"/>
      <c r="I6" s="13" t="s">
        <v>6</v>
      </c>
      <c r="J6" s="26" t="s">
        <v>295</v>
      </c>
      <c r="K6" s="13" t="s">
        <v>324</v>
      </c>
      <c r="L6" s="24" t="s">
        <v>5</v>
      </c>
      <c r="M6" s="25"/>
      <c r="N6" s="13" t="s">
        <v>6</v>
      </c>
      <c r="O6" s="1025" t="s">
        <v>295</v>
      </c>
      <c r="P6" s="1024" t="s">
        <v>324</v>
      </c>
    </row>
    <row r="7" spans="1:16" s="22" customFormat="1" ht="14.25">
      <c r="A7" s="23"/>
      <c r="B7" s="27" t="s">
        <v>283</v>
      </c>
      <c r="C7" s="28" t="s">
        <v>8</v>
      </c>
      <c r="D7" s="29"/>
      <c r="E7" s="30" t="s">
        <v>12</v>
      </c>
      <c r="F7" s="29" t="s">
        <v>280</v>
      </c>
      <c r="G7" s="27" t="s">
        <v>283</v>
      </c>
      <c r="H7" s="28" t="s">
        <v>8</v>
      </c>
      <c r="I7" s="29"/>
      <c r="J7" s="30" t="s">
        <v>12</v>
      </c>
      <c r="K7" s="29" t="s">
        <v>280</v>
      </c>
      <c r="L7" s="27" t="s">
        <v>283</v>
      </c>
      <c r="M7" s="28" t="s">
        <v>8</v>
      </c>
      <c r="N7" s="29"/>
      <c r="O7" s="30" t="s">
        <v>12</v>
      </c>
      <c r="P7" s="31" t="s">
        <v>280</v>
      </c>
    </row>
    <row r="8" spans="1:16" s="22" customFormat="1" ht="14.25">
      <c r="A8" s="32" t="s">
        <v>9</v>
      </c>
      <c r="B8" s="33" t="s">
        <v>10</v>
      </c>
      <c r="C8" s="34"/>
      <c r="D8" s="32" t="s">
        <v>11</v>
      </c>
      <c r="E8" s="35" t="s">
        <v>295</v>
      </c>
      <c r="F8" s="32" t="s">
        <v>13</v>
      </c>
      <c r="G8" s="33" t="s">
        <v>10</v>
      </c>
      <c r="H8" s="34"/>
      <c r="I8" s="32" t="s">
        <v>11</v>
      </c>
      <c r="J8" s="35" t="s">
        <v>295</v>
      </c>
      <c r="K8" s="32" t="s">
        <v>13</v>
      </c>
      <c r="L8" s="33" t="s">
        <v>10</v>
      </c>
      <c r="M8" s="34"/>
      <c r="N8" s="32" t="s">
        <v>11</v>
      </c>
      <c r="O8" s="35" t="s">
        <v>295</v>
      </c>
      <c r="P8" s="33" t="s">
        <v>13</v>
      </c>
    </row>
    <row r="9" spans="1:16" s="75" customFormat="1" ht="28.5" customHeight="1">
      <c r="A9" s="38"/>
      <c r="B9" s="803" t="s">
        <v>20</v>
      </c>
      <c r="C9" s="39" t="s">
        <v>21</v>
      </c>
      <c r="D9" s="40">
        <v>416</v>
      </c>
      <c r="E9" s="425">
        <v>13.719678603336718</v>
      </c>
      <c r="F9" s="895">
        <v>100</v>
      </c>
      <c r="G9" s="803" t="s">
        <v>20</v>
      </c>
      <c r="H9" s="39" t="s">
        <v>21</v>
      </c>
      <c r="I9" s="40">
        <v>256</v>
      </c>
      <c r="J9" s="425">
        <v>16.19925590995998</v>
      </c>
      <c r="K9" s="895">
        <v>100</v>
      </c>
      <c r="L9" s="803" t="s">
        <v>20</v>
      </c>
      <c r="M9" s="39" t="s">
        <v>21</v>
      </c>
      <c r="N9" s="40">
        <v>160</v>
      </c>
      <c r="O9" s="425">
        <v>11.020638556461659</v>
      </c>
      <c r="P9" s="918">
        <v>100</v>
      </c>
    </row>
    <row r="10" spans="1:16" s="76" customFormat="1" ht="28.5" customHeight="1">
      <c r="A10" s="44">
        <v>1</v>
      </c>
      <c r="B10" s="45" t="s">
        <v>507</v>
      </c>
      <c r="C10" s="39" t="s">
        <v>508</v>
      </c>
      <c r="D10" s="40">
        <v>77</v>
      </c>
      <c r="E10" s="425">
        <v>2.539459741482998</v>
      </c>
      <c r="F10" s="914">
        <v>18.509615384615383</v>
      </c>
      <c r="G10" s="45" t="s">
        <v>509</v>
      </c>
      <c r="H10" s="39" t="s">
        <v>510</v>
      </c>
      <c r="I10" s="40">
        <v>48</v>
      </c>
      <c r="J10" s="425">
        <v>3.0373</v>
      </c>
      <c r="K10" s="914">
        <v>18.75</v>
      </c>
      <c r="L10" s="45" t="s">
        <v>507</v>
      </c>
      <c r="M10" s="39" t="s">
        <v>508</v>
      </c>
      <c r="N10" s="40">
        <v>30</v>
      </c>
      <c r="O10" s="425">
        <v>2.0663</v>
      </c>
      <c r="P10" s="705">
        <v>18.75</v>
      </c>
    </row>
    <row r="11" spans="1:16" s="76" customFormat="1" ht="28.5" customHeight="1">
      <c r="A11" s="44">
        <v>2</v>
      </c>
      <c r="B11" s="45" t="s">
        <v>509</v>
      </c>
      <c r="C11" s="39" t="s">
        <v>510</v>
      </c>
      <c r="D11" s="40">
        <v>74</v>
      </c>
      <c r="E11" s="425">
        <v>2.4405197515550894</v>
      </c>
      <c r="F11" s="914">
        <v>17.78846153846154</v>
      </c>
      <c r="G11" s="45" t="s">
        <v>507</v>
      </c>
      <c r="H11" s="39" t="s">
        <v>508</v>
      </c>
      <c r="I11" s="40">
        <v>47</v>
      </c>
      <c r="J11" s="425">
        <v>2.974</v>
      </c>
      <c r="K11" s="914">
        <v>18.359375</v>
      </c>
      <c r="L11" s="45" t="s">
        <v>509</v>
      </c>
      <c r="M11" s="39" t="s">
        <v>510</v>
      </c>
      <c r="N11" s="40">
        <v>26</v>
      </c>
      <c r="O11" s="425">
        <v>1.7908</v>
      </c>
      <c r="P11" s="705">
        <v>16.25</v>
      </c>
    </row>
    <row r="12" spans="1:16" s="76" customFormat="1" ht="28.5" customHeight="1">
      <c r="A12" s="44">
        <v>3</v>
      </c>
      <c r="B12" s="45" t="s">
        <v>511</v>
      </c>
      <c r="C12" s="39" t="s">
        <v>512</v>
      </c>
      <c r="D12" s="40">
        <v>41</v>
      </c>
      <c r="E12" s="425">
        <v>1.3521798623480898</v>
      </c>
      <c r="F12" s="914">
        <v>9.85576923076923</v>
      </c>
      <c r="G12" s="45" t="s">
        <v>511</v>
      </c>
      <c r="H12" s="39" t="s">
        <v>512</v>
      </c>
      <c r="I12" s="40">
        <v>30</v>
      </c>
      <c r="J12" s="425">
        <v>1.8983</v>
      </c>
      <c r="K12" s="914">
        <v>11.71875</v>
      </c>
      <c r="L12" s="45" t="s">
        <v>511</v>
      </c>
      <c r="M12" s="39" t="s">
        <v>512</v>
      </c>
      <c r="N12" s="40">
        <v>11</v>
      </c>
      <c r="O12" s="425">
        <v>0.7576</v>
      </c>
      <c r="P12" s="705">
        <v>6.875</v>
      </c>
    </row>
    <row r="13" spans="1:19" s="76" customFormat="1" ht="28.5" customHeight="1">
      <c r="A13" s="44">
        <v>4</v>
      </c>
      <c r="B13" s="45" t="s">
        <v>513</v>
      </c>
      <c r="C13" s="39" t="s">
        <v>514</v>
      </c>
      <c r="D13" s="40">
        <v>24</v>
      </c>
      <c r="E13" s="425">
        <v>0.7915199194232722</v>
      </c>
      <c r="F13" s="914">
        <v>5.769230769230769</v>
      </c>
      <c r="G13" s="45" t="s">
        <v>515</v>
      </c>
      <c r="H13" s="39" t="s">
        <v>516</v>
      </c>
      <c r="I13" s="40">
        <v>14</v>
      </c>
      <c r="J13" s="425">
        <v>0.8858</v>
      </c>
      <c r="K13" s="914">
        <v>5.46875</v>
      </c>
      <c r="L13" s="45" t="s">
        <v>513</v>
      </c>
      <c r="M13" s="39" t="s">
        <v>514</v>
      </c>
      <c r="N13" s="40">
        <v>10</v>
      </c>
      <c r="O13" s="425">
        <v>0.6887</v>
      </c>
      <c r="P13" s="705">
        <v>6.25</v>
      </c>
      <c r="R13" s="510"/>
      <c r="S13" s="507"/>
    </row>
    <row r="14" spans="1:16" s="76" customFormat="1" ht="28.5" customHeight="1">
      <c r="A14" s="44">
        <v>5</v>
      </c>
      <c r="B14" s="45" t="s">
        <v>515</v>
      </c>
      <c r="C14" s="39" t="s">
        <v>516</v>
      </c>
      <c r="D14" s="40">
        <v>23</v>
      </c>
      <c r="E14" s="425">
        <v>0.7585399227806359</v>
      </c>
      <c r="F14" s="914">
        <v>5.528846153846154</v>
      </c>
      <c r="G14" s="45" t="s">
        <v>513</v>
      </c>
      <c r="H14" s="39" t="s">
        <v>514</v>
      </c>
      <c r="I14" s="40">
        <v>14</v>
      </c>
      <c r="J14" s="425">
        <v>0.8858</v>
      </c>
      <c r="K14" s="914">
        <v>5.46875</v>
      </c>
      <c r="L14" s="45" t="s">
        <v>515</v>
      </c>
      <c r="M14" s="39" t="s">
        <v>516</v>
      </c>
      <c r="N14" s="40">
        <v>9</v>
      </c>
      <c r="O14" s="425">
        <v>0.6199</v>
      </c>
      <c r="P14" s="705">
        <v>5.625</v>
      </c>
    </row>
    <row r="15" spans="1:16" s="76" customFormat="1" ht="28.5" customHeight="1">
      <c r="A15" s="44">
        <v>6</v>
      </c>
      <c r="B15" s="45" t="s">
        <v>517</v>
      </c>
      <c r="C15" s="39" t="s">
        <v>518</v>
      </c>
      <c r="D15" s="40">
        <v>14</v>
      </c>
      <c r="E15" s="425">
        <v>0.46171995299690877</v>
      </c>
      <c r="F15" s="914">
        <v>3.3653846153846154</v>
      </c>
      <c r="G15" s="45" t="s">
        <v>517</v>
      </c>
      <c r="H15" s="39" t="s">
        <v>518</v>
      </c>
      <c r="I15" s="40">
        <v>7</v>
      </c>
      <c r="J15" s="425">
        <v>0.4429</v>
      </c>
      <c r="K15" s="914">
        <v>2.734375</v>
      </c>
      <c r="L15" s="911" t="s">
        <v>517</v>
      </c>
      <c r="M15" s="39" t="s">
        <v>518</v>
      </c>
      <c r="N15" s="40">
        <v>7</v>
      </c>
      <c r="O15" s="425">
        <v>0.4821</v>
      </c>
      <c r="P15" s="705">
        <v>4.375</v>
      </c>
    </row>
    <row r="16" spans="1:16" s="76" customFormat="1" ht="28.5" customHeight="1">
      <c r="A16" s="44">
        <v>7</v>
      </c>
      <c r="B16" s="45" t="s">
        <v>519</v>
      </c>
      <c r="C16" s="39" t="s">
        <v>520</v>
      </c>
      <c r="D16" s="40">
        <v>7</v>
      </c>
      <c r="E16" s="425">
        <v>0.23085997649845438</v>
      </c>
      <c r="F16" s="914">
        <v>1.6826923076923077</v>
      </c>
      <c r="G16" s="45" t="s">
        <v>525</v>
      </c>
      <c r="H16" s="39" t="s">
        <v>526</v>
      </c>
      <c r="I16" s="40">
        <v>5</v>
      </c>
      <c r="J16" s="425">
        <v>0.3163</v>
      </c>
      <c r="K16" s="914">
        <v>1.953125</v>
      </c>
      <c r="L16" s="45" t="s">
        <v>519</v>
      </c>
      <c r="M16" s="39" t="s">
        <v>520</v>
      </c>
      <c r="N16" s="40">
        <v>5</v>
      </c>
      <c r="O16" s="425">
        <v>0.3443</v>
      </c>
      <c r="P16" s="705">
        <v>3.125</v>
      </c>
    </row>
    <row r="17" spans="1:16" s="76" customFormat="1" ht="28.5" customHeight="1">
      <c r="A17" s="910">
        <v>8</v>
      </c>
      <c r="B17" s="911" t="s">
        <v>521</v>
      </c>
      <c r="C17" s="39" t="s">
        <v>522</v>
      </c>
      <c r="D17" s="40">
        <v>7</v>
      </c>
      <c r="E17" s="425">
        <v>0.23085997649845438</v>
      </c>
      <c r="F17" s="914">
        <v>1.6826923076923077</v>
      </c>
      <c r="G17" s="45" t="s">
        <v>527</v>
      </c>
      <c r="H17" s="39" t="s">
        <v>528</v>
      </c>
      <c r="I17" s="40">
        <v>4</v>
      </c>
      <c r="J17" s="425">
        <v>0.2531</v>
      </c>
      <c r="K17" s="914">
        <v>1.5625</v>
      </c>
      <c r="L17" s="45" t="s">
        <v>521</v>
      </c>
      <c r="M17" s="39" t="s">
        <v>522</v>
      </c>
      <c r="N17" s="40">
        <v>4</v>
      </c>
      <c r="O17" s="425">
        <v>0.2755</v>
      </c>
      <c r="P17" s="705">
        <v>2.5</v>
      </c>
    </row>
    <row r="18" spans="1:18" s="76" customFormat="1" ht="28.5" customHeight="1">
      <c r="A18" s="44">
        <v>9</v>
      </c>
      <c r="B18" s="909" t="s">
        <v>523</v>
      </c>
      <c r="C18" s="47" t="s">
        <v>524</v>
      </c>
      <c r="D18" s="40">
        <v>6</v>
      </c>
      <c r="E18" s="425">
        <v>0.19787997985581804</v>
      </c>
      <c r="F18" s="914">
        <v>1.4423076923076923</v>
      </c>
      <c r="G18" s="45" t="s">
        <v>523</v>
      </c>
      <c r="H18" s="39" t="s">
        <v>524</v>
      </c>
      <c r="I18" s="40">
        <v>4</v>
      </c>
      <c r="J18" s="425">
        <v>0.2531</v>
      </c>
      <c r="K18" s="914">
        <v>1.5625</v>
      </c>
      <c r="L18" s="45" t="s">
        <v>531</v>
      </c>
      <c r="M18" s="39" t="s">
        <v>532</v>
      </c>
      <c r="N18" s="40">
        <v>4</v>
      </c>
      <c r="O18" s="425">
        <v>0.2755</v>
      </c>
      <c r="P18" s="705">
        <v>2.5</v>
      </c>
      <c r="Q18" s="510"/>
      <c r="R18" s="510"/>
    </row>
    <row r="19" spans="1:16" s="76" customFormat="1" ht="28.5" customHeight="1">
      <c r="A19" s="44">
        <v>10</v>
      </c>
      <c r="B19" s="804" t="s">
        <v>525</v>
      </c>
      <c r="C19" s="39" t="s">
        <v>526</v>
      </c>
      <c r="D19" s="40">
        <v>6</v>
      </c>
      <c r="E19" s="425">
        <v>0.19787997985581804</v>
      </c>
      <c r="F19" s="914">
        <v>1.4423076923076923</v>
      </c>
      <c r="G19" s="909" t="s">
        <v>521</v>
      </c>
      <c r="H19" s="47" t="s">
        <v>522</v>
      </c>
      <c r="I19" s="40">
        <v>3</v>
      </c>
      <c r="J19" s="425">
        <v>0.1898</v>
      </c>
      <c r="K19" s="914">
        <v>1.171875</v>
      </c>
      <c r="L19" s="45" t="s">
        <v>529</v>
      </c>
      <c r="M19" s="39" t="s">
        <v>530</v>
      </c>
      <c r="N19" s="40">
        <v>3</v>
      </c>
      <c r="O19" s="425">
        <v>0.2066</v>
      </c>
      <c r="P19" s="705">
        <v>1.875</v>
      </c>
    </row>
    <row r="20" spans="1:16" s="76" customFormat="1" ht="28.5" customHeight="1">
      <c r="A20" s="44"/>
      <c r="B20" s="912"/>
      <c r="C20" s="913" t="s">
        <v>415</v>
      </c>
      <c r="D20" s="48">
        <v>137</v>
      </c>
      <c r="E20" s="425">
        <v>4.5182595400411785</v>
      </c>
      <c r="F20" s="915">
        <v>32.93269230769231</v>
      </c>
      <c r="G20" s="46"/>
      <c r="H20" s="913" t="s">
        <v>415</v>
      </c>
      <c r="I20" s="48">
        <v>80</v>
      </c>
      <c r="J20" s="425">
        <v>5.062267471862493</v>
      </c>
      <c r="K20" s="915">
        <v>31.25</v>
      </c>
      <c r="L20" s="46"/>
      <c r="M20" s="913" t="s">
        <v>415</v>
      </c>
      <c r="N20" s="48">
        <v>51</v>
      </c>
      <c r="O20" s="427">
        <v>3.5128285398721535</v>
      </c>
      <c r="P20" s="902">
        <v>31.875</v>
      </c>
    </row>
    <row r="21" spans="1:18" s="76" customFormat="1" ht="28.5" customHeight="1">
      <c r="A21" s="50">
        <v>11</v>
      </c>
      <c r="B21" s="45" t="s">
        <v>527</v>
      </c>
      <c r="C21" s="39" t="s">
        <v>528</v>
      </c>
      <c r="D21" s="53">
        <v>5</v>
      </c>
      <c r="E21" s="426">
        <v>0.16489998321318172</v>
      </c>
      <c r="F21" s="902">
        <v>1.2019230769230769</v>
      </c>
      <c r="G21" s="916" t="s">
        <v>519</v>
      </c>
      <c r="H21" s="917" t="s">
        <v>520</v>
      </c>
      <c r="I21" s="53">
        <v>2</v>
      </c>
      <c r="J21" s="426">
        <v>0.1265</v>
      </c>
      <c r="K21" s="914">
        <v>0.78125</v>
      </c>
      <c r="L21" s="920" t="s">
        <v>523</v>
      </c>
      <c r="M21" s="917" t="s">
        <v>524</v>
      </c>
      <c r="N21" s="53">
        <v>2</v>
      </c>
      <c r="O21" s="425">
        <v>0.1377</v>
      </c>
      <c r="P21" s="1010">
        <v>1.25</v>
      </c>
      <c r="Q21" s="510"/>
      <c r="R21" s="510"/>
    </row>
    <row r="22" spans="1:16" s="76" customFormat="1" ht="28.5" customHeight="1">
      <c r="A22" s="44">
        <v>12</v>
      </c>
      <c r="B22" s="804" t="s">
        <v>529</v>
      </c>
      <c r="C22" s="39" t="s">
        <v>530</v>
      </c>
      <c r="D22" s="40">
        <v>5</v>
      </c>
      <c r="E22" s="425">
        <v>0.16489998321318172</v>
      </c>
      <c r="F22" s="914">
        <v>1.2019230769230769</v>
      </c>
      <c r="G22" s="804" t="s">
        <v>535</v>
      </c>
      <c r="H22" s="39" t="s">
        <v>536</v>
      </c>
      <c r="I22" s="40">
        <v>2</v>
      </c>
      <c r="J22" s="425">
        <v>0.1265</v>
      </c>
      <c r="K22" s="914">
        <v>0.78125</v>
      </c>
      <c r="L22" s="919" t="s">
        <v>533</v>
      </c>
      <c r="M22" s="39" t="s">
        <v>534</v>
      </c>
      <c r="N22" s="40">
        <v>2</v>
      </c>
      <c r="O22" s="425">
        <v>0.1377</v>
      </c>
      <c r="P22" s="902">
        <v>1.25</v>
      </c>
    </row>
    <row r="23" spans="1:18" s="76" customFormat="1" ht="28.5" customHeight="1">
      <c r="A23" s="44">
        <v>13</v>
      </c>
      <c r="B23" s="45" t="s">
        <v>531</v>
      </c>
      <c r="C23" s="39" t="s">
        <v>532</v>
      </c>
      <c r="D23" s="40">
        <v>4</v>
      </c>
      <c r="E23" s="425">
        <v>0.13191998657054538</v>
      </c>
      <c r="F23" s="914">
        <v>0.9615384615384616</v>
      </c>
      <c r="G23" s="45" t="s">
        <v>529</v>
      </c>
      <c r="H23" s="39" t="s">
        <v>530</v>
      </c>
      <c r="I23" s="40">
        <v>2</v>
      </c>
      <c r="J23" s="425">
        <v>0.1265</v>
      </c>
      <c r="K23" s="914">
        <v>0.78125</v>
      </c>
      <c r="L23" s="911" t="s">
        <v>535</v>
      </c>
      <c r="M23" s="39" t="s">
        <v>536</v>
      </c>
      <c r="N23" s="40">
        <v>1</v>
      </c>
      <c r="O23" s="425">
        <v>0.0688</v>
      </c>
      <c r="P23" s="902">
        <v>0.625</v>
      </c>
      <c r="Q23" s="510"/>
      <c r="R23" s="510"/>
    </row>
    <row r="24" spans="1:16" s="76" customFormat="1" ht="28.5" customHeight="1">
      <c r="A24" s="44">
        <v>14</v>
      </c>
      <c r="B24" s="45" t="s">
        <v>533</v>
      </c>
      <c r="C24" s="39" t="s">
        <v>534</v>
      </c>
      <c r="D24" s="40">
        <v>4</v>
      </c>
      <c r="E24" s="425">
        <v>0.13191998657054538</v>
      </c>
      <c r="F24" s="914">
        <v>0.9615384615384616</v>
      </c>
      <c r="G24" s="804" t="s">
        <v>533</v>
      </c>
      <c r="H24" s="39" t="s">
        <v>534</v>
      </c>
      <c r="I24" s="40">
        <v>2</v>
      </c>
      <c r="J24" s="425">
        <v>0.1265</v>
      </c>
      <c r="K24" s="914">
        <v>0.78125</v>
      </c>
      <c r="L24" s="911" t="s">
        <v>527</v>
      </c>
      <c r="M24" s="39" t="s">
        <v>528</v>
      </c>
      <c r="N24" s="40">
        <v>1</v>
      </c>
      <c r="O24" s="425">
        <v>0.0688</v>
      </c>
      <c r="P24" s="902">
        <v>0.625</v>
      </c>
    </row>
    <row r="25" spans="1:16" s="77" customFormat="1" ht="28.5" customHeight="1">
      <c r="A25" s="56">
        <v>15</v>
      </c>
      <c r="B25" s="57" t="s">
        <v>535</v>
      </c>
      <c r="C25" s="58" t="s">
        <v>536</v>
      </c>
      <c r="D25" s="59">
        <v>3</v>
      </c>
      <c r="E25" s="427">
        <v>0.09893998992790902</v>
      </c>
      <c r="F25" s="915">
        <v>0.7211538461538461</v>
      </c>
      <c r="G25" s="57" t="s">
        <v>537</v>
      </c>
      <c r="H25" s="58" t="s">
        <v>538</v>
      </c>
      <c r="I25" s="61">
        <v>1</v>
      </c>
      <c r="J25" s="427">
        <v>0.0632</v>
      </c>
      <c r="K25" s="915">
        <v>0.390625</v>
      </c>
      <c r="L25" s="57" t="s">
        <v>537</v>
      </c>
      <c r="M25" s="58" t="s">
        <v>538</v>
      </c>
      <c r="N25" s="61">
        <v>1</v>
      </c>
      <c r="O25" s="427">
        <v>0.0688</v>
      </c>
      <c r="P25" s="905">
        <v>0.625</v>
      </c>
    </row>
    <row r="26" spans="1:12" s="65" customFormat="1" ht="15.75" customHeight="1">
      <c r="A26" s="22" t="s">
        <v>539</v>
      </c>
      <c r="B26" s="22"/>
      <c r="G26" s="64"/>
      <c r="L26" s="64"/>
    </row>
    <row r="27" spans="1:18" s="507" customFormat="1" ht="16.5">
      <c r="A27" s="510"/>
      <c r="B27" s="11"/>
      <c r="C27" s="12"/>
      <c r="D27" s="510"/>
      <c r="E27" s="510"/>
      <c r="F27" s="510"/>
      <c r="G27" s="11"/>
      <c r="H27" s="12"/>
      <c r="I27" s="510"/>
      <c r="J27" s="510"/>
      <c r="K27" s="510"/>
      <c r="L27" s="11"/>
      <c r="M27" s="12"/>
      <c r="N27" s="510"/>
      <c r="O27" s="510"/>
      <c r="P27" s="510"/>
      <c r="Q27" s="510"/>
      <c r="R27" s="510"/>
    </row>
    <row r="28" spans="1:18" s="507" customFormat="1" ht="16.5">
      <c r="A28" s="510"/>
      <c r="B28" s="11"/>
      <c r="C28" s="12"/>
      <c r="D28" s="510"/>
      <c r="E28" s="510"/>
      <c r="F28" s="510"/>
      <c r="G28" s="11"/>
      <c r="H28" s="12"/>
      <c r="I28" s="510"/>
      <c r="J28" s="510"/>
      <c r="K28" s="510"/>
      <c r="L28" s="11"/>
      <c r="M28" s="12"/>
      <c r="N28" s="510"/>
      <c r="O28" s="510"/>
      <c r="P28" s="510"/>
      <c r="Q28" s="510"/>
      <c r="R28" s="510"/>
    </row>
    <row r="29" spans="1:18" s="507" customFormat="1" ht="16.5">
      <c r="A29" s="510"/>
      <c r="B29" s="11"/>
      <c r="C29" s="510"/>
      <c r="D29" s="510"/>
      <c r="E29" s="510"/>
      <c r="F29" s="510"/>
      <c r="G29" s="11"/>
      <c r="H29" s="12"/>
      <c r="I29" s="510"/>
      <c r="J29" s="510"/>
      <c r="K29" s="510"/>
      <c r="L29" s="11"/>
      <c r="M29" s="12"/>
      <c r="N29" s="510"/>
      <c r="O29" s="510"/>
      <c r="P29" s="510"/>
      <c r="Q29" s="510"/>
      <c r="R29" s="510"/>
    </row>
    <row r="30" spans="1:18" s="507" customFormat="1" ht="16.5">
      <c r="A30" s="510"/>
      <c r="B30" s="11"/>
      <c r="C30" s="510"/>
      <c r="D30" s="510"/>
      <c r="E30" s="510"/>
      <c r="F30" s="510"/>
      <c r="G30" s="11"/>
      <c r="H30" s="12"/>
      <c r="I30" s="510"/>
      <c r="J30" s="510"/>
      <c r="K30" s="510"/>
      <c r="L30" s="11"/>
      <c r="M30" s="12"/>
      <c r="N30" s="510"/>
      <c r="O30" s="510"/>
      <c r="P30" s="510"/>
      <c r="Q30" s="510"/>
      <c r="R30" s="510"/>
    </row>
    <row r="31" spans="1:18" s="507" customFormat="1" ht="16.5">
      <c r="A31" s="510"/>
      <c r="B31" s="11"/>
      <c r="C31" s="12"/>
      <c r="D31" s="510"/>
      <c r="E31" s="510"/>
      <c r="F31" s="510"/>
      <c r="G31" s="11"/>
      <c r="H31" s="12"/>
      <c r="I31" s="510"/>
      <c r="J31" s="510"/>
      <c r="K31" s="510"/>
      <c r="L31" s="11"/>
      <c r="M31" s="12"/>
      <c r="N31" s="510"/>
      <c r="O31" s="510"/>
      <c r="P31" s="510"/>
      <c r="Q31" s="510"/>
      <c r="R31" s="510"/>
    </row>
    <row r="32" spans="1:18" s="507" customFormat="1" ht="16.5">
      <c r="A32" s="510"/>
      <c r="B32" s="11"/>
      <c r="C32" s="12"/>
      <c r="D32" s="510"/>
      <c r="E32" s="510"/>
      <c r="F32" s="510"/>
      <c r="G32" s="11"/>
      <c r="H32" s="12"/>
      <c r="I32" s="510"/>
      <c r="J32" s="510"/>
      <c r="K32" s="510"/>
      <c r="L32" s="11"/>
      <c r="M32" s="12"/>
      <c r="N32" s="510"/>
      <c r="O32" s="510"/>
      <c r="P32" s="510"/>
      <c r="Q32" s="510"/>
      <c r="R32" s="510"/>
    </row>
    <row r="33" spans="1:18" s="507" customFormat="1" ht="16.5">
      <c r="A33" s="510"/>
      <c r="B33" s="11"/>
      <c r="C33" s="12"/>
      <c r="D33" s="510"/>
      <c r="E33" s="510"/>
      <c r="F33" s="510"/>
      <c r="G33" s="11"/>
      <c r="H33" s="12"/>
      <c r="I33" s="510"/>
      <c r="J33" s="510"/>
      <c r="K33" s="510"/>
      <c r="L33" s="11"/>
      <c r="M33" s="12"/>
      <c r="N33" s="510"/>
      <c r="O33" s="510"/>
      <c r="P33" s="510"/>
      <c r="Q33" s="510"/>
      <c r="R33" s="510"/>
    </row>
    <row r="34" spans="1:18" s="507" customFormat="1" ht="16.5">
      <c r="A34" s="510"/>
      <c r="B34" s="11"/>
      <c r="C34" s="12"/>
      <c r="D34" s="510"/>
      <c r="E34" s="510"/>
      <c r="F34" s="510"/>
      <c r="G34" s="11"/>
      <c r="H34" s="12"/>
      <c r="I34" s="510"/>
      <c r="J34" s="510"/>
      <c r="K34" s="510"/>
      <c r="L34" s="11"/>
      <c r="M34" s="12"/>
      <c r="N34" s="510"/>
      <c r="O34" s="510"/>
      <c r="P34" s="510"/>
      <c r="Q34" s="510"/>
      <c r="R34" s="510"/>
    </row>
    <row r="35" spans="1:18" s="507" customFormat="1" ht="16.5">
      <c r="A35" s="510"/>
      <c r="B35" s="11"/>
      <c r="C35" s="12"/>
      <c r="D35" s="510"/>
      <c r="E35" s="510"/>
      <c r="F35" s="510"/>
      <c r="G35" s="11"/>
      <c r="H35" s="12"/>
      <c r="I35" s="510"/>
      <c r="J35" s="510"/>
      <c r="K35" s="510"/>
      <c r="L35" s="11"/>
      <c r="M35" s="12"/>
      <c r="N35" s="510"/>
      <c r="O35" s="510"/>
      <c r="P35" s="510"/>
      <c r="Q35" s="510"/>
      <c r="R35" s="510"/>
    </row>
    <row r="36" spans="1:18" s="507" customFormat="1" ht="16.5">
      <c r="A36" s="510"/>
      <c r="B36" s="11"/>
      <c r="C36" s="12"/>
      <c r="D36" s="510"/>
      <c r="E36" s="510"/>
      <c r="F36" s="510"/>
      <c r="G36" s="11"/>
      <c r="H36" s="12"/>
      <c r="I36" s="510"/>
      <c r="J36" s="510"/>
      <c r="K36" s="510"/>
      <c r="L36" s="11"/>
      <c r="M36" s="12"/>
      <c r="N36" s="510"/>
      <c r="O36" s="510"/>
      <c r="P36" s="510"/>
      <c r="Q36" s="510"/>
      <c r="R36" s="510"/>
    </row>
    <row r="37" spans="1:18" s="507" customFormat="1" ht="16.5">
      <c r="A37" s="510"/>
      <c r="B37" s="11"/>
      <c r="C37" s="12"/>
      <c r="D37" s="510"/>
      <c r="E37" s="510"/>
      <c r="F37" s="510"/>
      <c r="G37" s="11"/>
      <c r="H37" s="12"/>
      <c r="I37" s="510"/>
      <c r="J37" s="510"/>
      <c r="K37" s="510"/>
      <c r="L37" s="11"/>
      <c r="M37" s="12"/>
      <c r="N37" s="510"/>
      <c r="O37" s="510"/>
      <c r="P37" s="510"/>
      <c r="Q37" s="510"/>
      <c r="R37" s="510"/>
    </row>
    <row r="38" spans="1:18" s="507" customFormat="1" ht="16.5">
      <c r="A38" s="510"/>
      <c r="B38" s="11"/>
      <c r="C38" s="12"/>
      <c r="D38" s="510"/>
      <c r="E38" s="510"/>
      <c r="F38" s="510"/>
      <c r="G38" s="11"/>
      <c r="H38" s="12"/>
      <c r="I38" s="510"/>
      <c r="J38" s="510"/>
      <c r="K38" s="510"/>
      <c r="L38" s="11"/>
      <c r="M38" s="12"/>
      <c r="N38" s="510"/>
      <c r="O38" s="510"/>
      <c r="P38" s="510"/>
      <c r="Q38" s="510"/>
      <c r="R38" s="510"/>
    </row>
    <row r="39" spans="1:18" s="507" customFormat="1" ht="16.5">
      <c r="A39" s="510"/>
      <c r="B39" s="11"/>
      <c r="C39" s="12"/>
      <c r="D39" s="510"/>
      <c r="E39" s="510"/>
      <c r="F39" s="510"/>
      <c r="G39" s="11"/>
      <c r="H39" s="12"/>
      <c r="I39" s="510"/>
      <c r="J39" s="510"/>
      <c r="K39" s="510"/>
      <c r="L39" s="11"/>
      <c r="M39" s="12"/>
      <c r="N39" s="510"/>
      <c r="O39" s="510"/>
      <c r="P39" s="510"/>
      <c r="Q39" s="510"/>
      <c r="R39" s="510"/>
    </row>
    <row r="40" spans="1:18" s="507" customFormat="1" ht="16.5">
      <c r="A40" s="510"/>
      <c r="B40" s="11"/>
      <c r="C40" s="12"/>
      <c r="D40" s="510"/>
      <c r="E40" s="510"/>
      <c r="F40" s="510"/>
      <c r="G40" s="11"/>
      <c r="H40" s="12"/>
      <c r="I40" s="510"/>
      <c r="J40" s="510"/>
      <c r="K40" s="510"/>
      <c r="L40" s="11"/>
      <c r="M40" s="12"/>
      <c r="N40" s="510"/>
      <c r="O40" s="510"/>
      <c r="P40" s="510"/>
      <c r="Q40" s="510"/>
      <c r="R40" s="510"/>
    </row>
    <row r="41" spans="1:18" s="507" customFormat="1" ht="16.5">
      <c r="A41" s="510"/>
      <c r="B41" s="11"/>
      <c r="C41" s="12"/>
      <c r="D41" s="510"/>
      <c r="E41" s="510"/>
      <c r="F41" s="510"/>
      <c r="G41" s="11"/>
      <c r="H41" s="12"/>
      <c r="I41" s="510"/>
      <c r="J41" s="510"/>
      <c r="K41" s="510"/>
      <c r="L41" s="11"/>
      <c r="M41" s="12"/>
      <c r="N41" s="510"/>
      <c r="O41" s="510"/>
      <c r="P41" s="510"/>
      <c r="Q41" s="510"/>
      <c r="R41" s="510"/>
    </row>
    <row r="42" spans="1:18" s="507" customFormat="1" ht="16.5">
      <c r="A42" s="510"/>
      <c r="B42" s="11"/>
      <c r="C42" s="12"/>
      <c r="D42" s="510"/>
      <c r="E42" s="510"/>
      <c r="F42" s="510"/>
      <c r="G42" s="11"/>
      <c r="H42" s="12"/>
      <c r="I42" s="510"/>
      <c r="J42" s="510"/>
      <c r="K42" s="510"/>
      <c r="L42" s="11"/>
      <c r="M42" s="12"/>
      <c r="N42" s="510"/>
      <c r="O42" s="510"/>
      <c r="P42" s="510"/>
      <c r="Q42" s="510"/>
      <c r="R42" s="510"/>
    </row>
    <row r="43" spans="1:18" s="507" customFormat="1" ht="16.5">
      <c r="A43" s="510"/>
      <c r="B43" s="11"/>
      <c r="C43" s="12"/>
      <c r="D43" s="510"/>
      <c r="E43" s="510"/>
      <c r="F43" s="510"/>
      <c r="G43" s="11"/>
      <c r="H43" s="12"/>
      <c r="I43" s="510"/>
      <c r="J43" s="510"/>
      <c r="K43" s="510"/>
      <c r="L43" s="11"/>
      <c r="M43" s="12"/>
      <c r="N43" s="510"/>
      <c r="O43" s="510"/>
      <c r="P43" s="510"/>
      <c r="Q43" s="510"/>
      <c r="R43" s="510"/>
    </row>
    <row r="44" spans="1:18" s="507" customFormat="1" ht="16.5">
      <c r="A44" s="510"/>
      <c r="B44" s="11"/>
      <c r="C44" s="12"/>
      <c r="D44" s="510"/>
      <c r="E44" s="510"/>
      <c r="F44" s="510"/>
      <c r="G44" s="11"/>
      <c r="H44" s="12"/>
      <c r="I44" s="510"/>
      <c r="J44" s="510"/>
      <c r="K44" s="510"/>
      <c r="L44" s="11"/>
      <c r="M44" s="12"/>
      <c r="N44" s="510"/>
      <c r="O44" s="510"/>
      <c r="P44" s="510"/>
      <c r="Q44" s="510"/>
      <c r="R44" s="510"/>
    </row>
    <row r="45" spans="1:18" s="507" customFormat="1" ht="16.5">
      <c r="A45" s="510"/>
      <c r="B45" s="11"/>
      <c r="C45" s="12"/>
      <c r="D45" s="510"/>
      <c r="E45" s="510"/>
      <c r="F45" s="510"/>
      <c r="G45" s="11"/>
      <c r="H45" s="12"/>
      <c r="I45" s="510"/>
      <c r="J45" s="510"/>
      <c r="K45" s="510"/>
      <c r="L45" s="11"/>
      <c r="M45" s="12"/>
      <c r="N45" s="510"/>
      <c r="O45" s="510"/>
      <c r="P45" s="510"/>
      <c r="Q45" s="510"/>
      <c r="R45" s="510"/>
    </row>
    <row r="46" spans="1:18" s="507" customFormat="1" ht="16.5">
      <c r="A46" s="510"/>
      <c r="B46" s="11"/>
      <c r="C46" s="12"/>
      <c r="D46" s="510"/>
      <c r="E46" s="510"/>
      <c r="F46" s="510"/>
      <c r="G46" s="11"/>
      <c r="H46" s="12"/>
      <c r="I46" s="510"/>
      <c r="J46" s="510"/>
      <c r="K46" s="510"/>
      <c r="L46" s="11"/>
      <c r="M46" s="12"/>
      <c r="N46" s="510"/>
      <c r="O46" s="510"/>
      <c r="P46" s="510"/>
      <c r="Q46" s="510"/>
      <c r="R46" s="510"/>
    </row>
    <row r="47" spans="1:18" s="507" customFormat="1" ht="16.5">
      <c r="A47" s="510"/>
      <c r="B47" s="11"/>
      <c r="C47" s="12"/>
      <c r="D47" s="510"/>
      <c r="E47" s="510"/>
      <c r="F47" s="510"/>
      <c r="G47" s="11"/>
      <c r="H47" s="12"/>
      <c r="I47" s="510"/>
      <c r="J47" s="510"/>
      <c r="K47" s="510"/>
      <c r="L47" s="11"/>
      <c r="M47" s="12"/>
      <c r="N47" s="510"/>
      <c r="O47" s="510"/>
      <c r="P47" s="510"/>
      <c r="Q47" s="510"/>
      <c r="R47" s="510"/>
    </row>
    <row r="48" spans="1:18" s="507" customFormat="1" ht="16.5">
      <c r="A48" s="510"/>
      <c r="B48" s="11"/>
      <c r="C48" s="12"/>
      <c r="D48" s="510"/>
      <c r="E48" s="510"/>
      <c r="F48" s="510"/>
      <c r="G48" s="11"/>
      <c r="H48" s="12"/>
      <c r="I48" s="510"/>
      <c r="J48" s="510"/>
      <c r="K48" s="510"/>
      <c r="L48" s="11"/>
      <c r="M48" s="12"/>
      <c r="N48" s="510"/>
      <c r="O48" s="510"/>
      <c r="P48" s="510"/>
      <c r="Q48" s="510"/>
      <c r="R48" s="510"/>
    </row>
    <row r="49" spans="1:18" s="507" customFormat="1" ht="16.5">
      <c r="A49" s="510"/>
      <c r="B49" s="11"/>
      <c r="C49" s="12"/>
      <c r="D49" s="510"/>
      <c r="E49" s="510"/>
      <c r="F49" s="510"/>
      <c r="G49" s="11"/>
      <c r="H49" s="12"/>
      <c r="I49" s="510"/>
      <c r="J49" s="510"/>
      <c r="K49" s="510"/>
      <c r="L49" s="11"/>
      <c r="M49" s="12"/>
      <c r="N49" s="510"/>
      <c r="O49" s="510"/>
      <c r="P49" s="510"/>
      <c r="Q49" s="510"/>
      <c r="R49" s="510"/>
    </row>
    <row r="50" spans="1:18" s="507" customFormat="1" ht="16.5">
      <c r="A50" s="510"/>
      <c r="B50" s="11"/>
      <c r="C50" s="12"/>
      <c r="D50" s="510"/>
      <c r="E50" s="510"/>
      <c r="F50" s="510"/>
      <c r="G50" s="11"/>
      <c r="H50" s="12"/>
      <c r="I50" s="510"/>
      <c r="J50" s="510"/>
      <c r="K50" s="510"/>
      <c r="L50" s="11"/>
      <c r="M50" s="12"/>
      <c r="N50" s="510"/>
      <c r="O50" s="510"/>
      <c r="P50" s="510"/>
      <c r="Q50" s="510"/>
      <c r="R50" s="510"/>
    </row>
    <row r="51" spans="1:18" s="507" customFormat="1" ht="16.5">
      <c r="A51" s="510"/>
      <c r="B51" s="11"/>
      <c r="C51" s="12"/>
      <c r="D51" s="510"/>
      <c r="E51" s="510"/>
      <c r="F51" s="510"/>
      <c r="G51" s="11"/>
      <c r="H51" s="12"/>
      <c r="I51" s="510"/>
      <c r="J51" s="510"/>
      <c r="K51" s="510"/>
      <c r="L51" s="11"/>
      <c r="M51" s="12"/>
      <c r="N51" s="510"/>
      <c r="O51" s="510"/>
      <c r="P51" s="510"/>
      <c r="Q51" s="510"/>
      <c r="R51" s="510"/>
    </row>
    <row r="52" spans="1:18" s="507" customFormat="1" ht="16.5">
      <c r="A52" s="510"/>
      <c r="B52" s="11"/>
      <c r="C52" s="12"/>
      <c r="D52" s="510"/>
      <c r="E52" s="510"/>
      <c r="F52" s="510"/>
      <c r="G52" s="11"/>
      <c r="H52" s="12"/>
      <c r="I52" s="510"/>
      <c r="J52" s="510"/>
      <c r="K52" s="510"/>
      <c r="L52" s="11"/>
      <c r="M52" s="12"/>
      <c r="N52" s="510"/>
      <c r="O52" s="510"/>
      <c r="P52" s="510"/>
      <c r="Q52" s="510"/>
      <c r="R52" s="510"/>
    </row>
    <row r="53" spans="1:18" s="507" customFormat="1" ht="16.5">
      <c r="A53" s="510"/>
      <c r="B53" s="11"/>
      <c r="C53" s="12"/>
      <c r="D53" s="510"/>
      <c r="E53" s="510"/>
      <c r="F53" s="510"/>
      <c r="G53" s="11"/>
      <c r="H53" s="12"/>
      <c r="I53" s="510"/>
      <c r="J53" s="510"/>
      <c r="K53" s="510"/>
      <c r="L53" s="11"/>
      <c r="M53" s="12"/>
      <c r="N53" s="510"/>
      <c r="O53" s="510"/>
      <c r="P53" s="510"/>
      <c r="Q53" s="510"/>
      <c r="R53" s="510"/>
    </row>
    <row r="54" spans="1:18" s="507" customFormat="1" ht="16.5">
      <c r="A54" s="510"/>
      <c r="B54" s="11"/>
      <c r="C54" s="12"/>
      <c r="D54" s="510"/>
      <c r="E54" s="510"/>
      <c r="F54" s="510"/>
      <c r="G54" s="11"/>
      <c r="H54" s="12"/>
      <c r="I54" s="510"/>
      <c r="J54" s="510"/>
      <c r="K54" s="510"/>
      <c r="L54" s="11"/>
      <c r="M54" s="12"/>
      <c r="N54" s="510"/>
      <c r="O54" s="510"/>
      <c r="P54" s="510"/>
      <c r="Q54" s="510"/>
      <c r="R54" s="510"/>
    </row>
    <row r="55" spans="1:18" s="507" customFormat="1" ht="16.5">
      <c r="A55" s="510"/>
      <c r="B55" s="11"/>
      <c r="C55" s="12"/>
      <c r="D55" s="510"/>
      <c r="E55" s="510"/>
      <c r="F55" s="510"/>
      <c r="G55" s="11"/>
      <c r="H55" s="12"/>
      <c r="I55" s="510"/>
      <c r="J55" s="510"/>
      <c r="K55" s="510"/>
      <c r="L55" s="11"/>
      <c r="M55" s="12"/>
      <c r="N55" s="510"/>
      <c r="O55" s="510"/>
      <c r="P55" s="510"/>
      <c r="Q55" s="510"/>
      <c r="R55" s="510"/>
    </row>
    <row r="56" spans="1:18" s="507" customFormat="1" ht="16.5">
      <c r="A56" s="510"/>
      <c r="B56" s="11"/>
      <c r="C56" s="12"/>
      <c r="D56" s="510"/>
      <c r="E56" s="510"/>
      <c r="F56" s="510"/>
      <c r="G56" s="11"/>
      <c r="H56" s="12"/>
      <c r="I56" s="510"/>
      <c r="J56" s="510"/>
      <c r="K56" s="510"/>
      <c r="L56" s="11"/>
      <c r="M56" s="12"/>
      <c r="N56" s="510"/>
      <c r="O56" s="510"/>
      <c r="P56" s="510"/>
      <c r="Q56" s="510"/>
      <c r="R56" s="510"/>
    </row>
    <row r="57" spans="1:18" s="507" customFormat="1" ht="16.5">
      <c r="A57" s="510"/>
      <c r="B57" s="11"/>
      <c r="C57" s="12"/>
      <c r="D57" s="510"/>
      <c r="E57" s="510"/>
      <c r="F57" s="510"/>
      <c r="G57" s="11"/>
      <c r="H57" s="12"/>
      <c r="I57" s="510"/>
      <c r="J57" s="510"/>
      <c r="K57" s="510"/>
      <c r="L57" s="11"/>
      <c r="M57" s="12"/>
      <c r="N57" s="510"/>
      <c r="O57" s="510"/>
      <c r="P57" s="510"/>
      <c r="Q57" s="510"/>
      <c r="R57" s="510"/>
    </row>
    <row r="58" spans="1:18" s="507" customFormat="1" ht="16.5">
      <c r="A58" s="510"/>
      <c r="B58" s="11"/>
      <c r="C58" s="12"/>
      <c r="D58" s="510"/>
      <c r="E58" s="510"/>
      <c r="F58" s="510"/>
      <c r="G58" s="11"/>
      <c r="H58" s="12"/>
      <c r="I58" s="510"/>
      <c r="J58" s="510"/>
      <c r="K58" s="510"/>
      <c r="L58" s="11"/>
      <c r="M58" s="12"/>
      <c r="N58" s="510"/>
      <c r="O58" s="510"/>
      <c r="P58" s="510"/>
      <c r="Q58" s="510"/>
      <c r="R58" s="510"/>
    </row>
    <row r="59" spans="1:18" s="507" customFormat="1" ht="16.5">
      <c r="A59" s="510"/>
      <c r="B59" s="11"/>
      <c r="C59" s="12"/>
      <c r="D59" s="510"/>
      <c r="E59" s="510"/>
      <c r="F59" s="510"/>
      <c r="G59" s="11"/>
      <c r="H59" s="12"/>
      <c r="I59" s="510"/>
      <c r="J59" s="510"/>
      <c r="K59" s="510"/>
      <c r="L59" s="11"/>
      <c r="M59" s="12"/>
      <c r="N59" s="510"/>
      <c r="O59" s="510"/>
      <c r="P59" s="510"/>
      <c r="Q59" s="510"/>
      <c r="R59" s="510"/>
    </row>
    <row r="60" spans="1:18" s="507" customFormat="1" ht="16.5">
      <c r="A60" s="510"/>
      <c r="B60" s="11"/>
      <c r="C60" s="12"/>
      <c r="D60" s="510"/>
      <c r="E60" s="510"/>
      <c r="F60" s="510"/>
      <c r="G60" s="11"/>
      <c r="H60" s="12"/>
      <c r="I60" s="510"/>
      <c r="J60" s="510"/>
      <c r="K60" s="510"/>
      <c r="L60" s="11"/>
      <c r="M60" s="12"/>
      <c r="N60" s="510"/>
      <c r="O60" s="510"/>
      <c r="P60" s="510"/>
      <c r="Q60" s="510"/>
      <c r="R60" s="510"/>
    </row>
    <row r="61" spans="1:18" s="507" customFormat="1" ht="16.5">
      <c r="A61" s="510"/>
      <c r="B61" s="11"/>
      <c r="C61" s="12"/>
      <c r="D61" s="510"/>
      <c r="E61" s="510"/>
      <c r="F61" s="510"/>
      <c r="G61" s="11"/>
      <c r="H61" s="12"/>
      <c r="I61" s="510"/>
      <c r="J61" s="510"/>
      <c r="K61" s="510"/>
      <c r="L61" s="11"/>
      <c r="M61" s="12"/>
      <c r="N61" s="510"/>
      <c r="O61" s="510"/>
      <c r="P61" s="510"/>
      <c r="Q61" s="510"/>
      <c r="R61" s="510"/>
    </row>
    <row r="62" spans="1:18" s="507" customFormat="1" ht="16.5">
      <c r="A62" s="510"/>
      <c r="B62" s="11"/>
      <c r="C62" s="12"/>
      <c r="D62" s="510"/>
      <c r="E62" s="510"/>
      <c r="F62" s="510"/>
      <c r="G62" s="11"/>
      <c r="H62" s="12"/>
      <c r="I62" s="510"/>
      <c r="J62" s="510"/>
      <c r="K62" s="510"/>
      <c r="L62" s="11"/>
      <c r="M62" s="12"/>
      <c r="N62" s="510"/>
      <c r="O62" s="510"/>
      <c r="P62" s="510"/>
      <c r="Q62" s="510"/>
      <c r="R62" s="510"/>
    </row>
    <row r="63" spans="1:18" s="507" customFormat="1" ht="16.5">
      <c r="A63" s="510"/>
      <c r="B63" s="11"/>
      <c r="C63" s="12"/>
      <c r="D63" s="510"/>
      <c r="E63" s="510"/>
      <c r="F63" s="510"/>
      <c r="G63" s="11"/>
      <c r="H63" s="12"/>
      <c r="I63" s="510"/>
      <c r="J63" s="510"/>
      <c r="K63" s="510"/>
      <c r="L63" s="11"/>
      <c r="M63" s="12"/>
      <c r="N63" s="510"/>
      <c r="O63" s="510"/>
      <c r="P63" s="510"/>
      <c r="Q63" s="510"/>
      <c r="R63" s="510"/>
    </row>
    <row r="64" spans="1:18" s="507" customFormat="1" ht="16.5">
      <c r="A64" s="510"/>
      <c r="B64" s="11"/>
      <c r="C64" s="12"/>
      <c r="D64" s="510"/>
      <c r="E64" s="510"/>
      <c r="F64" s="510"/>
      <c r="G64" s="11"/>
      <c r="H64" s="12"/>
      <c r="I64" s="510"/>
      <c r="J64" s="510"/>
      <c r="K64" s="510"/>
      <c r="L64" s="11"/>
      <c r="M64" s="12"/>
      <c r="N64" s="510"/>
      <c r="O64" s="510"/>
      <c r="P64" s="510"/>
      <c r="Q64" s="510"/>
      <c r="R64" s="510"/>
    </row>
    <row r="65" spans="1:18" s="507" customFormat="1" ht="16.5">
      <c r="A65" s="510"/>
      <c r="B65" s="11"/>
      <c r="C65" s="12"/>
      <c r="D65" s="510"/>
      <c r="E65" s="510"/>
      <c r="F65" s="510"/>
      <c r="G65" s="11"/>
      <c r="H65" s="12"/>
      <c r="I65" s="510"/>
      <c r="J65" s="510"/>
      <c r="K65" s="510"/>
      <c r="L65" s="11"/>
      <c r="M65" s="12"/>
      <c r="N65" s="510"/>
      <c r="O65" s="510"/>
      <c r="P65" s="510"/>
      <c r="Q65" s="510"/>
      <c r="R65" s="510"/>
    </row>
    <row r="66" spans="1:18" s="507" customFormat="1" ht="16.5">
      <c r="A66" s="510"/>
      <c r="B66" s="11"/>
      <c r="C66" s="12"/>
      <c r="D66" s="510"/>
      <c r="E66" s="510"/>
      <c r="F66" s="510"/>
      <c r="G66" s="11"/>
      <c r="H66" s="12"/>
      <c r="I66" s="510"/>
      <c r="J66" s="510"/>
      <c r="K66" s="510"/>
      <c r="L66" s="11"/>
      <c r="M66" s="12"/>
      <c r="N66" s="510"/>
      <c r="O66" s="510"/>
      <c r="P66" s="510"/>
      <c r="Q66" s="510"/>
      <c r="R66" s="510"/>
    </row>
    <row r="67" spans="1:18" s="507" customFormat="1" ht="16.5">
      <c r="A67" s="510"/>
      <c r="B67" s="11"/>
      <c r="C67" s="12"/>
      <c r="D67" s="510"/>
      <c r="E67" s="510"/>
      <c r="F67" s="510"/>
      <c r="G67" s="11"/>
      <c r="H67" s="12"/>
      <c r="I67" s="510"/>
      <c r="J67" s="510"/>
      <c r="K67" s="510"/>
      <c r="L67" s="11"/>
      <c r="M67" s="12"/>
      <c r="N67" s="510"/>
      <c r="O67" s="510"/>
      <c r="P67" s="510"/>
      <c r="Q67" s="510"/>
      <c r="R67" s="510"/>
    </row>
    <row r="68" spans="1:18" s="507" customFormat="1" ht="16.5">
      <c r="A68" s="510"/>
      <c r="B68" s="11"/>
      <c r="C68" s="12"/>
      <c r="D68" s="510"/>
      <c r="E68" s="510"/>
      <c r="F68" s="510"/>
      <c r="G68" s="11"/>
      <c r="H68" s="12"/>
      <c r="I68" s="510"/>
      <c r="J68" s="510"/>
      <c r="K68" s="510"/>
      <c r="L68" s="11"/>
      <c r="M68" s="12"/>
      <c r="N68" s="510"/>
      <c r="O68" s="510"/>
      <c r="P68" s="510"/>
      <c r="Q68" s="510"/>
      <c r="R68" s="510"/>
    </row>
    <row r="69" spans="1:18" s="507" customFormat="1" ht="16.5">
      <c r="A69" s="510"/>
      <c r="B69" s="11"/>
      <c r="C69" s="12"/>
      <c r="D69" s="510"/>
      <c r="E69" s="510"/>
      <c r="F69" s="510"/>
      <c r="G69" s="11"/>
      <c r="H69" s="12"/>
      <c r="I69" s="510"/>
      <c r="J69" s="510"/>
      <c r="K69" s="510"/>
      <c r="L69" s="11"/>
      <c r="M69" s="12"/>
      <c r="N69" s="510"/>
      <c r="O69" s="510"/>
      <c r="P69" s="510"/>
      <c r="Q69" s="510"/>
      <c r="R69" s="510"/>
    </row>
    <row r="70" spans="1:18" s="507" customFormat="1" ht="16.5">
      <c r="A70" s="510"/>
      <c r="B70" s="11"/>
      <c r="C70" s="12"/>
      <c r="D70" s="510"/>
      <c r="E70" s="510"/>
      <c r="F70" s="510"/>
      <c r="G70" s="11"/>
      <c r="H70" s="12"/>
      <c r="I70" s="510"/>
      <c r="J70" s="510"/>
      <c r="K70" s="510"/>
      <c r="L70" s="11"/>
      <c r="M70" s="12"/>
      <c r="N70" s="510"/>
      <c r="O70" s="510"/>
      <c r="P70" s="510"/>
      <c r="Q70" s="510"/>
      <c r="R70" s="510"/>
    </row>
    <row r="71" spans="1:18" s="507" customFormat="1" ht="16.5">
      <c r="A71" s="510"/>
      <c r="B71" s="11"/>
      <c r="C71" s="12"/>
      <c r="D71" s="510"/>
      <c r="E71" s="510"/>
      <c r="F71" s="510"/>
      <c r="G71" s="11"/>
      <c r="H71" s="12"/>
      <c r="I71" s="510"/>
      <c r="J71" s="510"/>
      <c r="K71" s="510"/>
      <c r="L71" s="11"/>
      <c r="M71" s="12"/>
      <c r="N71" s="510"/>
      <c r="O71" s="510"/>
      <c r="P71" s="510"/>
      <c r="Q71" s="510"/>
      <c r="R71" s="510"/>
    </row>
    <row r="72" spans="1:18" s="507" customFormat="1" ht="16.5">
      <c r="A72" s="510"/>
      <c r="B72" s="11"/>
      <c r="C72" s="12"/>
      <c r="D72" s="510"/>
      <c r="E72" s="510"/>
      <c r="F72" s="510"/>
      <c r="G72" s="11"/>
      <c r="H72" s="12"/>
      <c r="I72" s="510"/>
      <c r="J72" s="510"/>
      <c r="K72" s="510"/>
      <c r="L72" s="11"/>
      <c r="M72" s="12"/>
      <c r="N72" s="510"/>
      <c r="O72" s="510"/>
      <c r="P72" s="510"/>
      <c r="Q72" s="510"/>
      <c r="R72" s="510"/>
    </row>
    <row r="73" spans="1:18" s="507" customFormat="1" ht="16.5">
      <c r="A73" s="510"/>
      <c r="B73" s="11"/>
      <c r="C73" s="12"/>
      <c r="D73" s="510"/>
      <c r="E73" s="510"/>
      <c r="F73" s="510"/>
      <c r="G73" s="11"/>
      <c r="H73" s="12"/>
      <c r="I73" s="510"/>
      <c r="J73" s="510"/>
      <c r="K73" s="510"/>
      <c r="L73" s="11"/>
      <c r="M73" s="12"/>
      <c r="N73" s="510"/>
      <c r="O73" s="510"/>
      <c r="P73" s="510"/>
      <c r="Q73" s="510"/>
      <c r="R73" s="510"/>
    </row>
    <row r="74" spans="1:18" s="507" customFormat="1" ht="16.5">
      <c r="A74" s="510"/>
      <c r="B74" s="11"/>
      <c r="C74" s="12"/>
      <c r="D74" s="510"/>
      <c r="E74" s="510"/>
      <c r="F74" s="510"/>
      <c r="G74" s="11"/>
      <c r="H74" s="12"/>
      <c r="I74" s="510"/>
      <c r="J74" s="510"/>
      <c r="K74" s="510"/>
      <c r="L74" s="11"/>
      <c r="M74" s="12"/>
      <c r="N74" s="510"/>
      <c r="O74" s="510"/>
      <c r="P74" s="510"/>
      <c r="Q74" s="510"/>
      <c r="R74" s="510"/>
    </row>
    <row r="75" spans="1:18" s="507" customFormat="1" ht="16.5">
      <c r="A75" s="510"/>
      <c r="B75" s="11"/>
      <c r="C75" s="12"/>
      <c r="D75" s="510"/>
      <c r="E75" s="510"/>
      <c r="F75" s="510"/>
      <c r="G75" s="11"/>
      <c r="H75" s="12"/>
      <c r="I75" s="510"/>
      <c r="J75" s="510"/>
      <c r="K75" s="510"/>
      <c r="L75" s="11"/>
      <c r="M75" s="12"/>
      <c r="N75" s="510"/>
      <c r="O75" s="510"/>
      <c r="P75" s="510"/>
      <c r="Q75" s="510"/>
      <c r="R75" s="510"/>
    </row>
    <row r="76" spans="1:18" s="507" customFormat="1" ht="16.5">
      <c r="A76" s="510"/>
      <c r="B76" s="11"/>
      <c r="C76" s="12"/>
      <c r="D76" s="510"/>
      <c r="E76" s="510"/>
      <c r="F76" s="510"/>
      <c r="G76" s="11"/>
      <c r="H76" s="12"/>
      <c r="I76" s="510"/>
      <c r="J76" s="510"/>
      <c r="K76" s="510"/>
      <c r="L76" s="11"/>
      <c r="M76" s="12"/>
      <c r="N76" s="510"/>
      <c r="O76" s="510"/>
      <c r="P76" s="510"/>
      <c r="Q76" s="510"/>
      <c r="R76" s="510"/>
    </row>
    <row r="77" spans="1:18" s="507" customFormat="1" ht="16.5">
      <c r="A77" s="510"/>
      <c r="B77" s="11"/>
      <c r="C77" s="12"/>
      <c r="D77" s="510"/>
      <c r="E77" s="510"/>
      <c r="F77" s="510"/>
      <c r="G77" s="11"/>
      <c r="H77" s="12"/>
      <c r="I77" s="510"/>
      <c r="J77" s="510"/>
      <c r="K77" s="510"/>
      <c r="L77" s="11"/>
      <c r="M77" s="12"/>
      <c r="N77" s="510"/>
      <c r="O77" s="510"/>
      <c r="P77" s="510"/>
      <c r="Q77" s="510"/>
      <c r="R77" s="510"/>
    </row>
    <row r="78" spans="1:18" s="507" customFormat="1" ht="16.5">
      <c r="A78" s="510"/>
      <c r="B78" s="11"/>
      <c r="C78" s="12"/>
      <c r="D78" s="510"/>
      <c r="E78" s="510"/>
      <c r="F78" s="510"/>
      <c r="G78" s="11"/>
      <c r="H78" s="12"/>
      <c r="I78" s="510"/>
      <c r="J78" s="510"/>
      <c r="K78" s="510"/>
      <c r="L78" s="11"/>
      <c r="M78" s="12"/>
      <c r="N78" s="510"/>
      <c r="O78" s="510"/>
      <c r="P78" s="510"/>
      <c r="Q78" s="510"/>
      <c r="R78" s="510"/>
    </row>
    <row r="79" spans="1:18" s="507" customFormat="1" ht="16.5">
      <c r="A79" s="510"/>
      <c r="B79" s="11"/>
      <c r="C79" s="12"/>
      <c r="D79" s="510"/>
      <c r="E79" s="510"/>
      <c r="F79" s="510"/>
      <c r="G79" s="11"/>
      <c r="H79" s="12"/>
      <c r="I79" s="510"/>
      <c r="J79" s="510"/>
      <c r="K79" s="510"/>
      <c r="L79" s="11"/>
      <c r="M79" s="12"/>
      <c r="N79" s="510"/>
      <c r="O79" s="510"/>
      <c r="P79" s="510"/>
      <c r="Q79" s="510"/>
      <c r="R79" s="510"/>
    </row>
    <row r="80" spans="1:18" s="507" customFormat="1" ht="16.5">
      <c r="A80" s="510"/>
      <c r="B80" s="11"/>
      <c r="C80" s="12"/>
      <c r="D80" s="510"/>
      <c r="E80" s="510"/>
      <c r="F80" s="510"/>
      <c r="G80" s="11"/>
      <c r="H80" s="12"/>
      <c r="I80" s="510"/>
      <c r="J80" s="510"/>
      <c r="K80" s="510"/>
      <c r="L80" s="11"/>
      <c r="M80" s="12"/>
      <c r="N80" s="510"/>
      <c r="O80" s="510"/>
      <c r="P80" s="510"/>
      <c r="Q80" s="510"/>
      <c r="R80" s="510"/>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sheetPr transitionEntry="1"/>
  <dimension ref="A1:P41"/>
  <sheetViews>
    <sheetView view="pageBreakPreview" zoomScale="85" zoomScaleNormal="90" zoomScaleSheetLayoutView="85" zoomScalePageLayoutView="0" workbookViewId="0" topLeftCell="A1">
      <selection activeCell="A1" sqref="A1:L1"/>
    </sheetView>
  </sheetViews>
  <sheetFormatPr defaultColWidth="9.00390625" defaultRowHeight="16.5"/>
  <cols>
    <col min="1" max="1" width="12.75390625" style="275" customWidth="1"/>
    <col min="2" max="2" width="3.25390625" style="674" customWidth="1"/>
    <col min="3" max="4" width="13.875" style="281" customWidth="1"/>
    <col min="5" max="6" width="13.875" style="529" customWidth="1"/>
    <col min="7" max="12" width="13.875" style="460" customWidth="1"/>
    <col min="13" max="16" width="9.25390625" style="275" customWidth="1"/>
    <col min="17" max="16384" width="9.00390625" style="275" customWidth="1"/>
  </cols>
  <sheetData>
    <row r="1" spans="1:12" s="211" customFormat="1" ht="25.5" customHeight="1">
      <c r="A1" s="1249" t="s">
        <v>1273</v>
      </c>
      <c r="B1" s="1249"/>
      <c r="C1" s="1249"/>
      <c r="D1" s="1249"/>
      <c r="E1" s="1249"/>
      <c r="F1" s="1249"/>
      <c r="G1" s="1249"/>
      <c r="H1" s="1249"/>
      <c r="I1" s="1249"/>
      <c r="J1" s="1249"/>
      <c r="K1" s="1249"/>
      <c r="L1" s="1249"/>
    </row>
    <row r="2" spans="2:12" s="211" customFormat="1" ht="15" customHeight="1">
      <c r="B2" s="674"/>
      <c r="C2" s="253"/>
      <c r="D2" s="253"/>
      <c r="F2" s="254"/>
      <c r="G2" s="255" t="s">
        <v>4</v>
      </c>
      <c r="H2" s="255"/>
      <c r="I2" s="209"/>
      <c r="J2" s="209"/>
      <c r="K2" s="209"/>
      <c r="L2" s="686" t="s">
        <v>306</v>
      </c>
    </row>
    <row r="3" spans="1:12" s="261" customFormat="1" ht="19.5" customHeight="1">
      <c r="A3" s="1247" t="s">
        <v>205</v>
      </c>
      <c r="B3" s="1245"/>
      <c r="C3" s="1250" t="s">
        <v>222</v>
      </c>
      <c r="D3" s="1251"/>
      <c r="E3" s="1252" t="s">
        <v>223</v>
      </c>
      <c r="F3" s="1253"/>
      <c r="G3" s="1254" t="s">
        <v>152</v>
      </c>
      <c r="H3" s="1255"/>
      <c r="I3" s="1254" t="s">
        <v>224</v>
      </c>
      <c r="J3" s="1255"/>
      <c r="K3" s="450" t="s">
        <v>143</v>
      </c>
      <c r="L3" s="523"/>
    </row>
    <row r="4" spans="1:12" s="266" customFormat="1" ht="32.25" customHeight="1">
      <c r="A4" s="1248"/>
      <c r="B4" s="1246"/>
      <c r="C4" s="524" t="s">
        <v>43</v>
      </c>
      <c r="D4" s="265" t="s">
        <v>145</v>
      </c>
      <c r="E4" s="264" t="s">
        <v>43</v>
      </c>
      <c r="F4" s="265" t="s">
        <v>145</v>
      </c>
      <c r="G4" s="262" t="s">
        <v>12</v>
      </c>
      <c r="H4" s="265" t="s">
        <v>145</v>
      </c>
      <c r="I4" s="262" t="s">
        <v>12</v>
      </c>
      <c r="J4" s="265" t="s">
        <v>145</v>
      </c>
      <c r="K4" s="262" t="s">
        <v>12</v>
      </c>
      <c r="L4" s="265" t="s">
        <v>145</v>
      </c>
    </row>
    <row r="5" spans="1:12" s="266" customFormat="1" ht="5.25" customHeight="1" hidden="1">
      <c r="A5" s="461"/>
      <c r="B5" s="675"/>
      <c r="C5" s="694"/>
      <c r="D5" s="692"/>
      <c r="E5" s="695"/>
      <c r="F5" s="692"/>
      <c r="G5" s="694"/>
      <c r="H5" s="692"/>
      <c r="I5" s="694"/>
      <c r="J5" s="692"/>
      <c r="K5" s="694"/>
      <c r="L5" s="692"/>
    </row>
    <row r="6" spans="1:12" s="266" customFormat="1" ht="5.25" customHeight="1" hidden="1">
      <c r="A6" s="461"/>
      <c r="B6" s="675"/>
      <c r="C6" s="694"/>
      <c r="D6" s="692"/>
      <c r="E6" s="695"/>
      <c r="F6" s="692"/>
      <c r="G6" s="694"/>
      <c r="H6" s="692"/>
      <c r="I6" s="694"/>
      <c r="J6" s="692"/>
      <c r="K6" s="694"/>
      <c r="L6" s="692"/>
    </row>
    <row r="7" spans="1:12" ht="17.25" customHeight="1" hidden="1">
      <c r="A7" s="660" t="s">
        <v>187</v>
      </c>
      <c r="B7" s="675"/>
      <c r="C7" s="526">
        <v>8.5</v>
      </c>
      <c r="D7" s="276">
        <v>12.6</v>
      </c>
      <c r="E7" s="527">
        <v>7.3</v>
      </c>
      <c r="F7" s="447">
        <v>10.6</v>
      </c>
      <c r="G7" s="527">
        <v>5.7</v>
      </c>
      <c r="H7" s="271">
        <v>8.6</v>
      </c>
      <c r="I7" s="527">
        <v>4.9</v>
      </c>
      <c r="J7" s="447">
        <v>6.8</v>
      </c>
      <c r="K7" s="527">
        <v>6.4997</v>
      </c>
      <c r="L7" s="271">
        <v>9.6464</v>
      </c>
    </row>
    <row r="8" spans="1:12" ht="18" customHeight="1">
      <c r="A8" s="461" t="s">
        <v>1146</v>
      </c>
      <c r="B8" s="675"/>
      <c r="C8" s="744">
        <v>9.4</v>
      </c>
      <c r="D8" s="277">
        <v>13.5</v>
      </c>
      <c r="E8" s="745">
        <v>7</v>
      </c>
      <c r="F8" s="446">
        <v>10.1</v>
      </c>
      <c r="G8" s="745">
        <v>6.3</v>
      </c>
      <c r="H8" s="269">
        <v>9.2</v>
      </c>
      <c r="I8" s="745">
        <v>5</v>
      </c>
      <c r="J8" s="446">
        <v>6.9</v>
      </c>
      <c r="K8" s="745">
        <v>6.4298</v>
      </c>
      <c r="L8" s="269">
        <v>9.4156</v>
      </c>
    </row>
    <row r="9" spans="1:12" ht="18" customHeight="1" hidden="1">
      <c r="A9" s="461" t="s">
        <v>188</v>
      </c>
      <c r="B9" s="675"/>
      <c r="C9" s="744">
        <v>9.5</v>
      </c>
      <c r="D9" s="277">
        <v>13.5</v>
      </c>
      <c r="E9" s="745">
        <v>7.5</v>
      </c>
      <c r="F9" s="446">
        <v>10.4</v>
      </c>
      <c r="G9" s="745">
        <v>6.5</v>
      </c>
      <c r="H9" s="269">
        <v>9.4</v>
      </c>
      <c r="I9" s="745">
        <v>5</v>
      </c>
      <c r="J9" s="446">
        <v>6.5</v>
      </c>
      <c r="K9" s="745">
        <v>7.1403</v>
      </c>
      <c r="L9" s="269">
        <v>10.0168</v>
      </c>
    </row>
    <row r="10" spans="1:12" ht="18" customHeight="1" hidden="1">
      <c r="A10" s="461" t="s">
        <v>189</v>
      </c>
      <c r="B10" s="675"/>
      <c r="C10" s="744">
        <v>10.1</v>
      </c>
      <c r="D10" s="277">
        <v>13.9</v>
      </c>
      <c r="E10" s="745">
        <v>7.9</v>
      </c>
      <c r="F10" s="446">
        <v>10.8</v>
      </c>
      <c r="G10" s="745">
        <v>7</v>
      </c>
      <c r="H10" s="269">
        <v>9.8</v>
      </c>
      <c r="I10" s="745">
        <v>5.4</v>
      </c>
      <c r="J10" s="446">
        <v>7</v>
      </c>
      <c r="K10" s="745">
        <v>6.9376</v>
      </c>
      <c r="L10" s="269">
        <v>9.4958</v>
      </c>
    </row>
    <row r="11" spans="1:12" ht="18" customHeight="1" hidden="1">
      <c r="A11" s="461" t="s">
        <v>190</v>
      </c>
      <c r="B11" s="675"/>
      <c r="C11" s="744">
        <v>10.6</v>
      </c>
      <c r="D11" s="277">
        <v>14.4</v>
      </c>
      <c r="E11" s="745">
        <v>7.8</v>
      </c>
      <c r="F11" s="446">
        <v>10.4</v>
      </c>
      <c r="G11" s="745">
        <v>6.7</v>
      </c>
      <c r="H11" s="269">
        <v>9.1</v>
      </c>
      <c r="I11" s="745">
        <v>6.1</v>
      </c>
      <c r="J11" s="446">
        <v>7.7</v>
      </c>
      <c r="K11" s="745">
        <v>7.0323</v>
      </c>
      <c r="L11" s="269">
        <v>9.521</v>
      </c>
    </row>
    <row r="12" spans="1:12" ht="18" customHeight="1" hidden="1">
      <c r="A12" s="461" t="s">
        <v>191</v>
      </c>
      <c r="B12" s="675"/>
      <c r="C12" s="744">
        <v>10.2</v>
      </c>
      <c r="D12" s="277">
        <v>13.4</v>
      </c>
      <c r="E12" s="745">
        <v>7.1</v>
      </c>
      <c r="F12" s="446">
        <v>9.2</v>
      </c>
      <c r="G12" s="745">
        <v>6.9</v>
      </c>
      <c r="H12" s="269">
        <v>9.1</v>
      </c>
      <c r="I12" s="745">
        <v>6.3</v>
      </c>
      <c r="J12" s="446">
        <v>7.7</v>
      </c>
      <c r="K12" s="745">
        <v>6.1495</v>
      </c>
      <c r="L12" s="269">
        <v>7.9216</v>
      </c>
    </row>
    <row r="13" spans="1:12" ht="18" customHeight="1">
      <c r="A13" s="461" t="s">
        <v>1147</v>
      </c>
      <c r="B13" s="675"/>
      <c r="C13" s="744">
        <v>10.8</v>
      </c>
      <c r="D13" s="277">
        <v>13.8</v>
      </c>
      <c r="E13" s="745">
        <v>7.7</v>
      </c>
      <c r="F13" s="446">
        <v>9.7</v>
      </c>
      <c r="G13" s="745">
        <v>7.6</v>
      </c>
      <c r="H13" s="269">
        <v>9.7</v>
      </c>
      <c r="I13" s="745">
        <v>6.7</v>
      </c>
      <c r="J13" s="446">
        <v>8.1</v>
      </c>
      <c r="K13" s="745">
        <v>6.4511</v>
      </c>
      <c r="L13" s="269">
        <v>8.2464</v>
      </c>
    </row>
    <row r="14" spans="1:12" ht="18" customHeight="1">
      <c r="A14" s="461" t="s">
        <v>1148</v>
      </c>
      <c r="B14" s="675"/>
      <c r="C14" s="744">
        <v>11.2</v>
      </c>
      <c r="D14" s="277">
        <v>14</v>
      </c>
      <c r="E14" s="745">
        <v>9.8</v>
      </c>
      <c r="F14" s="446">
        <v>12.2</v>
      </c>
      <c r="G14" s="745">
        <v>8.2</v>
      </c>
      <c r="H14" s="269">
        <v>10.3</v>
      </c>
      <c r="I14" s="745">
        <v>6.8</v>
      </c>
      <c r="J14" s="446">
        <v>7.9</v>
      </c>
      <c r="K14" s="745">
        <v>6.6045</v>
      </c>
      <c r="L14" s="269">
        <v>8.1722</v>
      </c>
    </row>
    <row r="15" spans="1:12" ht="18" customHeight="1">
      <c r="A15" s="461" t="s">
        <v>1149</v>
      </c>
      <c r="B15" s="675"/>
      <c r="C15" s="744">
        <v>11.7</v>
      </c>
      <c r="D15" s="277">
        <v>14.4</v>
      </c>
      <c r="E15" s="745">
        <v>11.5</v>
      </c>
      <c r="F15" s="446">
        <v>13.8</v>
      </c>
      <c r="G15" s="745">
        <v>8.5</v>
      </c>
      <c r="H15" s="269">
        <v>10.4</v>
      </c>
      <c r="I15" s="745">
        <v>7.6</v>
      </c>
      <c r="J15" s="446">
        <v>8.8</v>
      </c>
      <c r="K15" s="745">
        <v>6.5375</v>
      </c>
      <c r="L15" s="269">
        <v>7.8258</v>
      </c>
    </row>
    <row r="16" spans="1:12" ht="18" customHeight="1">
      <c r="A16" s="1095" t="s">
        <v>1203</v>
      </c>
      <c r="B16" s="675" t="s">
        <v>212</v>
      </c>
      <c r="C16" s="744">
        <v>12.5</v>
      </c>
      <c r="D16" s="277">
        <v>14.8</v>
      </c>
      <c r="E16" s="745">
        <v>10.7</v>
      </c>
      <c r="F16" s="446">
        <v>12.6</v>
      </c>
      <c r="G16" s="745">
        <v>8.5</v>
      </c>
      <c r="H16" s="269">
        <v>10</v>
      </c>
      <c r="I16" s="745">
        <v>7.7</v>
      </c>
      <c r="J16" s="446">
        <v>8.7</v>
      </c>
      <c r="K16" s="745">
        <v>6.604</v>
      </c>
      <c r="L16" s="269">
        <v>7.6996</v>
      </c>
    </row>
    <row r="17" spans="1:12" ht="18" customHeight="1">
      <c r="A17" s="461" t="s">
        <v>1151</v>
      </c>
      <c r="B17" s="675"/>
      <c r="C17" s="744">
        <v>14.4</v>
      </c>
      <c r="D17" s="277">
        <v>16.7</v>
      </c>
      <c r="E17" s="745">
        <v>11.2</v>
      </c>
      <c r="F17" s="446">
        <v>12.9</v>
      </c>
      <c r="G17" s="745">
        <v>10.1</v>
      </c>
      <c r="H17" s="269">
        <v>11.8</v>
      </c>
      <c r="I17" s="745">
        <v>8.9</v>
      </c>
      <c r="J17" s="446">
        <v>9.7</v>
      </c>
      <c r="K17" s="745">
        <v>7.1714</v>
      </c>
      <c r="L17" s="269">
        <v>8.1461</v>
      </c>
    </row>
    <row r="18" spans="1:12" ht="18" customHeight="1">
      <c r="A18" s="461" t="s">
        <v>1152</v>
      </c>
      <c r="B18" s="675"/>
      <c r="C18" s="744">
        <v>15.3</v>
      </c>
      <c r="D18" s="277">
        <v>17.3</v>
      </c>
      <c r="E18" s="745">
        <v>12.7</v>
      </c>
      <c r="F18" s="446">
        <v>14.4</v>
      </c>
      <c r="G18" s="745">
        <v>10.5</v>
      </c>
      <c r="H18" s="269">
        <v>11.9</v>
      </c>
      <c r="I18" s="745">
        <v>9.5</v>
      </c>
      <c r="J18" s="446">
        <v>10.1</v>
      </c>
      <c r="K18" s="745">
        <v>7.7498</v>
      </c>
      <c r="L18" s="269">
        <v>8.6338</v>
      </c>
    </row>
    <row r="19" spans="1:12" ht="18" customHeight="1">
      <c r="A19" s="461" t="s">
        <v>1153</v>
      </c>
      <c r="B19" s="675"/>
      <c r="C19" s="744">
        <v>16.5</v>
      </c>
      <c r="D19" s="277">
        <v>18.2</v>
      </c>
      <c r="E19" s="745">
        <v>13.3</v>
      </c>
      <c r="F19" s="446">
        <v>14.7</v>
      </c>
      <c r="G19" s="745">
        <v>11.4</v>
      </c>
      <c r="H19" s="269">
        <v>12.6</v>
      </c>
      <c r="I19" s="745">
        <v>10.2</v>
      </c>
      <c r="J19" s="446">
        <v>10.6</v>
      </c>
      <c r="K19" s="745">
        <v>7.3674</v>
      </c>
      <c r="L19" s="269">
        <v>7.9538</v>
      </c>
    </row>
    <row r="20" spans="1:12" s="280" customFormat="1" ht="18" customHeight="1">
      <c r="A20" s="461" t="s">
        <v>1154</v>
      </c>
      <c r="B20" s="675"/>
      <c r="C20" s="744">
        <v>16.1</v>
      </c>
      <c r="D20" s="277">
        <v>17.2</v>
      </c>
      <c r="E20" s="744">
        <v>13</v>
      </c>
      <c r="F20" s="277">
        <v>13.8</v>
      </c>
      <c r="G20" s="744">
        <v>11.5</v>
      </c>
      <c r="H20" s="277">
        <v>12.4</v>
      </c>
      <c r="I20" s="744">
        <v>9.4</v>
      </c>
      <c r="J20" s="277">
        <v>9.5</v>
      </c>
      <c r="K20" s="744">
        <v>7.6372</v>
      </c>
      <c r="L20" s="277">
        <v>8.1031</v>
      </c>
    </row>
    <row r="21" spans="1:12" s="280" customFormat="1" ht="18" customHeight="1">
      <c r="A21" s="461" t="s">
        <v>1155</v>
      </c>
      <c r="B21" s="675"/>
      <c r="C21" s="744">
        <v>16</v>
      </c>
      <c r="D21" s="277">
        <v>16.6</v>
      </c>
      <c r="E21" s="744">
        <v>13.1</v>
      </c>
      <c r="F21" s="277">
        <v>13.7</v>
      </c>
      <c r="G21" s="744">
        <v>12.4</v>
      </c>
      <c r="H21" s="277">
        <v>12.8</v>
      </c>
      <c r="I21" s="744">
        <v>10.1</v>
      </c>
      <c r="J21" s="277">
        <v>10.1</v>
      </c>
      <c r="K21" s="744">
        <v>7.4168</v>
      </c>
      <c r="L21" s="277">
        <v>7.6128</v>
      </c>
    </row>
    <row r="22" spans="1:12" s="280" customFormat="1" ht="18" customHeight="1">
      <c r="A22" s="461" t="s">
        <v>1156</v>
      </c>
      <c r="B22" s="675"/>
      <c r="C22" s="744">
        <v>17.3</v>
      </c>
      <c r="D22" s="277">
        <v>17.4</v>
      </c>
      <c r="E22" s="744">
        <v>13.3</v>
      </c>
      <c r="F22" s="277">
        <v>13.4</v>
      </c>
      <c r="G22" s="744">
        <v>13.1</v>
      </c>
      <c r="H22" s="277">
        <v>13.1</v>
      </c>
      <c r="I22" s="744">
        <v>10.6</v>
      </c>
      <c r="J22" s="277">
        <v>10.3</v>
      </c>
      <c r="K22" s="744">
        <v>7.1823</v>
      </c>
      <c r="L22" s="277">
        <v>7.1159</v>
      </c>
    </row>
    <row r="23" spans="1:12" s="280" customFormat="1" ht="18" customHeight="1">
      <c r="A23" s="461" t="s">
        <v>1157</v>
      </c>
      <c r="B23" s="675"/>
      <c r="C23" s="744">
        <v>17.9</v>
      </c>
      <c r="D23" s="277">
        <v>17.5</v>
      </c>
      <c r="E23" s="744">
        <v>15.2</v>
      </c>
      <c r="F23" s="277">
        <v>14.9</v>
      </c>
      <c r="G23" s="744">
        <v>13.1</v>
      </c>
      <c r="H23" s="277">
        <v>12.7</v>
      </c>
      <c r="I23" s="744">
        <v>11.4</v>
      </c>
      <c r="J23" s="277">
        <v>10.7</v>
      </c>
      <c r="K23" s="744">
        <v>7.2865</v>
      </c>
      <c r="L23" s="277">
        <v>7.032</v>
      </c>
    </row>
    <row r="24" spans="1:12" s="280" customFormat="1" ht="18" customHeight="1">
      <c r="A24" s="461" t="s">
        <v>1158</v>
      </c>
      <c r="B24" s="675"/>
      <c r="C24" s="744">
        <v>19.4</v>
      </c>
      <c r="D24" s="277">
        <v>18.2</v>
      </c>
      <c r="E24" s="744">
        <v>16.7</v>
      </c>
      <c r="F24" s="277">
        <v>15.9</v>
      </c>
      <c r="G24" s="744">
        <v>13.9</v>
      </c>
      <c r="H24" s="277">
        <v>13</v>
      </c>
      <c r="I24" s="744">
        <v>10.9</v>
      </c>
      <c r="J24" s="277">
        <v>10.2</v>
      </c>
      <c r="K24" s="744">
        <v>7.2002</v>
      </c>
      <c r="L24" s="277">
        <v>6.7336</v>
      </c>
    </row>
    <row r="25" spans="1:12" s="280" customFormat="1" ht="18" customHeight="1">
      <c r="A25" s="461" t="s">
        <v>1159</v>
      </c>
      <c r="B25" s="675"/>
      <c r="C25" s="744">
        <v>19.5</v>
      </c>
      <c r="D25" s="277">
        <v>17.7</v>
      </c>
      <c r="E25" s="744">
        <v>17.4</v>
      </c>
      <c r="F25" s="277">
        <v>16</v>
      </c>
      <c r="G25" s="744">
        <v>14.4</v>
      </c>
      <c r="H25" s="277">
        <v>13.1</v>
      </c>
      <c r="I25" s="744">
        <v>12.5</v>
      </c>
      <c r="J25" s="277">
        <v>11.3</v>
      </c>
      <c r="K25" s="744">
        <v>6.8972</v>
      </c>
      <c r="L25" s="277">
        <v>6.2089</v>
      </c>
    </row>
    <row r="26" spans="1:12" s="280" customFormat="1" ht="18" customHeight="1">
      <c r="A26" s="461" t="s">
        <v>1160</v>
      </c>
      <c r="B26" s="675"/>
      <c r="C26" s="744">
        <v>19.7</v>
      </c>
      <c r="D26" s="277">
        <v>17.3</v>
      </c>
      <c r="E26" s="744">
        <v>16.9</v>
      </c>
      <c r="F26" s="277">
        <v>15</v>
      </c>
      <c r="G26" s="744">
        <v>14.6</v>
      </c>
      <c r="H26" s="277">
        <v>12.8</v>
      </c>
      <c r="I26" s="744">
        <v>12</v>
      </c>
      <c r="J26" s="277">
        <v>10.5</v>
      </c>
      <c r="K26" s="744">
        <v>7.7978</v>
      </c>
      <c r="L26" s="277">
        <v>6.7927</v>
      </c>
    </row>
    <row r="27" spans="1:12" ht="18" customHeight="1">
      <c r="A27" s="461" t="s">
        <v>1161</v>
      </c>
      <c r="B27" s="675"/>
      <c r="C27" s="744">
        <v>19.9</v>
      </c>
      <c r="D27" s="277">
        <v>16.8</v>
      </c>
      <c r="E27" s="745">
        <v>16.9</v>
      </c>
      <c r="F27" s="446">
        <v>14.4</v>
      </c>
      <c r="G27" s="745">
        <v>15.1</v>
      </c>
      <c r="H27" s="269">
        <v>12.7</v>
      </c>
      <c r="I27" s="745">
        <v>12.9</v>
      </c>
      <c r="J27" s="446">
        <v>11</v>
      </c>
      <c r="K27" s="745">
        <v>7.3271</v>
      </c>
      <c r="L27" s="269">
        <v>6.1077</v>
      </c>
    </row>
    <row r="28" spans="1:12" ht="18" customHeight="1">
      <c r="A28" s="461" t="s">
        <v>1162</v>
      </c>
      <c r="B28" s="675"/>
      <c r="C28" s="744">
        <v>20.7</v>
      </c>
      <c r="D28" s="277">
        <v>16.9</v>
      </c>
      <c r="E28" s="745">
        <v>18.1</v>
      </c>
      <c r="F28" s="446">
        <v>15</v>
      </c>
      <c r="G28" s="745">
        <v>16</v>
      </c>
      <c r="H28" s="269">
        <v>12.9</v>
      </c>
      <c r="I28" s="745">
        <v>12.8</v>
      </c>
      <c r="J28" s="446">
        <v>10.6</v>
      </c>
      <c r="K28" s="745">
        <v>7.3535</v>
      </c>
      <c r="L28" s="269">
        <v>5.9585</v>
      </c>
    </row>
    <row r="29" spans="1:12" ht="18" customHeight="1">
      <c r="A29" s="461" t="s">
        <v>1163</v>
      </c>
      <c r="B29" s="675"/>
      <c r="C29" s="744">
        <v>22.4</v>
      </c>
      <c r="D29" s="277">
        <v>17.6</v>
      </c>
      <c r="E29" s="745">
        <v>19.1</v>
      </c>
      <c r="F29" s="446">
        <v>15.2</v>
      </c>
      <c r="G29" s="745">
        <v>16.9</v>
      </c>
      <c r="H29" s="269">
        <v>13.1</v>
      </c>
      <c r="I29" s="745">
        <v>13.7</v>
      </c>
      <c r="J29" s="446">
        <v>11.1</v>
      </c>
      <c r="K29" s="745">
        <v>7.4488</v>
      </c>
      <c r="L29" s="269">
        <v>5.7986</v>
      </c>
    </row>
    <row r="30" spans="1:16" ht="16.5">
      <c r="A30" s="685"/>
      <c r="B30" s="676"/>
      <c r="C30" s="448" t="s">
        <v>146</v>
      </c>
      <c r="D30" s="451"/>
      <c r="E30" s="264" t="s">
        <v>147</v>
      </c>
      <c r="F30" s="528"/>
      <c r="G30" s="449" t="s">
        <v>148</v>
      </c>
      <c r="H30" s="523"/>
      <c r="I30" s="450" t="s">
        <v>149</v>
      </c>
      <c r="J30" s="523"/>
      <c r="K30" s="450" t="s">
        <v>143</v>
      </c>
      <c r="L30" s="523"/>
      <c r="M30" s="280"/>
      <c r="N30" s="280"/>
      <c r="O30" s="280"/>
      <c r="P30" s="280"/>
    </row>
    <row r="31" spans="1:12" ht="18" customHeight="1">
      <c r="A31" s="1095" t="s">
        <v>1204</v>
      </c>
      <c r="B31" s="675" t="s">
        <v>213</v>
      </c>
      <c r="C31" s="744">
        <v>21.7</v>
      </c>
      <c r="D31" s="277">
        <v>16.5</v>
      </c>
      <c r="E31" s="745">
        <v>19.1</v>
      </c>
      <c r="F31" s="446">
        <v>14.7</v>
      </c>
      <c r="G31" s="745">
        <v>15.7</v>
      </c>
      <c r="H31" s="446">
        <v>11.8</v>
      </c>
      <c r="I31" s="745">
        <v>13.5</v>
      </c>
      <c r="J31" s="269">
        <v>10.7</v>
      </c>
      <c r="K31" s="745">
        <v>6.8</v>
      </c>
      <c r="L31" s="269">
        <v>5.1</v>
      </c>
    </row>
    <row r="32" spans="1:12" ht="18" customHeight="1">
      <c r="A32" s="461" t="s">
        <v>1165</v>
      </c>
      <c r="B32" s="675"/>
      <c r="C32" s="744">
        <v>22.84</v>
      </c>
      <c r="D32" s="277">
        <v>16.86</v>
      </c>
      <c r="E32" s="745">
        <v>20.02</v>
      </c>
      <c r="F32" s="446">
        <v>14.87</v>
      </c>
      <c r="G32" s="745">
        <v>17.2</v>
      </c>
      <c r="H32" s="446">
        <v>12.48</v>
      </c>
      <c r="I32" s="745">
        <v>13.87</v>
      </c>
      <c r="J32" s="269">
        <v>10.63</v>
      </c>
      <c r="K32" s="745">
        <v>7.2</v>
      </c>
      <c r="L32" s="269">
        <v>5.2</v>
      </c>
    </row>
    <row r="33" spans="1:12" ht="18" customHeight="1">
      <c r="A33" s="461" t="s">
        <v>1166</v>
      </c>
      <c r="B33" s="675"/>
      <c r="C33" s="744">
        <v>24.2</v>
      </c>
      <c r="D33" s="277">
        <v>17.1</v>
      </c>
      <c r="E33" s="745">
        <v>19.9</v>
      </c>
      <c r="F33" s="446">
        <v>14.2</v>
      </c>
      <c r="G33" s="745">
        <v>17</v>
      </c>
      <c r="H33" s="446">
        <v>11.9</v>
      </c>
      <c r="I33" s="745">
        <v>14.8</v>
      </c>
      <c r="J33" s="269">
        <v>11</v>
      </c>
      <c r="K33" s="745">
        <v>7.1</v>
      </c>
      <c r="L33" s="269">
        <v>4.9</v>
      </c>
    </row>
    <row r="34" spans="1:12" ht="18" customHeight="1">
      <c r="A34" s="461" t="s">
        <v>1167</v>
      </c>
      <c r="B34" s="675"/>
      <c r="C34" s="744">
        <v>24.2446</v>
      </c>
      <c r="D34" s="277">
        <v>16.5385</v>
      </c>
      <c r="E34" s="745">
        <v>20.6785</v>
      </c>
      <c r="F34" s="446">
        <v>14.2762</v>
      </c>
      <c r="G34" s="745">
        <v>17.7096</v>
      </c>
      <c r="H34" s="446">
        <v>11.9448</v>
      </c>
      <c r="I34" s="745">
        <v>16.0304</v>
      </c>
      <c r="J34" s="269">
        <v>11.6183</v>
      </c>
      <c r="K34" s="745">
        <v>6.9765</v>
      </c>
      <c r="L34" s="269">
        <v>4.69691</v>
      </c>
    </row>
    <row r="35" spans="1:12" ht="18" customHeight="1">
      <c r="A35" s="461" t="s">
        <v>1168</v>
      </c>
      <c r="B35" s="675"/>
      <c r="C35" s="744">
        <v>25.484738634</v>
      </c>
      <c r="D35" s="277">
        <v>16.954415365</v>
      </c>
      <c r="E35" s="745">
        <v>21.703799039</v>
      </c>
      <c r="F35" s="446">
        <v>14.351107402</v>
      </c>
      <c r="G35" s="745">
        <v>18.732445599</v>
      </c>
      <c r="H35" s="446">
        <v>12.068536569</v>
      </c>
      <c r="I35" s="745">
        <v>16.46732689</v>
      </c>
      <c r="J35" s="269">
        <v>11.621821615</v>
      </c>
      <c r="K35" s="745">
        <v>7.613554901</v>
      </c>
      <c r="L35" s="269">
        <v>4.979718318</v>
      </c>
    </row>
    <row r="36" spans="1:12" ht="18" customHeight="1">
      <c r="A36" s="461" t="s">
        <v>1169</v>
      </c>
      <c r="B36" s="675"/>
      <c r="C36" s="744">
        <v>26.925150396</v>
      </c>
      <c r="D36" s="277">
        <v>17.286022066</v>
      </c>
      <c r="E36" s="745">
        <v>22.013303476</v>
      </c>
      <c r="F36" s="446">
        <v>14.094988122</v>
      </c>
      <c r="G36" s="745">
        <v>18.824460449</v>
      </c>
      <c r="H36" s="446">
        <v>11.85552687</v>
      </c>
      <c r="I36" s="745">
        <v>16.818575319</v>
      </c>
      <c r="J36" s="871">
        <v>11.621821615</v>
      </c>
      <c r="K36" s="446">
        <v>7.0377422717</v>
      </c>
      <c r="L36" s="269">
        <v>4.4091253158</v>
      </c>
    </row>
    <row r="37" spans="1:12" s="718" customFormat="1" ht="18" customHeight="1">
      <c r="A37" s="461" t="s">
        <v>1170</v>
      </c>
      <c r="B37" s="1030"/>
      <c r="C37" s="1050">
        <v>27.9535</v>
      </c>
      <c r="D37" s="1028">
        <v>17.2844</v>
      </c>
      <c r="E37" s="1050">
        <v>22.4038</v>
      </c>
      <c r="F37" s="1028">
        <v>13.7916</v>
      </c>
      <c r="G37" s="1050">
        <v>20.8755</v>
      </c>
      <c r="H37" s="1028">
        <v>12.6076</v>
      </c>
      <c r="I37" s="1050">
        <v>17.6822</v>
      </c>
      <c r="J37" s="1051">
        <v>11.9447</v>
      </c>
      <c r="K37" s="1028">
        <v>6.94995</v>
      </c>
      <c r="L37" s="1028">
        <v>4.25389</v>
      </c>
    </row>
    <row r="38" spans="1:12" s="718" customFormat="1" ht="18" customHeight="1">
      <c r="A38" s="1034" t="s">
        <v>1171</v>
      </c>
      <c r="B38" s="711"/>
      <c r="C38" s="741">
        <v>28.5</v>
      </c>
      <c r="D38" s="742">
        <v>17</v>
      </c>
      <c r="E38" s="1049">
        <v>22.7</v>
      </c>
      <c r="F38" s="740">
        <v>13.4</v>
      </c>
      <c r="G38" s="741">
        <v>21</v>
      </c>
      <c r="H38" s="741">
        <v>12.2</v>
      </c>
      <c r="I38" s="743">
        <v>18.2</v>
      </c>
      <c r="J38" s="742">
        <v>12</v>
      </c>
      <c r="K38" s="741">
        <v>7.4</v>
      </c>
      <c r="L38" s="741">
        <v>4.3</v>
      </c>
    </row>
    <row r="39" spans="1:12" s="211" customFormat="1" ht="16.5">
      <c r="A39" s="677" t="s">
        <v>1202</v>
      </c>
      <c r="B39" s="266"/>
      <c r="C39" s="684"/>
      <c r="D39" s="207"/>
      <c r="E39" s="208"/>
      <c r="F39" s="206"/>
      <c r="G39" s="206"/>
      <c r="H39" s="206"/>
      <c r="I39" s="206"/>
      <c r="J39" s="209"/>
      <c r="K39" s="210"/>
      <c r="L39" s="210"/>
    </row>
    <row r="40" spans="1:12" s="211" customFormat="1" ht="16.5">
      <c r="A40" s="1092" t="s">
        <v>1200</v>
      </c>
      <c r="B40" s="266"/>
      <c r="C40" s="684"/>
      <c r="D40" s="207"/>
      <c r="E40" s="208"/>
      <c r="F40" s="206"/>
      <c r="G40" s="206"/>
      <c r="H40" s="206"/>
      <c r="I40" s="206"/>
      <c r="J40" s="209"/>
      <c r="K40" s="210"/>
      <c r="L40" s="210"/>
    </row>
    <row r="41" spans="1:12" s="214" customFormat="1" ht="16.5" customHeight="1">
      <c r="A41" s="1092" t="s">
        <v>1201</v>
      </c>
      <c r="B41" s="1093"/>
      <c r="C41" s="1094"/>
      <c r="D41" s="212"/>
      <c r="E41" s="212"/>
      <c r="F41" s="212"/>
      <c r="G41" s="212"/>
      <c r="H41" s="212"/>
      <c r="I41" s="212"/>
      <c r="J41" s="213"/>
      <c r="K41" s="213"/>
      <c r="L41" s="213"/>
    </row>
  </sheetData>
  <sheetProtection/>
  <mergeCells count="7">
    <mergeCell ref="A1:L1"/>
    <mergeCell ref="B3:B4"/>
    <mergeCell ref="A3:A4"/>
    <mergeCell ref="C3:D3"/>
    <mergeCell ref="E3:F3"/>
    <mergeCell ref="G3:H3"/>
    <mergeCell ref="I3:J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41.xml><?xml version="1.0" encoding="utf-8"?>
<worksheet xmlns="http://schemas.openxmlformats.org/spreadsheetml/2006/main" xmlns:r="http://schemas.openxmlformats.org/officeDocument/2006/relationships">
  <sheetPr transitionEntry="1"/>
  <dimension ref="A1:V55"/>
  <sheetViews>
    <sheetView view="pageBreakPreview" zoomScale="85" zoomScaleNormal="90" zoomScaleSheetLayoutView="85" zoomScalePageLayoutView="0" workbookViewId="0" topLeftCell="A1">
      <selection activeCell="A1" sqref="A1:T1"/>
    </sheetView>
  </sheetViews>
  <sheetFormatPr defaultColWidth="11.00390625" defaultRowHeight="16.5"/>
  <cols>
    <col min="1" max="1" width="12.75390625" style="519" customWidth="1"/>
    <col min="2" max="2" width="2.375" style="246" customWidth="1"/>
    <col min="3" max="10" width="8.125" style="519" customWidth="1"/>
    <col min="11" max="19" width="8.125" style="520" customWidth="1"/>
    <col min="20" max="20" width="8.125" style="519" customWidth="1"/>
    <col min="21" max="21" width="9.75390625" style="518" customWidth="1"/>
    <col min="22" max="22" width="9.75390625" style="518" hidden="1" customWidth="1"/>
    <col min="23" max="16384" width="11.00390625" style="519" customWidth="1"/>
  </cols>
  <sheetData>
    <row r="1" spans="1:20" ht="25.5">
      <c r="A1" s="1256" t="s">
        <v>1274</v>
      </c>
      <c r="B1" s="1256"/>
      <c r="C1" s="1256"/>
      <c r="D1" s="1256"/>
      <c r="E1" s="1256"/>
      <c r="F1" s="1256"/>
      <c r="G1" s="1256"/>
      <c r="H1" s="1256"/>
      <c r="I1" s="1256"/>
      <c r="J1" s="1256"/>
      <c r="K1" s="1256"/>
      <c r="L1" s="1256"/>
      <c r="M1" s="1256"/>
      <c r="N1" s="1256"/>
      <c r="O1" s="1256"/>
      <c r="P1" s="1256"/>
      <c r="Q1" s="1256"/>
      <c r="R1" s="1256"/>
      <c r="S1" s="1256"/>
      <c r="T1" s="1256"/>
    </row>
    <row r="2" spans="2:20" s="219" customFormat="1" ht="20.25" customHeight="1">
      <c r="B2" s="215"/>
      <c r="C2" s="216"/>
      <c r="D2" s="216"/>
      <c r="E2" s="217"/>
      <c r="F2" s="517"/>
      <c r="G2" s="218"/>
      <c r="H2" s="218"/>
      <c r="I2" s="218"/>
      <c r="K2" s="216"/>
      <c r="L2" s="216"/>
      <c r="M2" s="216"/>
      <c r="N2" s="216"/>
      <c r="O2" s="216"/>
      <c r="P2" s="216"/>
      <c r="Q2" s="216"/>
      <c r="R2" s="216"/>
      <c r="S2" s="216"/>
      <c r="T2" s="686" t="s">
        <v>216</v>
      </c>
    </row>
    <row r="3" spans="1:20" s="224" customFormat="1" ht="24" customHeight="1">
      <c r="A3" s="678" t="s">
        <v>4</v>
      </c>
      <c r="B3" s="465"/>
      <c r="C3" s="220" t="s">
        <v>153</v>
      </c>
      <c r="D3" s="221"/>
      <c r="E3" s="222"/>
      <c r="F3" s="222"/>
      <c r="G3" s="222"/>
      <c r="H3" s="222"/>
      <c r="I3" s="222"/>
      <c r="J3" s="222"/>
      <c r="K3" s="222"/>
      <c r="L3" s="222"/>
      <c r="M3" s="222"/>
      <c r="N3" s="222"/>
      <c r="O3" s="222"/>
      <c r="P3" s="222"/>
      <c r="Q3" s="222"/>
      <c r="R3" s="223"/>
      <c r="S3" s="220" t="s">
        <v>4</v>
      </c>
      <c r="T3" s="222"/>
    </row>
    <row r="4" spans="1:20" s="224" customFormat="1" ht="24" customHeight="1">
      <c r="A4" s="679"/>
      <c r="B4" s="466"/>
      <c r="C4" s="226"/>
      <c r="D4" s="225"/>
      <c r="E4" s="220" t="s">
        <v>154</v>
      </c>
      <c r="F4" s="220"/>
      <c r="G4" s="220"/>
      <c r="H4" s="220"/>
      <c r="I4" s="227" t="s">
        <v>155</v>
      </c>
      <c r="J4" s="228"/>
      <c r="K4" s="220" t="s">
        <v>156</v>
      </c>
      <c r="L4" s="220"/>
      <c r="M4" s="227" t="s">
        <v>157</v>
      </c>
      <c r="N4" s="228"/>
      <c r="O4" s="227" t="s">
        <v>158</v>
      </c>
      <c r="P4" s="228"/>
      <c r="Q4" s="1257" t="s">
        <v>162</v>
      </c>
      <c r="R4" s="1258"/>
      <c r="S4" s="229" t="s">
        <v>159</v>
      </c>
      <c r="T4" s="230"/>
    </row>
    <row r="5" spans="1:20" s="224" customFormat="1" ht="24" customHeight="1">
      <c r="A5" s="680" t="s">
        <v>192</v>
      </c>
      <c r="B5" s="467"/>
      <c r="C5" s="231"/>
      <c r="D5" s="232"/>
      <c r="E5" s="233"/>
      <c r="F5" s="233"/>
      <c r="G5" s="234" t="s">
        <v>160</v>
      </c>
      <c r="H5" s="222"/>
      <c r="I5" s="235"/>
      <c r="J5" s="225"/>
      <c r="K5" s="233"/>
      <c r="L5" s="233"/>
      <c r="M5" s="236"/>
      <c r="N5" s="237"/>
      <c r="O5" s="236" t="s">
        <v>161</v>
      </c>
      <c r="P5" s="237"/>
      <c r="Q5" s="238" t="s">
        <v>321</v>
      </c>
      <c r="R5" s="237" t="s">
        <v>179</v>
      </c>
      <c r="S5" s="233"/>
      <c r="T5" s="233"/>
    </row>
    <row r="6" spans="1:20" s="239" customFormat="1" ht="34.5" customHeight="1">
      <c r="A6" s="687"/>
      <c r="B6" s="688"/>
      <c r="C6" s="689" t="s">
        <v>217</v>
      </c>
      <c r="D6" s="690" t="s">
        <v>307</v>
      </c>
      <c r="E6" s="689" t="s">
        <v>217</v>
      </c>
      <c r="F6" s="690" t="s">
        <v>307</v>
      </c>
      <c r="G6" s="689" t="s">
        <v>217</v>
      </c>
      <c r="H6" s="690" t="s">
        <v>307</v>
      </c>
      <c r="I6" s="689" t="s">
        <v>217</v>
      </c>
      <c r="J6" s="690" t="s">
        <v>307</v>
      </c>
      <c r="K6" s="689" t="s">
        <v>217</v>
      </c>
      <c r="L6" s="690" t="s">
        <v>307</v>
      </c>
      <c r="M6" s="689" t="s">
        <v>217</v>
      </c>
      <c r="N6" s="690" t="s">
        <v>307</v>
      </c>
      <c r="O6" s="689" t="s">
        <v>217</v>
      </c>
      <c r="P6" s="690" t="s">
        <v>307</v>
      </c>
      <c r="Q6" s="689" t="s">
        <v>217</v>
      </c>
      <c r="R6" s="690" t="s">
        <v>307</v>
      </c>
      <c r="S6" s="689" t="s">
        <v>217</v>
      </c>
      <c r="T6" s="689" t="s">
        <v>184</v>
      </c>
    </row>
    <row r="7" spans="1:20" s="246" customFormat="1" ht="20.25" customHeight="1" hidden="1">
      <c r="A7" s="680" t="s">
        <v>193</v>
      </c>
      <c r="B7" s="467"/>
      <c r="C7" s="240">
        <v>11284</v>
      </c>
      <c r="D7" s="241">
        <v>58.96960081541516</v>
      </c>
      <c r="E7" s="242">
        <v>5742</v>
      </c>
      <c r="F7" s="243">
        <v>30.007395239464188</v>
      </c>
      <c r="G7" s="244">
        <v>5517</v>
      </c>
      <c r="H7" s="241">
        <v>28.831556868011827</v>
      </c>
      <c r="I7" s="242">
        <v>723</v>
      </c>
      <c r="J7" s="243">
        <v>3.778360633600245</v>
      </c>
      <c r="K7" s="240">
        <v>1061</v>
      </c>
      <c r="L7" s="241">
        <v>5.5447311649375655</v>
      </c>
      <c r="M7" s="242">
        <v>234</v>
      </c>
      <c r="N7" s="243">
        <v>1.2228719063104527</v>
      </c>
      <c r="O7" s="240">
        <v>1607</v>
      </c>
      <c r="P7" s="241">
        <v>8.398098946328624</v>
      </c>
      <c r="Q7" s="242">
        <v>1917</v>
      </c>
      <c r="R7" s="243">
        <v>10.018142924774095</v>
      </c>
      <c r="S7" s="240">
        <v>2281</v>
      </c>
      <c r="T7" s="245">
        <v>11.920388112368132</v>
      </c>
    </row>
    <row r="8" spans="1:20" s="246" customFormat="1" ht="18.75" customHeight="1">
      <c r="A8" s="461" t="s">
        <v>1146</v>
      </c>
      <c r="B8" s="675"/>
      <c r="C8" s="240">
        <v>12187</v>
      </c>
      <c r="D8" s="241">
        <v>62.96131224455709</v>
      </c>
      <c r="E8" s="242">
        <v>6510</v>
      </c>
      <c r="F8" s="243">
        <v>33.632406885375126</v>
      </c>
      <c r="G8" s="244">
        <v>6270</v>
      </c>
      <c r="H8" s="241">
        <v>32.392502484070974</v>
      </c>
      <c r="I8" s="242">
        <v>828</v>
      </c>
      <c r="J8" s="243">
        <v>4.277670184499325</v>
      </c>
      <c r="K8" s="240">
        <v>1032</v>
      </c>
      <c r="L8" s="241">
        <v>5.331588925607854</v>
      </c>
      <c r="M8" s="242">
        <v>289</v>
      </c>
      <c r="N8" s="243">
        <v>1.49305154990375</v>
      </c>
      <c r="O8" s="240">
        <v>1531</v>
      </c>
      <c r="P8" s="241">
        <v>7.909556826652737</v>
      </c>
      <c r="Q8" s="242">
        <v>1997</v>
      </c>
      <c r="R8" s="243">
        <v>10.317037872518299</v>
      </c>
      <c r="S8" s="240">
        <v>2260</v>
      </c>
      <c r="T8" s="245">
        <v>11.6757664456141</v>
      </c>
    </row>
    <row r="9" spans="1:20" s="246" customFormat="1" ht="17.25" customHeight="1" hidden="1">
      <c r="A9" s="461" t="s">
        <v>188</v>
      </c>
      <c r="B9" s="675"/>
      <c r="C9" s="240">
        <v>13024</v>
      </c>
      <c r="D9" s="241">
        <v>66.5725770155622</v>
      </c>
      <c r="E9" s="242">
        <v>7240</v>
      </c>
      <c r="F9" s="243">
        <v>37.007482923270146</v>
      </c>
      <c r="G9" s="244">
        <v>7034</v>
      </c>
      <c r="H9" s="241">
        <v>35.95450758042572</v>
      </c>
      <c r="I9" s="242">
        <v>914</v>
      </c>
      <c r="J9" s="243">
        <v>4.671939142523331</v>
      </c>
      <c r="K9" s="240">
        <v>1135</v>
      </c>
      <c r="L9" s="241">
        <v>5.801587447225361</v>
      </c>
      <c r="M9" s="242">
        <v>268</v>
      </c>
      <c r="N9" s="243">
        <v>1.3698902518558564</v>
      </c>
      <c r="O9" s="240">
        <v>1569</v>
      </c>
      <c r="P9" s="241">
        <v>8.019991810305367</v>
      </c>
      <c r="Q9" s="242">
        <v>1898</v>
      </c>
      <c r="R9" s="243">
        <v>9.701685440382146</v>
      </c>
      <c r="S9" s="240">
        <v>1851</v>
      </c>
      <c r="T9" s="245">
        <v>9.461443493228321</v>
      </c>
    </row>
    <row r="10" spans="1:20" s="246" customFormat="1" ht="17.25" customHeight="1" hidden="1">
      <c r="A10" s="461" t="s">
        <v>189</v>
      </c>
      <c r="B10" s="675"/>
      <c r="C10" s="240">
        <v>13730</v>
      </c>
      <c r="D10" s="241">
        <v>69.38474279535716</v>
      </c>
      <c r="E10" s="242">
        <v>7733</v>
      </c>
      <c r="F10" s="243">
        <v>39.07882126995607</v>
      </c>
      <c r="G10" s="244">
        <v>7524</v>
      </c>
      <c r="H10" s="241">
        <v>38.02263691130861</v>
      </c>
      <c r="I10" s="242">
        <v>907</v>
      </c>
      <c r="J10" s="243">
        <v>4.583536905709319</v>
      </c>
      <c r="K10" s="240">
        <v>1194</v>
      </c>
      <c r="L10" s="241">
        <v>6.0338953312204255</v>
      </c>
      <c r="M10" s="242">
        <v>327</v>
      </c>
      <c r="N10" s="243">
        <v>1.6524989726206694</v>
      </c>
      <c r="O10" s="240">
        <v>1517</v>
      </c>
      <c r="P10" s="241">
        <v>7.6661802491301385</v>
      </c>
      <c r="Q10" s="242">
        <v>2052</v>
      </c>
      <c r="R10" s="243">
        <v>10.36981006672053</v>
      </c>
      <c r="S10" s="240">
        <v>1790</v>
      </c>
      <c r="T10" s="245">
        <v>9.045789483152898</v>
      </c>
    </row>
    <row r="11" spans="1:20" s="246" customFormat="1" ht="17.25" customHeight="1" hidden="1">
      <c r="A11" s="461" t="s">
        <v>190</v>
      </c>
      <c r="B11" s="675"/>
      <c r="C11" s="240">
        <v>14047</v>
      </c>
      <c r="D11" s="241">
        <v>70.21524845061084</v>
      </c>
      <c r="E11" s="242">
        <v>7851</v>
      </c>
      <c r="F11" s="243">
        <v>39.24396067386244</v>
      </c>
      <c r="G11" s="244">
        <v>7584</v>
      </c>
      <c r="H11" s="241">
        <v>37.909336103754015</v>
      </c>
      <c r="I11" s="242">
        <v>812</v>
      </c>
      <c r="J11" s="243">
        <v>4.058858243176195</v>
      </c>
      <c r="K11" s="240">
        <v>1260</v>
      </c>
      <c r="L11" s="241">
        <v>6.298228308376853</v>
      </c>
      <c r="M11" s="242">
        <v>395</v>
      </c>
      <c r="N11" s="243">
        <v>1.9744445887371882</v>
      </c>
      <c r="O11" s="240">
        <v>1518</v>
      </c>
      <c r="P11" s="241">
        <v>7.587865533425448</v>
      </c>
      <c r="Q11" s="242">
        <v>2211</v>
      </c>
      <c r="R11" s="243">
        <v>11.051891103032718</v>
      </c>
      <c r="S11" s="240">
        <v>1573</v>
      </c>
      <c r="T11" s="245">
        <v>7.8627881976799925</v>
      </c>
    </row>
    <row r="12" spans="1:20" s="246" customFormat="1" ht="17.25" customHeight="1" hidden="1">
      <c r="A12" s="461" t="s">
        <v>191</v>
      </c>
      <c r="B12" s="675"/>
      <c r="C12" s="240">
        <v>13927</v>
      </c>
      <c r="D12" s="241">
        <v>68.84755091940744</v>
      </c>
      <c r="E12" s="242">
        <v>7569</v>
      </c>
      <c r="F12" s="243">
        <v>37.41435331052519</v>
      </c>
      <c r="G12" s="244">
        <v>7333</v>
      </c>
      <c r="H12" s="241">
        <v>36.247780793510536</v>
      </c>
      <c r="I12" s="242">
        <v>919</v>
      </c>
      <c r="J12" s="243">
        <v>4.542712470917248</v>
      </c>
      <c r="K12" s="240">
        <v>1118</v>
      </c>
      <c r="L12" s="241">
        <v>5.526390144162659</v>
      </c>
      <c r="M12" s="242">
        <v>407</v>
      </c>
      <c r="N12" s="243">
        <v>2.0118432814617195</v>
      </c>
      <c r="O12" s="240">
        <v>1665</v>
      </c>
      <c r="P12" s="241">
        <v>8.230267969616126</v>
      </c>
      <c r="Q12" s="242">
        <v>2249</v>
      </c>
      <c r="R12" s="243">
        <v>11.121983742724492</v>
      </c>
      <c r="S12" s="240">
        <v>1359</v>
      </c>
      <c r="T12" s="245">
        <v>6.717678180605594</v>
      </c>
    </row>
    <row r="13" spans="1:20" s="246" customFormat="1" ht="18.75" customHeight="1">
      <c r="A13" s="461" t="s">
        <v>1147</v>
      </c>
      <c r="B13" s="675"/>
      <c r="C13" s="240">
        <v>13636</v>
      </c>
      <c r="D13" s="241">
        <v>66.66372034794199</v>
      </c>
      <c r="E13" s="242">
        <v>7498</v>
      </c>
      <c r="F13" s="243">
        <v>36.656246345619614</v>
      </c>
      <c r="G13" s="244">
        <v>7322</v>
      </c>
      <c r="H13" s="241">
        <v>35.795816983545855</v>
      </c>
      <c r="I13" s="242">
        <v>996</v>
      </c>
      <c r="J13" s="243">
        <v>4.869247980826505</v>
      </c>
      <c r="K13" s="240">
        <v>1156</v>
      </c>
      <c r="L13" s="241">
        <v>5.651456491802651</v>
      </c>
      <c r="M13" s="242">
        <v>344</v>
      </c>
      <c r="N13" s="243">
        <v>1.6817482985987127</v>
      </c>
      <c r="O13" s="240">
        <v>1437</v>
      </c>
      <c r="P13" s="241">
        <v>7.025210189204506</v>
      </c>
      <c r="Q13" s="242">
        <v>2205</v>
      </c>
      <c r="R13" s="243">
        <v>10.779811041890003</v>
      </c>
      <c r="S13" s="240">
        <v>1465</v>
      </c>
      <c r="T13" s="245">
        <v>7.162096678625332</v>
      </c>
    </row>
    <row r="14" spans="1:20" s="246" customFormat="1" ht="18.75" customHeight="1">
      <c r="A14" s="461" t="s">
        <v>1148</v>
      </c>
      <c r="B14" s="675"/>
      <c r="C14" s="240">
        <v>13152</v>
      </c>
      <c r="D14" s="241">
        <v>63.67567854394949</v>
      </c>
      <c r="E14" s="242">
        <v>7377</v>
      </c>
      <c r="F14" s="243">
        <v>35.71589724898992</v>
      </c>
      <c r="G14" s="244">
        <v>7216</v>
      </c>
      <c r="H14" s="241">
        <v>34.936412437130436</v>
      </c>
      <c r="I14" s="242">
        <v>829</v>
      </c>
      <c r="J14" s="243">
        <v>4.013620552990734</v>
      </c>
      <c r="K14" s="240">
        <v>1056</v>
      </c>
      <c r="L14" s="241">
        <v>5.112645722506893</v>
      </c>
      <c r="M14" s="242">
        <v>401</v>
      </c>
      <c r="N14" s="243">
        <v>1.9414497487928637</v>
      </c>
      <c r="O14" s="240">
        <v>1245</v>
      </c>
      <c r="P14" s="241">
        <v>6.027693110341933</v>
      </c>
      <c r="Q14" s="242">
        <v>2244</v>
      </c>
      <c r="R14" s="243">
        <v>10.864372160327148</v>
      </c>
      <c r="S14" s="240">
        <v>1381</v>
      </c>
      <c r="T14" s="245">
        <v>6.686139907937519</v>
      </c>
    </row>
    <row r="15" spans="1:20" s="246" customFormat="1" ht="18.75" customHeight="1">
      <c r="A15" s="461" t="s">
        <v>1149</v>
      </c>
      <c r="B15" s="675"/>
      <c r="C15" s="240">
        <v>13270</v>
      </c>
      <c r="D15" s="241">
        <v>63.65042629477294</v>
      </c>
      <c r="E15" s="242">
        <v>7499</v>
      </c>
      <c r="F15" s="243">
        <v>35.969445876752246</v>
      </c>
      <c r="G15" s="244">
        <v>7367</v>
      </c>
      <c r="H15" s="241">
        <v>35.336299209765805</v>
      </c>
      <c r="I15" s="242">
        <v>872</v>
      </c>
      <c r="J15" s="243">
        <v>4.1826052546376795</v>
      </c>
      <c r="K15" s="240">
        <v>985</v>
      </c>
      <c r="L15" s="241">
        <v>4.724617174103342</v>
      </c>
      <c r="M15" s="242">
        <v>489</v>
      </c>
      <c r="N15" s="243">
        <v>2.3455206072452124</v>
      </c>
      <c r="O15" s="240">
        <v>1236</v>
      </c>
      <c r="P15" s="241">
        <v>5.928555154509372</v>
      </c>
      <c r="Q15" s="242">
        <v>2189</v>
      </c>
      <c r="R15" s="243">
        <v>10.499682227525092</v>
      </c>
      <c r="S15" s="240">
        <v>1301</v>
      </c>
      <c r="T15" s="245">
        <v>6.240331922343602</v>
      </c>
    </row>
    <row r="16" spans="1:20" s="246" customFormat="1" ht="18.75" customHeight="1">
      <c r="A16" s="1095" t="s">
        <v>1203</v>
      </c>
      <c r="B16" s="675" t="s">
        <v>212</v>
      </c>
      <c r="C16" s="240">
        <v>13219</v>
      </c>
      <c r="D16" s="241">
        <v>62.6889673535074</v>
      </c>
      <c r="E16" s="242">
        <v>7420</v>
      </c>
      <c r="F16" s="243">
        <v>35.188148707392756</v>
      </c>
      <c r="G16" s="244">
        <v>7250</v>
      </c>
      <c r="H16" s="241">
        <v>34.38195123026921</v>
      </c>
      <c r="I16" s="242">
        <v>694</v>
      </c>
      <c r="J16" s="243">
        <v>3.2911826419043897</v>
      </c>
      <c r="K16" s="240">
        <v>1265</v>
      </c>
      <c r="L16" s="241">
        <v>5.999057697419386</v>
      </c>
      <c r="M16" s="242">
        <v>441</v>
      </c>
      <c r="N16" s="243">
        <v>2.091371102420513</v>
      </c>
      <c r="O16" s="240">
        <v>1154</v>
      </c>
      <c r="P16" s="241">
        <v>5.472658168238713</v>
      </c>
      <c r="Q16" s="242">
        <v>2245</v>
      </c>
      <c r="R16" s="243">
        <v>10.646549036131637</v>
      </c>
      <c r="S16" s="240">
        <v>1451</v>
      </c>
      <c r="T16" s="245">
        <v>6.881132584154568</v>
      </c>
    </row>
    <row r="17" spans="1:20" s="246" customFormat="1" ht="18.75" customHeight="1">
      <c r="A17" s="461" t="s">
        <v>1151</v>
      </c>
      <c r="B17" s="675"/>
      <c r="C17" s="244">
        <v>12983</v>
      </c>
      <c r="D17" s="241">
        <v>61.04576095189069</v>
      </c>
      <c r="E17" s="242">
        <v>7537</v>
      </c>
      <c r="F17" s="243">
        <v>35.438796910914284</v>
      </c>
      <c r="G17" s="244">
        <v>7427</v>
      </c>
      <c r="H17" s="241">
        <v>34.921579495470404</v>
      </c>
      <c r="I17" s="242">
        <v>568</v>
      </c>
      <c r="J17" s="243">
        <v>2.6707226542920677</v>
      </c>
      <c r="K17" s="244">
        <v>1260</v>
      </c>
      <c r="L17" s="241">
        <v>5.924490395084517</v>
      </c>
      <c r="M17" s="242">
        <v>363</v>
      </c>
      <c r="N17" s="243">
        <v>1.7068174709648247</v>
      </c>
      <c r="O17" s="244">
        <v>1112</v>
      </c>
      <c r="P17" s="241">
        <v>5.2285978724872875</v>
      </c>
      <c r="Q17" s="242">
        <v>2143</v>
      </c>
      <c r="R17" s="243">
        <v>10.076335648147714</v>
      </c>
      <c r="S17" s="244">
        <v>1618</v>
      </c>
      <c r="T17" s="245">
        <v>7.607797983529165</v>
      </c>
    </row>
    <row r="18" spans="1:20" s="246" customFormat="1" ht="18.75" customHeight="1">
      <c r="A18" s="461" t="s">
        <v>1152</v>
      </c>
      <c r="B18" s="675"/>
      <c r="C18" s="244">
        <v>12422</v>
      </c>
      <c r="D18" s="241">
        <v>57.934563325807716</v>
      </c>
      <c r="E18" s="242">
        <v>7160</v>
      </c>
      <c r="F18" s="243">
        <v>33.39329201519749</v>
      </c>
      <c r="G18" s="244">
        <v>7077</v>
      </c>
      <c r="H18" s="241">
        <v>33.006191004406794</v>
      </c>
      <c r="I18" s="242">
        <v>517</v>
      </c>
      <c r="J18" s="243">
        <v>2.4112195491420536</v>
      </c>
      <c r="K18" s="244">
        <v>1326</v>
      </c>
      <c r="L18" s="241">
        <v>6.184288437451379</v>
      </c>
      <c r="M18" s="242">
        <v>354</v>
      </c>
      <c r="N18" s="243">
        <v>1.6510091303603232</v>
      </c>
      <c r="O18" s="244">
        <v>1115</v>
      </c>
      <c r="P18" s="241">
        <v>5.200212373875028</v>
      </c>
      <c r="Q18" s="242">
        <v>1950</v>
      </c>
      <c r="R18" s="243">
        <v>9.094541819781439</v>
      </c>
      <c r="S18" s="244">
        <v>1847</v>
      </c>
      <c r="T18" s="245">
        <v>8.614163456992985</v>
      </c>
    </row>
    <row r="19" spans="1:20" s="246" customFormat="1" ht="18.75" customHeight="1">
      <c r="A19" s="461" t="s">
        <v>1153</v>
      </c>
      <c r="B19" s="675"/>
      <c r="C19" s="244">
        <v>11297</v>
      </c>
      <c r="D19" s="241">
        <v>52.21843047585379</v>
      </c>
      <c r="E19" s="242">
        <v>6646</v>
      </c>
      <c r="F19" s="243">
        <v>30.719986628531853</v>
      </c>
      <c r="G19" s="244">
        <v>6516</v>
      </c>
      <c r="H19" s="241">
        <v>30.119084091410404</v>
      </c>
      <c r="I19" s="242">
        <v>480</v>
      </c>
      <c r="J19" s="243">
        <v>2.2187170601407296</v>
      </c>
      <c r="K19" s="244">
        <v>1260</v>
      </c>
      <c r="L19" s="241">
        <v>5.824132282869415</v>
      </c>
      <c r="M19" s="242">
        <v>260</v>
      </c>
      <c r="N19" s="243">
        <v>1.2018050742428952</v>
      </c>
      <c r="O19" s="244">
        <v>917</v>
      </c>
      <c r="P19" s="241">
        <v>4.238674050310519</v>
      </c>
      <c r="Q19" s="242">
        <v>1734</v>
      </c>
      <c r="R19" s="243">
        <v>8.015115379758385</v>
      </c>
      <c r="S19" s="244">
        <v>2172</v>
      </c>
      <c r="T19" s="245">
        <v>10.0396946971368</v>
      </c>
    </row>
    <row r="20" spans="1:20" s="246" customFormat="1" ht="18.75" customHeight="1">
      <c r="A20" s="461" t="s">
        <v>1154</v>
      </c>
      <c r="B20" s="675"/>
      <c r="C20" s="244">
        <v>10973</v>
      </c>
      <c r="D20" s="241">
        <v>50.25256113805908</v>
      </c>
      <c r="E20" s="242">
        <v>6203</v>
      </c>
      <c r="F20" s="243">
        <v>28.40760382205235</v>
      </c>
      <c r="G20" s="244">
        <v>5903</v>
      </c>
      <c r="H20" s="241">
        <v>27.033707135511047</v>
      </c>
      <c r="I20" s="242">
        <v>382</v>
      </c>
      <c r="J20" s="243">
        <v>1.7494284475292599</v>
      </c>
      <c r="K20" s="244">
        <v>1276</v>
      </c>
      <c r="L20" s="241">
        <v>5.843640573422344</v>
      </c>
      <c r="M20" s="242">
        <v>289</v>
      </c>
      <c r="N20" s="243">
        <v>1.3235204747014557</v>
      </c>
      <c r="O20" s="244">
        <v>934</v>
      </c>
      <c r="P20" s="241">
        <v>4.277398350765258</v>
      </c>
      <c r="Q20" s="242">
        <v>1889</v>
      </c>
      <c r="R20" s="243">
        <v>8.650969469588407</v>
      </c>
      <c r="S20" s="244">
        <v>2177</v>
      </c>
      <c r="T20" s="245">
        <v>9.969910288668059</v>
      </c>
    </row>
    <row r="21" spans="1:20" s="246" customFormat="1" ht="18.75" customHeight="1">
      <c r="A21" s="461" t="s">
        <v>1155</v>
      </c>
      <c r="B21" s="675"/>
      <c r="C21" s="244">
        <v>12960</v>
      </c>
      <c r="D21" s="241">
        <v>58.88101804553275</v>
      </c>
      <c r="E21" s="242">
        <v>5648</v>
      </c>
      <c r="F21" s="243">
        <v>25.66049304947291</v>
      </c>
      <c r="G21" s="244">
        <v>5526</v>
      </c>
      <c r="H21" s="241">
        <v>25.106211861081327</v>
      </c>
      <c r="I21" s="242">
        <v>410</v>
      </c>
      <c r="J21" s="243">
        <v>1.8627482560700945</v>
      </c>
      <c r="K21" s="244">
        <v>1466</v>
      </c>
      <c r="L21" s="241">
        <v>6.660460837557948</v>
      </c>
      <c r="M21" s="242">
        <v>217</v>
      </c>
      <c r="N21" s="243">
        <v>0.9858935891883183</v>
      </c>
      <c r="O21" s="244">
        <v>829</v>
      </c>
      <c r="P21" s="241">
        <v>3.766386108005143</v>
      </c>
      <c r="Q21" s="242">
        <v>4390</v>
      </c>
      <c r="R21" s="243">
        <v>19.94503620523833</v>
      </c>
      <c r="S21" s="244">
        <v>2281</v>
      </c>
      <c r="T21" s="245">
        <v>10.363240907550942</v>
      </c>
    </row>
    <row r="22" spans="1:20" s="246" customFormat="1" ht="18.75" customHeight="1">
      <c r="A22" s="461" t="s">
        <v>1156</v>
      </c>
      <c r="B22" s="675"/>
      <c r="C22" s="244">
        <v>10515</v>
      </c>
      <c r="D22" s="241">
        <v>47.39789393780261</v>
      </c>
      <c r="E22" s="242">
        <v>5534</v>
      </c>
      <c r="F22" s="243">
        <v>24.94531098923439</v>
      </c>
      <c r="G22" s="244">
        <v>5420</v>
      </c>
      <c r="H22" s="241">
        <v>24.431439385914416</v>
      </c>
      <c r="I22" s="242">
        <v>448</v>
      </c>
      <c r="J22" s="243">
        <v>2.0194252481346235</v>
      </c>
      <c r="K22" s="244">
        <v>1590</v>
      </c>
      <c r="L22" s="241">
        <v>7.167156572620651</v>
      </c>
      <c r="M22" s="242">
        <v>234</v>
      </c>
      <c r="N22" s="243">
        <v>1.0547890804988882</v>
      </c>
      <c r="O22" s="244">
        <v>836</v>
      </c>
      <c r="P22" s="241">
        <v>3.7683917576797885</v>
      </c>
      <c r="Q22" s="242">
        <v>1873</v>
      </c>
      <c r="R22" s="243">
        <v>8.442820289634263</v>
      </c>
      <c r="S22" s="244">
        <v>2471</v>
      </c>
      <c r="T22" s="245">
        <v>11.138392384242533</v>
      </c>
    </row>
    <row r="23" spans="1:20" s="246" customFormat="1" ht="18.75" customHeight="1">
      <c r="A23" s="461" t="s">
        <v>1157</v>
      </c>
      <c r="B23" s="675"/>
      <c r="C23" s="244">
        <v>9513</v>
      </c>
      <c r="D23" s="241">
        <v>42.58067634926091</v>
      </c>
      <c r="E23" s="242">
        <v>4868</v>
      </c>
      <c r="F23" s="243">
        <v>21.789417898475996</v>
      </c>
      <c r="G23" s="244">
        <v>4787</v>
      </c>
      <c r="H23" s="241">
        <v>21.426857740346055</v>
      </c>
      <c r="I23" s="242">
        <v>401</v>
      </c>
      <c r="J23" s="243">
        <v>1.7948965853099574</v>
      </c>
      <c r="K23" s="244">
        <v>1336</v>
      </c>
      <c r="L23" s="241">
        <v>5.980004583476567</v>
      </c>
      <c r="M23" s="242">
        <v>188</v>
      </c>
      <c r="N23" s="243">
        <v>0.8414976509682593</v>
      </c>
      <c r="O23" s="244">
        <v>853</v>
      </c>
      <c r="P23" s="241">
        <v>3.8180717887017304</v>
      </c>
      <c r="Q23" s="242">
        <v>1867</v>
      </c>
      <c r="R23" s="243">
        <v>8.356787842328405</v>
      </c>
      <c r="S23" s="244">
        <v>2781</v>
      </c>
      <c r="T23" s="245">
        <v>12.447898762461326</v>
      </c>
    </row>
    <row r="24" spans="1:20" s="246" customFormat="1" ht="18.75" customHeight="1">
      <c r="A24" s="461" t="s">
        <v>1158</v>
      </c>
      <c r="B24" s="675"/>
      <c r="C24" s="247">
        <v>8489</v>
      </c>
      <c r="D24" s="248">
        <v>37.7907447799447</v>
      </c>
      <c r="E24" s="242">
        <v>4627</v>
      </c>
      <c r="F24" s="243">
        <v>20.6</v>
      </c>
      <c r="G24" s="244">
        <v>4322</v>
      </c>
      <c r="H24" s="241">
        <v>19.24</v>
      </c>
      <c r="I24" s="242">
        <v>333</v>
      </c>
      <c r="J24" s="243">
        <v>1.48</v>
      </c>
      <c r="K24" s="244">
        <v>1169</v>
      </c>
      <c r="L24" s="241">
        <v>5.2</v>
      </c>
      <c r="M24" s="242">
        <v>155</v>
      </c>
      <c r="N24" s="243">
        <v>0.69</v>
      </c>
      <c r="O24" s="244">
        <v>629</v>
      </c>
      <c r="P24" s="241">
        <v>2.8</v>
      </c>
      <c r="Q24" s="242">
        <v>1576</v>
      </c>
      <c r="R24" s="243">
        <v>7.02</v>
      </c>
      <c r="S24" s="247">
        <v>3053</v>
      </c>
      <c r="T24" s="248">
        <v>13.591134858425159</v>
      </c>
    </row>
    <row r="25" spans="1:20" s="246" customFormat="1" ht="18.75" customHeight="1">
      <c r="A25" s="461" t="s">
        <v>1159</v>
      </c>
      <c r="B25" s="675"/>
      <c r="C25" s="247">
        <v>8191</v>
      </c>
      <c r="D25" s="248">
        <v>36.3</v>
      </c>
      <c r="E25" s="242">
        <v>4484</v>
      </c>
      <c r="F25" s="243">
        <v>19.87</v>
      </c>
      <c r="G25" s="244">
        <v>4389</v>
      </c>
      <c r="H25" s="241">
        <v>19.45</v>
      </c>
      <c r="I25" s="242">
        <v>349</v>
      </c>
      <c r="J25" s="243">
        <v>1.55</v>
      </c>
      <c r="K25" s="244">
        <v>1180</v>
      </c>
      <c r="L25" s="241">
        <v>5.23</v>
      </c>
      <c r="M25" s="242">
        <v>159</v>
      </c>
      <c r="N25" s="243">
        <v>0.7</v>
      </c>
      <c r="O25" s="244">
        <v>616</v>
      </c>
      <c r="P25" s="241">
        <v>2.73</v>
      </c>
      <c r="Q25" s="242">
        <v>1403</v>
      </c>
      <c r="R25" s="243">
        <v>6.22</v>
      </c>
      <c r="S25" s="247">
        <v>3195</v>
      </c>
      <c r="T25" s="248">
        <v>14.16</v>
      </c>
    </row>
    <row r="26" spans="1:20" s="246" customFormat="1" ht="18.75" customHeight="1">
      <c r="A26" s="461" t="s">
        <v>1160</v>
      </c>
      <c r="B26" s="675"/>
      <c r="C26" s="247">
        <v>8453</v>
      </c>
      <c r="D26" s="248">
        <v>37.33</v>
      </c>
      <c r="E26" s="242">
        <v>4850</v>
      </c>
      <c r="F26" s="243">
        <v>21.415795124758265</v>
      </c>
      <c r="G26" s="244">
        <v>4735</v>
      </c>
      <c r="H26" s="241">
        <v>20.90799792076915</v>
      </c>
      <c r="I26" s="242">
        <v>324</v>
      </c>
      <c r="J26" s="243">
        <v>1.4306634268910676</v>
      </c>
      <c r="K26" s="244">
        <v>1187</v>
      </c>
      <c r="L26" s="241">
        <v>5.241350270739807</v>
      </c>
      <c r="M26" s="242">
        <v>137</v>
      </c>
      <c r="N26" s="243">
        <v>0.6049410169261614</v>
      </c>
      <c r="O26" s="244">
        <v>570</v>
      </c>
      <c r="P26" s="241">
        <v>2.516907880641693</v>
      </c>
      <c r="Q26" s="242">
        <v>1385</v>
      </c>
      <c r="R26" s="243">
        <v>6.115644587173237</v>
      </c>
      <c r="S26" s="247">
        <v>3468</v>
      </c>
      <c r="T26" s="248">
        <v>15.313397421167354</v>
      </c>
    </row>
    <row r="27" spans="1:20" s="246" customFormat="1" ht="18.75" customHeight="1">
      <c r="A27" s="461" t="s">
        <v>1161</v>
      </c>
      <c r="B27" s="675"/>
      <c r="C27" s="240">
        <v>8365</v>
      </c>
      <c r="D27" s="241">
        <v>36.801983725912024</v>
      </c>
      <c r="E27" s="242">
        <v>4846</v>
      </c>
      <c r="F27" s="243">
        <v>21.320073297760867</v>
      </c>
      <c r="G27" s="244">
        <v>4735</v>
      </c>
      <c r="H27" s="241">
        <v>20.83172659201356</v>
      </c>
      <c r="I27" s="242">
        <v>308</v>
      </c>
      <c r="J27" s="243">
        <v>1.3550521204519907</v>
      </c>
      <c r="K27" s="240">
        <v>1252</v>
      </c>
      <c r="L27" s="241">
        <v>5.50819887923991</v>
      </c>
      <c r="M27" s="242">
        <v>122</v>
      </c>
      <c r="N27" s="243">
        <v>0.5367414243348795</v>
      </c>
      <c r="O27" s="240">
        <v>626</v>
      </c>
      <c r="P27" s="241">
        <v>2.754099439619955</v>
      </c>
      <c r="Q27" s="242">
        <v>1211</v>
      </c>
      <c r="R27" s="243">
        <v>5.327818564504419</v>
      </c>
      <c r="S27" s="240">
        <v>4282</v>
      </c>
      <c r="T27" s="241">
        <v>18.83874409017995</v>
      </c>
    </row>
    <row r="28" spans="1:20" s="246" customFormat="1" ht="18.75" customHeight="1">
      <c r="A28" s="461" t="s">
        <v>1162</v>
      </c>
      <c r="B28" s="675"/>
      <c r="C28" s="240">
        <v>8011</v>
      </c>
      <c r="D28" s="241">
        <v>35.09985670442972</v>
      </c>
      <c r="E28" s="242">
        <v>4748</v>
      </c>
      <c r="F28" s="243">
        <v>20.803160608242706</v>
      </c>
      <c r="G28" s="244">
        <v>4637</v>
      </c>
      <c r="H28" s="241">
        <v>20.316818816432484</v>
      </c>
      <c r="I28" s="242">
        <v>301</v>
      </c>
      <c r="J28" s="243">
        <v>1.3188187327466414</v>
      </c>
      <c r="K28" s="240">
        <v>1166</v>
      </c>
      <c r="L28" s="241">
        <v>5.108779542799283</v>
      </c>
      <c r="M28" s="242">
        <v>126</v>
      </c>
      <c r="N28" s="243">
        <v>0.5520636555683616</v>
      </c>
      <c r="O28" s="240">
        <v>550</v>
      </c>
      <c r="P28" s="241">
        <v>2.409801671131737</v>
      </c>
      <c r="Q28" s="242">
        <v>1120</v>
      </c>
      <c r="R28" s="243">
        <v>4.907232493940992</v>
      </c>
      <c r="S28" s="240">
        <v>4406</v>
      </c>
      <c r="T28" s="241">
        <v>19.304702114557152</v>
      </c>
    </row>
    <row r="29" spans="1:20" s="246" customFormat="1" ht="18.75" customHeight="1">
      <c r="A29" s="461" t="s">
        <v>1163</v>
      </c>
      <c r="B29" s="675"/>
      <c r="C29" s="240">
        <v>7130</v>
      </c>
      <c r="D29" s="241">
        <v>31.111671964814224</v>
      </c>
      <c r="E29" s="242">
        <v>4127</v>
      </c>
      <c r="F29" s="243">
        <v>18.008116437417716</v>
      </c>
      <c r="G29" s="244">
        <v>4007</v>
      </c>
      <c r="H29" s="241">
        <v>17.484497834924348</v>
      </c>
      <c r="I29" s="242">
        <v>324</v>
      </c>
      <c r="J29" s="243">
        <v>1.413770226732091</v>
      </c>
      <c r="K29" s="240">
        <v>1137</v>
      </c>
      <c r="L29" s="241">
        <v>4.961286258624653</v>
      </c>
      <c r="M29" s="242">
        <v>95</v>
      </c>
      <c r="N29" s="243">
        <v>0.4145313936405822</v>
      </c>
      <c r="O29" s="240">
        <v>507</v>
      </c>
      <c r="P29" s="241">
        <v>2.212288595534476</v>
      </c>
      <c r="Q29" s="242">
        <v>940</v>
      </c>
      <c r="R29" s="243">
        <v>4.101679052864709</v>
      </c>
      <c r="S29" s="240">
        <v>3933</v>
      </c>
      <c r="T29" s="241">
        <v>17.161599696720106</v>
      </c>
    </row>
    <row r="30" spans="1:20" s="246" customFormat="1" ht="42.75">
      <c r="A30" s="685"/>
      <c r="B30" s="676"/>
      <c r="C30" s="452" t="s">
        <v>33</v>
      </c>
      <c r="D30" s="453"/>
      <c r="E30" s="453" t="s">
        <v>163</v>
      </c>
      <c r="F30" s="453"/>
      <c r="G30" s="453" t="s">
        <v>164</v>
      </c>
      <c r="H30" s="453"/>
      <c r="I30" s="453" t="s">
        <v>165</v>
      </c>
      <c r="J30" s="453"/>
      <c r="K30" s="453" t="s">
        <v>166</v>
      </c>
      <c r="L30" s="453"/>
      <c r="M30" s="453" t="s">
        <v>167</v>
      </c>
      <c r="N30" s="453"/>
      <c r="O30" s="453" t="s">
        <v>168</v>
      </c>
      <c r="P30" s="453"/>
      <c r="Q30" s="453" t="s">
        <v>322</v>
      </c>
      <c r="R30" s="453"/>
      <c r="S30" s="453" t="s">
        <v>308</v>
      </c>
      <c r="T30" s="454"/>
    </row>
    <row r="31" spans="1:20" s="246" customFormat="1" ht="18" customHeight="1">
      <c r="A31" s="1095" t="s">
        <v>1204</v>
      </c>
      <c r="B31" s="675" t="s">
        <v>213</v>
      </c>
      <c r="C31" s="240">
        <v>7077</v>
      </c>
      <c r="D31" s="241">
        <v>30.77264783393954</v>
      </c>
      <c r="E31" s="242">
        <v>3871</v>
      </c>
      <c r="F31" s="243">
        <v>16.832120922026274</v>
      </c>
      <c r="G31" s="244">
        <v>3646</v>
      </c>
      <c r="H31" s="241">
        <v>15.853762046424128</v>
      </c>
      <c r="I31" s="242">
        <v>323</v>
      </c>
      <c r="J31" s="243">
        <v>1.4044885191977492</v>
      </c>
      <c r="K31" s="240">
        <v>1157</v>
      </c>
      <c r="L31" s="241">
        <v>5.030938751429709</v>
      </c>
      <c r="M31" s="242">
        <v>116</v>
      </c>
      <c r="N31" s="243">
        <v>0.5043983536437737</v>
      </c>
      <c r="O31" s="240">
        <v>492</v>
      </c>
      <c r="P31" s="241">
        <v>2.1393447413166955</v>
      </c>
      <c r="Q31" s="242">
        <v>1118</v>
      </c>
      <c r="R31" s="243">
        <v>4.861356546325336</v>
      </c>
      <c r="S31" s="240">
        <v>4128</v>
      </c>
      <c r="T31" s="241">
        <v>17.949624171047393</v>
      </c>
    </row>
    <row r="32" spans="1:22" s="246" customFormat="1" ht="18" customHeight="1">
      <c r="A32" s="461" t="s">
        <v>1165</v>
      </c>
      <c r="B32" s="675"/>
      <c r="C32" s="240">
        <v>7358</v>
      </c>
      <c r="D32" s="241">
        <f>C32/$V$32*100000</f>
        <v>31.882623415607373</v>
      </c>
      <c r="E32" s="242">
        <v>3695</v>
      </c>
      <c r="F32" s="243">
        <f>E32/$V$32*100000</f>
        <v>16.010640598079537</v>
      </c>
      <c r="G32" s="244">
        <v>3464</v>
      </c>
      <c r="H32" s="241">
        <f>G32/$V$32*100000</f>
        <v>15.009704744721928</v>
      </c>
      <c r="I32" s="242">
        <v>344</v>
      </c>
      <c r="J32" s="243">
        <f>I32/$V$32*100000</f>
        <v>1.4905711409308149</v>
      </c>
      <c r="K32" s="240">
        <v>1047</v>
      </c>
      <c r="L32" s="241">
        <f>K32/$V$32*100000</f>
        <v>4.536709257426056</v>
      </c>
      <c r="M32" s="242">
        <v>101</v>
      </c>
      <c r="N32" s="243">
        <f>M32/$V$32*100000</f>
        <v>0.4376386198663148</v>
      </c>
      <c r="O32" s="240">
        <v>465</v>
      </c>
      <c r="P32" s="241">
        <f>O32/$V$32*100000</f>
        <v>2.0148708736419443</v>
      </c>
      <c r="Q32" s="242">
        <f>C32-E32-I32-K32-M32-O32</f>
        <v>1706</v>
      </c>
      <c r="R32" s="243">
        <f>Q32/$V$32*100000</f>
        <v>7.3921929256627035</v>
      </c>
      <c r="S32" s="240">
        <v>4063</v>
      </c>
      <c r="T32" s="241">
        <f>S32/$V$32*100000</f>
        <v>17.60520507442413</v>
      </c>
      <c r="V32" s="249">
        <v>23078402</v>
      </c>
    </row>
    <row r="33" spans="1:22" s="246" customFormat="1" ht="18" customHeight="1">
      <c r="A33" s="461" t="s">
        <v>1166</v>
      </c>
      <c r="B33" s="675"/>
      <c r="C33" s="240">
        <v>6669</v>
      </c>
      <c r="D33" s="241">
        <v>28.8</v>
      </c>
      <c r="E33" s="242">
        <v>3773</v>
      </c>
      <c r="F33" s="243">
        <v>16.3</v>
      </c>
      <c r="G33" s="244">
        <v>3515</v>
      </c>
      <c r="H33" s="241">
        <v>15.2</v>
      </c>
      <c r="I33" s="242">
        <v>274</v>
      </c>
      <c r="J33" s="243">
        <v>1.2</v>
      </c>
      <c r="K33" s="240">
        <v>1178</v>
      </c>
      <c r="L33" s="241">
        <v>5.1</v>
      </c>
      <c r="M33" s="242">
        <v>74</v>
      </c>
      <c r="N33" s="243">
        <v>0.3</v>
      </c>
      <c r="O33" s="240">
        <v>381</v>
      </c>
      <c r="P33" s="241">
        <v>1.6</v>
      </c>
      <c r="Q33" s="242">
        <v>989</v>
      </c>
      <c r="R33" s="243">
        <v>4.3</v>
      </c>
      <c r="S33" s="240">
        <v>3889</v>
      </c>
      <c r="T33" s="241">
        <v>16.805707718</v>
      </c>
      <c r="V33" s="249"/>
    </row>
    <row r="34" spans="1:22" s="246" customFormat="1" ht="18" customHeight="1">
      <c r="A34" s="461" t="s">
        <v>1167</v>
      </c>
      <c r="B34" s="675"/>
      <c r="C34" s="244">
        <v>6726</v>
      </c>
      <c r="D34" s="241">
        <v>28.9995</v>
      </c>
      <c r="E34" s="242">
        <v>3704</v>
      </c>
      <c r="F34" s="243">
        <v>15.97</v>
      </c>
      <c r="G34" s="244">
        <v>3470</v>
      </c>
      <c r="H34" s="241">
        <v>14.9611</v>
      </c>
      <c r="I34" s="242">
        <v>242</v>
      </c>
      <c r="J34" s="243">
        <v>1.04339</v>
      </c>
      <c r="K34" s="244">
        <v>1120</v>
      </c>
      <c r="L34" s="241">
        <v>4.82894</v>
      </c>
      <c r="M34" s="242">
        <v>105</v>
      </c>
      <c r="N34" s="243">
        <v>0.45271</v>
      </c>
      <c r="O34" s="244">
        <v>344</v>
      </c>
      <c r="P34" s="241">
        <v>1.48317</v>
      </c>
      <c r="Q34" s="242">
        <v>1211</v>
      </c>
      <c r="R34" s="243">
        <v>5.22129</v>
      </c>
      <c r="S34" s="244">
        <v>3507</v>
      </c>
      <c r="T34" s="241">
        <v>15.1206</v>
      </c>
      <c r="V34" s="249"/>
    </row>
    <row r="35" spans="1:22" s="246" customFormat="1" ht="18" customHeight="1">
      <c r="A35" s="461" t="s">
        <v>1168</v>
      </c>
      <c r="B35" s="675"/>
      <c r="C35" s="244">
        <v>6873</v>
      </c>
      <c r="D35" s="241">
        <v>29.535417297</v>
      </c>
      <c r="E35" s="242">
        <v>3497</v>
      </c>
      <c r="F35" s="243">
        <v>15.027695953</v>
      </c>
      <c r="G35" s="244">
        <v>3291</v>
      </c>
      <c r="H35" s="241">
        <v>14.142449924</v>
      </c>
      <c r="I35" s="242">
        <v>325</v>
      </c>
      <c r="J35" s="243">
        <v>1.396626018</v>
      </c>
      <c r="K35" s="244">
        <v>1270</v>
      </c>
      <c r="L35" s="241">
        <v>5.4575847472</v>
      </c>
      <c r="M35" s="242">
        <v>133</v>
      </c>
      <c r="N35" s="243">
        <v>0.5715423397</v>
      </c>
      <c r="O35" s="244">
        <v>413</v>
      </c>
      <c r="P35" s="241">
        <v>1.7747893705</v>
      </c>
      <c r="Q35" s="242">
        <v>1235</v>
      </c>
      <c r="R35" s="243">
        <v>5.3071788683</v>
      </c>
      <c r="S35" s="244">
        <v>3766</v>
      </c>
      <c r="T35" s="241">
        <v>16.183672565</v>
      </c>
      <c r="V35" s="249"/>
    </row>
    <row r="36" spans="1:22" s="246" customFormat="1" ht="18" customHeight="1">
      <c r="A36" s="461" t="s">
        <v>1169</v>
      </c>
      <c r="B36" s="675"/>
      <c r="C36" s="244">
        <v>6619</v>
      </c>
      <c r="D36" s="241">
        <v>28.353367778</v>
      </c>
      <c r="E36" s="242">
        <v>3314</v>
      </c>
      <c r="F36" s="243">
        <v>14.195960238</v>
      </c>
      <c r="G36" s="244">
        <v>3129</v>
      </c>
      <c r="H36" s="241">
        <v>13.403488107</v>
      </c>
      <c r="I36" s="242">
        <v>343</v>
      </c>
      <c r="J36" s="243">
        <v>1.4692861683</v>
      </c>
      <c r="K36" s="244">
        <v>1318</v>
      </c>
      <c r="L36" s="241">
        <v>5.6458284835</v>
      </c>
      <c r="M36" s="242">
        <v>88</v>
      </c>
      <c r="N36" s="243">
        <v>0.3769597166</v>
      </c>
      <c r="O36" s="244">
        <v>359</v>
      </c>
      <c r="P36" s="241">
        <v>1.5378242986</v>
      </c>
      <c r="Q36" s="242">
        <v>1197</v>
      </c>
      <c r="R36" s="243">
        <v>5.1275088731</v>
      </c>
      <c r="S36" s="244">
        <v>3565</v>
      </c>
      <c r="T36" s="241">
        <v>15.271152157</v>
      </c>
      <c r="V36" s="249"/>
    </row>
    <row r="37" spans="1:22" s="246" customFormat="1" ht="18" customHeight="1">
      <c r="A37" s="461" t="s">
        <v>1170</v>
      </c>
      <c r="B37" s="1030"/>
      <c r="C37" s="1035">
        <v>7118</v>
      </c>
      <c r="D37" s="1036">
        <v>30.414078838607765</v>
      </c>
      <c r="E37" s="1037">
        <v>3428</v>
      </c>
      <c r="F37" s="1038">
        <v>14.647297310866453</v>
      </c>
      <c r="G37" s="1035">
        <v>3135</v>
      </c>
      <c r="H37" s="1036">
        <v>13.39535503779648</v>
      </c>
      <c r="I37" s="1037">
        <v>464</v>
      </c>
      <c r="J37" s="1038">
        <v>1.9825980024043273</v>
      </c>
      <c r="K37" s="1035">
        <v>1453</v>
      </c>
      <c r="L37" s="1036">
        <v>6.208437279080792</v>
      </c>
      <c r="M37" s="1037">
        <v>121</v>
      </c>
      <c r="N37" s="1038">
        <v>0.5170137032131974</v>
      </c>
      <c r="O37" s="1035">
        <v>327</v>
      </c>
      <c r="P37" s="1036">
        <v>1.39721885083236</v>
      </c>
      <c r="Q37" s="1037">
        <v>1325</v>
      </c>
      <c r="R37" s="1038">
        <v>5.661513692210633</v>
      </c>
      <c r="S37" s="1035">
        <v>3542</v>
      </c>
      <c r="T37" s="1036">
        <v>15.134401130422688</v>
      </c>
      <c r="V37" s="249"/>
    </row>
    <row r="38" spans="1:22" s="717" customFormat="1" ht="18" customHeight="1">
      <c r="A38" s="1034" t="s">
        <v>1171</v>
      </c>
      <c r="B38" s="711"/>
      <c r="C38" s="1039">
        <v>7033</v>
      </c>
      <c r="D38" s="713">
        <v>29.974964532857353</v>
      </c>
      <c r="E38" s="714">
        <v>3204</v>
      </c>
      <c r="F38" s="715">
        <v>13.655593112935442</v>
      </c>
      <c r="G38" s="712">
        <v>2922</v>
      </c>
      <c r="H38" s="713">
        <v>12.453696340823146</v>
      </c>
      <c r="I38" s="714">
        <v>570</v>
      </c>
      <c r="J38" s="715">
        <v>2.429365815971661</v>
      </c>
      <c r="K38" s="712">
        <v>1384</v>
      </c>
      <c r="L38" s="713">
        <v>5.89867068299084</v>
      </c>
      <c r="M38" s="714">
        <v>119</v>
      </c>
      <c r="N38" s="715">
        <v>0.5071833896502239</v>
      </c>
      <c r="O38" s="712">
        <v>370</v>
      </c>
      <c r="P38" s="713">
        <v>1.5769567577359904</v>
      </c>
      <c r="Q38" s="714">
        <v>1386</v>
      </c>
      <c r="R38" s="715">
        <v>5.907194773573197</v>
      </c>
      <c r="S38" s="712">
        <v>3675</v>
      </c>
      <c r="T38" s="713">
        <v>15.663016445080446</v>
      </c>
      <c r="U38" s="716"/>
      <c r="V38" s="716"/>
    </row>
    <row r="39" spans="1:22" s="717" customFormat="1" ht="18" customHeight="1">
      <c r="A39" s="677" t="s">
        <v>1205</v>
      </c>
      <c r="B39" s="266"/>
      <c r="C39" s="684"/>
      <c r="D39" s="1036"/>
      <c r="E39" s="1035"/>
      <c r="F39" s="1036"/>
      <c r="G39" s="1035"/>
      <c r="H39" s="1036"/>
      <c r="I39" s="1035"/>
      <c r="J39" s="1036"/>
      <c r="K39" s="1035"/>
      <c r="L39" s="1036"/>
      <c r="M39" s="1035"/>
      <c r="N39" s="1036"/>
      <c r="O39" s="1035"/>
      <c r="P39" s="1036"/>
      <c r="Q39" s="1035"/>
      <c r="R39" s="1036"/>
      <c r="S39" s="1035"/>
      <c r="T39" s="1036"/>
      <c r="U39" s="716"/>
      <c r="V39" s="716"/>
    </row>
    <row r="40" spans="1:8" s="250" customFormat="1" ht="16.5">
      <c r="A40" s="1092" t="s">
        <v>1206</v>
      </c>
      <c r="B40" s="266"/>
      <c r="C40" s="684"/>
      <c r="H40" s="251"/>
    </row>
    <row r="41" spans="1:22" ht="15.75">
      <c r="A41" s="709"/>
      <c r="C41" s="252"/>
      <c r="L41" s="521"/>
      <c r="U41" s="519"/>
      <c r="V41" s="519"/>
    </row>
    <row r="42" spans="2:22" ht="15.75">
      <c r="B42" s="468"/>
      <c r="C42" s="522"/>
      <c r="D42" s="522"/>
      <c r="U42" s="519"/>
      <c r="V42" s="519"/>
    </row>
    <row r="43" spans="2:22" ht="15.75">
      <c r="B43" s="468"/>
      <c r="C43" s="522"/>
      <c r="D43" s="522"/>
      <c r="U43" s="519"/>
      <c r="V43" s="519"/>
    </row>
    <row r="44" spans="2:22" ht="15.75">
      <c r="B44" s="468"/>
      <c r="C44" s="522"/>
      <c r="D44" s="522"/>
      <c r="U44" s="519"/>
      <c r="V44" s="519"/>
    </row>
    <row r="45" spans="2:22" ht="15.75">
      <c r="B45" s="468"/>
      <c r="C45" s="522"/>
      <c r="D45" s="522"/>
      <c r="U45" s="519"/>
      <c r="V45" s="519"/>
    </row>
    <row r="46" spans="2:22" ht="15.75">
      <c r="B46" s="468"/>
      <c r="C46" s="522"/>
      <c r="D46" s="522"/>
      <c r="U46" s="519"/>
      <c r="V46" s="519"/>
    </row>
    <row r="47" spans="2:22" ht="15.75">
      <c r="B47" s="468"/>
      <c r="C47" s="522"/>
      <c r="D47" s="522"/>
      <c r="U47" s="519"/>
      <c r="V47" s="519"/>
    </row>
    <row r="48" spans="2:22" ht="15.75">
      <c r="B48" s="468"/>
      <c r="C48" s="522"/>
      <c r="D48" s="522"/>
      <c r="U48" s="519"/>
      <c r="V48" s="519"/>
    </row>
    <row r="49" spans="2:22" ht="15.75">
      <c r="B49" s="468"/>
      <c r="C49" s="522"/>
      <c r="U49" s="519"/>
      <c r="V49" s="519"/>
    </row>
    <row r="50" spans="21:22" ht="15.75">
      <c r="U50" s="519"/>
      <c r="V50" s="519"/>
    </row>
    <row r="51" spans="2:22" ht="15.75">
      <c r="B51" s="469"/>
      <c r="U51" s="519"/>
      <c r="V51" s="519"/>
    </row>
    <row r="52" spans="2:22" ht="15.75">
      <c r="B52" s="469"/>
      <c r="U52" s="519"/>
      <c r="V52" s="519"/>
    </row>
    <row r="53" spans="21:22" ht="15.75">
      <c r="U53" s="519"/>
      <c r="V53" s="519"/>
    </row>
    <row r="54" spans="21:22" ht="15.75">
      <c r="U54" s="519"/>
      <c r="V54" s="519"/>
    </row>
    <row r="55" spans="21:22" ht="15.75">
      <c r="U55" s="519"/>
      <c r="V55" s="519"/>
    </row>
  </sheetData>
  <sheetProtection/>
  <mergeCells count="2">
    <mergeCell ref="A1:T1"/>
    <mergeCell ref="Q4:R4"/>
  </mergeCells>
  <printOptions horizontalCentered="1"/>
  <pageMargins left="0.31496062992125984" right="0.31496062992125984" top="0.5511811023622047" bottom="0.35433070866141736" header="0.31496062992125984" footer="0.11811023622047245"/>
  <pageSetup horizontalDpi="600" verticalDpi="600" orientation="landscape" paperSize="9" scale="76" r:id="rId2"/>
  <headerFooter alignWithMargins="0">
    <oddFooter>&amp;C&amp;P</oddFooter>
  </headerFooter>
  <drawing r:id="rId1"/>
</worksheet>
</file>

<file path=xl/worksheets/sheet42.xml><?xml version="1.0" encoding="utf-8"?>
<worksheet xmlns="http://schemas.openxmlformats.org/spreadsheetml/2006/main" xmlns:r="http://schemas.openxmlformats.org/officeDocument/2006/relationships">
  <dimension ref="A1:W41"/>
  <sheetViews>
    <sheetView view="pageBreakPreview" zoomScale="85" zoomScaleNormal="90" zoomScaleSheetLayoutView="85" zoomScalePageLayoutView="0" workbookViewId="0" topLeftCell="A1">
      <selection activeCell="A1" sqref="A1:V1"/>
    </sheetView>
  </sheetViews>
  <sheetFormatPr defaultColWidth="9.00390625" defaultRowHeight="16.5"/>
  <cols>
    <col min="1" max="1" width="10.875" style="781" customWidth="1"/>
    <col min="2" max="2" width="2.875" style="462" customWidth="1"/>
    <col min="3" max="22" width="7.375" style="462" customWidth="1"/>
    <col min="23" max="23" width="9.375" style="462" bestFit="1" customWidth="1"/>
    <col min="24" max="16384" width="9.00390625" style="462" customWidth="1"/>
  </cols>
  <sheetData>
    <row r="1" spans="1:22" ht="25.5">
      <c r="A1" s="1259" t="s">
        <v>1275</v>
      </c>
      <c r="B1" s="1259"/>
      <c r="C1" s="1259"/>
      <c r="D1" s="1259"/>
      <c r="E1" s="1259"/>
      <c r="F1" s="1259"/>
      <c r="G1" s="1259"/>
      <c r="H1" s="1259"/>
      <c r="I1" s="1259"/>
      <c r="J1" s="1259"/>
      <c r="K1" s="1259"/>
      <c r="L1" s="1259"/>
      <c r="M1" s="1259"/>
      <c r="N1" s="1259"/>
      <c r="O1" s="1259"/>
      <c r="P1" s="1259"/>
      <c r="Q1" s="1259"/>
      <c r="R1" s="1259"/>
      <c r="S1" s="1259"/>
      <c r="T1" s="1259"/>
      <c r="U1" s="1259"/>
      <c r="V1" s="1259"/>
    </row>
    <row r="2" spans="3:22" ht="15.75" customHeight="1">
      <c r="C2" s="189"/>
      <c r="D2" s="189"/>
      <c r="E2" s="189"/>
      <c r="F2" s="189"/>
      <c r="G2" s="189"/>
      <c r="H2" s="190"/>
      <c r="I2" s="189" t="s">
        <v>4</v>
      </c>
      <c r="J2" s="189" t="s">
        <v>4</v>
      </c>
      <c r="K2" s="189"/>
      <c r="L2" s="189"/>
      <c r="M2" s="189"/>
      <c r="N2" s="189"/>
      <c r="O2" s="189"/>
      <c r="P2" s="189"/>
      <c r="Q2" s="189"/>
      <c r="R2" s="189"/>
      <c r="S2" s="189"/>
      <c r="T2" s="191"/>
      <c r="U2" s="191"/>
      <c r="V2" s="192" t="s">
        <v>169</v>
      </c>
    </row>
    <row r="3" spans="1:22" s="199" customFormat="1" ht="16.5" customHeight="1">
      <c r="A3" s="794" t="s">
        <v>256</v>
      </c>
      <c r="B3" s="463"/>
      <c r="C3" s="193" t="s">
        <v>170</v>
      </c>
      <c r="D3" s="194" t="s">
        <v>12</v>
      </c>
      <c r="E3" s="198" t="s">
        <v>171</v>
      </c>
      <c r="F3" s="195" t="s">
        <v>95</v>
      </c>
      <c r="G3" s="196" t="s">
        <v>94</v>
      </c>
      <c r="H3" s="197" t="s">
        <v>93</v>
      </c>
      <c r="I3" s="198" t="s">
        <v>92</v>
      </c>
      <c r="J3" s="195" t="s">
        <v>91</v>
      </c>
      <c r="K3" s="198" t="s">
        <v>90</v>
      </c>
      <c r="L3" s="195" t="s">
        <v>89</v>
      </c>
      <c r="M3" s="198" t="s">
        <v>88</v>
      </c>
      <c r="N3" s="195" t="s">
        <v>87</v>
      </c>
      <c r="O3" s="198" t="s">
        <v>86</v>
      </c>
      <c r="P3" s="195" t="s">
        <v>85</v>
      </c>
      <c r="Q3" s="198" t="s">
        <v>172</v>
      </c>
      <c r="R3" s="195" t="s">
        <v>84</v>
      </c>
      <c r="S3" s="198" t="s">
        <v>83</v>
      </c>
      <c r="T3" s="195" t="s">
        <v>82</v>
      </c>
      <c r="U3" s="198" t="s">
        <v>81</v>
      </c>
      <c r="V3" s="195" t="s">
        <v>101</v>
      </c>
    </row>
    <row r="4" spans="1:23" s="199" customFormat="1" ht="16.5" customHeight="1">
      <c r="A4" s="795" t="s">
        <v>4</v>
      </c>
      <c r="B4" s="464"/>
      <c r="C4" s="200" t="s">
        <v>12</v>
      </c>
      <c r="D4" s="201" t="s">
        <v>4</v>
      </c>
      <c r="E4" s="203" t="s">
        <v>173</v>
      </c>
      <c r="F4" s="202" t="s">
        <v>173</v>
      </c>
      <c r="G4" s="203" t="s">
        <v>173</v>
      </c>
      <c r="H4" s="202" t="s">
        <v>173</v>
      </c>
      <c r="I4" s="203" t="s">
        <v>173</v>
      </c>
      <c r="J4" s="202" t="s">
        <v>173</v>
      </c>
      <c r="K4" s="203" t="s">
        <v>173</v>
      </c>
      <c r="L4" s="202" t="s">
        <v>173</v>
      </c>
      <c r="M4" s="203" t="s">
        <v>173</v>
      </c>
      <c r="N4" s="202" t="s">
        <v>173</v>
      </c>
      <c r="O4" s="203" t="s">
        <v>173</v>
      </c>
      <c r="P4" s="202" t="s">
        <v>173</v>
      </c>
      <c r="Q4" s="203" t="s">
        <v>174</v>
      </c>
      <c r="R4" s="202" t="s">
        <v>173</v>
      </c>
      <c r="S4" s="203" t="s">
        <v>173</v>
      </c>
      <c r="T4" s="202" t="s">
        <v>173</v>
      </c>
      <c r="U4" s="203" t="s">
        <v>173</v>
      </c>
      <c r="V4" s="202" t="s">
        <v>173</v>
      </c>
      <c r="W4" s="204"/>
    </row>
    <row r="5" spans="1:22" s="513" customFormat="1" ht="18.75" customHeight="1" hidden="1">
      <c r="A5" s="729" t="s">
        <v>257</v>
      </c>
      <c r="B5" s="205"/>
      <c r="C5" s="440">
        <v>14.118997111</v>
      </c>
      <c r="D5" s="440">
        <v>11.335377597</v>
      </c>
      <c r="E5" s="441">
        <v>0</v>
      </c>
      <c r="F5" s="441">
        <v>0.8418044288</v>
      </c>
      <c r="G5" s="441">
        <v>7.3530220921</v>
      </c>
      <c r="H5" s="441">
        <v>14.378257168</v>
      </c>
      <c r="I5" s="441">
        <v>13.144329308</v>
      </c>
      <c r="J5" s="441">
        <v>12.511575199</v>
      </c>
      <c r="K5" s="441">
        <v>14.759668981</v>
      </c>
      <c r="L5" s="441">
        <v>17.118612967</v>
      </c>
      <c r="M5" s="441">
        <v>15.410942015</v>
      </c>
      <c r="N5" s="441">
        <v>21.420499171</v>
      </c>
      <c r="O5" s="441">
        <v>18.443997317</v>
      </c>
      <c r="P5" s="441">
        <v>31.340209702</v>
      </c>
      <c r="Q5" s="442">
        <v>45.861922306</v>
      </c>
      <c r="R5" s="441">
        <v>39.190476996</v>
      </c>
      <c r="S5" s="441">
        <v>43.770712927</v>
      </c>
      <c r="T5" s="441">
        <v>55.511110385</v>
      </c>
      <c r="U5" s="441">
        <v>66.539582059</v>
      </c>
      <c r="V5" s="441">
        <v>66.867268472</v>
      </c>
    </row>
    <row r="6" spans="1:22" s="513" customFormat="1" ht="18.75" customHeight="1" hidden="1">
      <c r="A6" s="729" t="s">
        <v>258</v>
      </c>
      <c r="B6" s="205"/>
      <c r="C6" s="440">
        <v>15.093807846</v>
      </c>
      <c r="D6" s="440">
        <v>12.302754221</v>
      </c>
      <c r="E6" s="441">
        <v>0</v>
      </c>
      <c r="F6" s="441">
        <v>0.371963911</v>
      </c>
      <c r="G6" s="441">
        <v>7.9797052863</v>
      </c>
      <c r="H6" s="441">
        <v>15.186269567</v>
      </c>
      <c r="I6" s="441">
        <v>14.402826316</v>
      </c>
      <c r="J6" s="441">
        <v>14.648360741</v>
      </c>
      <c r="K6" s="441">
        <v>16.98312637</v>
      </c>
      <c r="L6" s="441">
        <v>17.505191005</v>
      </c>
      <c r="M6" s="441">
        <v>17.016365304</v>
      </c>
      <c r="N6" s="441">
        <v>21.834489662</v>
      </c>
      <c r="O6" s="441">
        <v>22.890480788</v>
      </c>
      <c r="P6" s="441">
        <v>28.973691888</v>
      </c>
      <c r="Q6" s="442">
        <v>48.740325229</v>
      </c>
      <c r="R6" s="441">
        <v>41.227414847</v>
      </c>
      <c r="S6" s="441">
        <v>48.97647469</v>
      </c>
      <c r="T6" s="441">
        <v>57.319291381</v>
      </c>
      <c r="U6" s="441">
        <v>64.950204843</v>
      </c>
      <c r="V6" s="441">
        <v>70.894052777</v>
      </c>
    </row>
    <row r="7" spans="1:22" s="513" customFormat="1" ht="18.75" customHeight="1" hidden="1">
      <c r="A7" s="729" t="s">
        <v>259</v>
      </c>
      <c r="B7" s="205"/>
      <c r="C7" s="440">
        <v>14.829123858</v>
      </c>
      <c r="D7" s="440">
        <v>11.997571446</v>
      </c>
      <c r="E7" s="441">
        <v>0</v>
      </c>
      <c r="F7" s="441">
        <v>0.4293079984</v>
      </c>
      <c r="G7" s="441">
        <v>6.8730214418</v>
      </c>
      <c r="H7" s="441">
        <v>12.745232376</v>
      </c>
      <c r="I7" s="441">
        <v>14.255175344</v>
      </c>
      <c r="J7" s="441">
        <v>11.534797634</v>
      </c>
      <c r="K7" s="441">
        <v>13.459008168</v>
      </c>
      <c r="L7" s="441">
        <v>17.425511384</v>
      </c>
      <c r="M7" s="441">
        <v>18.31841807</v>
      </c>
      <c r="N7" s="441">
        <v>21.864592701</v>
      </c>
      <c r="O7" s="441">
        <v>24.203330491</v>
      </c>
      <c r="P7" s="441">
        <v>33.010813887</v>
      </c>
      <c r="Q7" s="442">
        <v>51.932713875</v>
      </c>
      <c r="R7" s="441">
        <v>45.389932133</v>
      </c>
      <c r="S7" s="441">
        <v>46.989223291</v>
      </c>
      <c r="T7" s="441">
        <v>70.743310065</v>
      </c>
      <c r="U7" s="441">
        <v>61.516136156</v>
      </c>
      <c r="V7" s="441">
        <v>69.358253632</v>
      </c>
    </row>
    <row r="8" spans="1:22" s="513" customFormat="1" ht="18.75" customHeight="1" hidden="1">
      <c r="A8" s="729" t="s">
        <v>260</v>
      </c>
      <c r="B8" s="205"/>
      <c r="C8" s="440">
        <v>13.152598599</v>
      </c>
      <c r="D8" s="440">
        <v>10.867535027</v>
      </c>
      <c r="E8" s="441">
        <v>0.0509558814</v>
      </c>
      <c r="F8" s="441">
        <v>0.5442781131</v>
      </c>
      <c r="G8" s="441">
        <v>6.2235240913</v>
      </c>
      <c r="H8" s="441">
        <v>12.060221037</v>
      </c>
      <c r="I8" s="441">
        <v>11.757345644</v>
      </c>
      <c r="J8" s="441">
        <v>12.154413681</v>
      </c>
      <c r="K8" s="441">
        <v>11.280270404</v>
      </c>
      <c r="L8" s="441">
        <v>16.778432678</v>
      </c>
      <c r="M8" s="441">
        <v>15.979757372</v>
      </c>
      <c r="N8" s="441">
        <v>17.851926385</v>
      </c>
      <c r="O8" s="441">
        <v>19.983796921</v>
      </c>
      <c r="P8" s="441">
        <v>27.246137274</v>
      </c>
      <c r="Q8" s="442">
        <v>47.29789886</v>
      </c>
      <c r="R8" s="441">
        <v>38.568832157</v>
      </c>
      <c r="S8" s="441">
        <v>52.978402229</v>
      </c>
      <c r="T8" s="441">
        <v>54.192097437</v>
      </c>
      <c r="U8" s="441">
        <v>53.74738728</v>
      </c>
      <c r="V8" s="441">
        <v>56.991518321</v>
      </c>
    </row>
    <row r="9" spans="1:22" s="513" customFormat="1" ht="18.75" customHeight="1" hidden="1">
      <c r="A9" s="729" t="s">
        <v>261</v>
      </c>
      <c r="B9" s="205"/>
      <c r="C9" s="440">
        <v>14.222579901</v>
      </c>
      <c r="D9" s="440">
        <v>11.920388735</v>
      </c>
      <c r="E9" s="441">
        <v>0</v>
      </c>
      <c r="F9" s="441">
        <v>0.7162396317</v>
      </c>
      <c r="G9" s="441">
        <v>5.8030052248</v>
      </c>
      <c r="H9" s="441">
        <v>14.507485863</v>
      </c>
      <c r="I9" s="441">
        <v>11.410405759</v>
      </c>
      <c r="J9" s="441">
        <v>13.329149295</v>
      </c>
      <c r="K9" s="441">
        <v>12.505225724</v>
      </c>
      <c r="L9" s="441">
        <v>17.178081649</v>
      </c>
      <c r="M9" s="441">
        <v>15.814147453</v>
      </c>
      <c r="N9" s="441">
        <v>21.884672805</v>
      </c>
      <c r="O9" s="441">
        <v>23.552009379</v>
      </c>
      <c r="P9" s="441">
        <v>26.811391255</v>
      </c>
      <c r="Q9" s="442">
        <v>51.721644664</v>
      </c>
      <c r="R9" s="441">
        <v>46.817782659</v>
      </c>
      <c r="S9" s="441">
        <v>53.756728261</v>
      </c>
      <c r="T9" s="441">
        <v>54.332375146</v>
      </c>
      <c r="U9" s="441">
        <v>57.725610929</v>
      </c>
      <c r="V9" s="441">
        <v>66.969042038</v>
      </c>
    </row>
    <row r="10" spans="1:22" s="513" customFormat="1" ht="21" customHeight="1">
      <c r="A10" s="461" t="s">
        <v>1146</v>
      </c>
      <c r="B10" s="205"/>
      <c r="C10" s="440">
        <v>13.548647751</v>
      </c>
      <c r="D10" s="440">
        <v>11.675765842</v>
      </c>
      <c r="E10" s="441">
        <v>0</v>
      </c>
      <c r="F10" s="441">
        <v>0.6560833138</v>
      </c>
      <c r="G10" s="441">
        <v>6.9797286472</v>
      </c>
      <c r="H10" s="441">
        <v>12.945263112</v>
      </c>
      <c r="I10" s="441">
        <v>12.513236165</v>
      </c>
      <c r="J10" s="441">
        <v>12.748050997</v>
      </c>
      <c r="K10" s="441">
        <v>11.423821341</v>
      </c>
      <c r="L10" s="441">
        <v>14.477050482</v>
      </c>
      <c r="M10" s="441">
        <v>17.112933955</v>
      </c>
      <c r="N10" s="441">
        <v>17.34010399</v>
      </c>
      <c r="O10" s="441">
        <v>22.118203796</v>
      </c>
      <c r="P10" s="441">
        <v>31.105465442</v>
      </c>
      <c r="Q10" s="442">
        <v>48.108034042</v>
      </c>
      <c r="R10" s="441">
        <v>37.759866249</v>
      </c>
      <c r="S10" s="441">
        <v>58.803565848</v>
      </c>
      <c r="T10" s="441">
        <v>56.038439985</v>
      </c>
      <c r="U10" s="441">
        <v>46.143197724</v>
      </c>
      <c r="V10" s="441">
        <v>48.036168409</v>
      </c>
    </row>
    <row r="11" spans="1:22" s="513" customFormat="1" ht="18.75" customHeight="1" hidden="1">
      <c r="A11" s="461" t="s">
        <v>188</v>
      </c>
      <c r="B11" s="681"/>
      <c r="C11" s="440">
        <v>10.95307627</v>
      </c>
      <c r="D11" s="440">
        <v>9.4614439769</v>
      </c>
      <c r="E11" s="441">
        <v>0</v>
      </c>
      <c r="F11" s="441">
        <v>0.321558573</v>
      </c>
      <c r="G11" s="441">
        <v>4.595153609</v>
      </c>
      <c r="H11" s="441">
        <v>10.335524566</v>
      </c>
      <c r="I11" s="441">
        <v>11.466021664</v>
      </c>
      <c r="J11" s="441">
        <v>9.4103529852</v>
      </c>
      <c r="K11" s="441">
        <v>8.6137422768</v>
      </c>
      <c r="L11" s="441">
        <v>11.489216469</v>
      </c>
      <c r="M11" s="441">
        <v>14.647116307</v>
      </c>
      <c r="N11" s="441">
        <v>14.617193348</v>
      </c>
      <c r="O11" s="441">
        <v>15.712103174</v>
      </c>
      <c r="P11" s="441">
        <v>22.504149203</v>
      </c>
      <c r="Q11" s="442">
        <v>41.115894838</v>
      </c>
      <c r="R11" s="441">
        <v>32.576032904</v>
      </c>
      <c r="S11" s="441">
        <v>46.209206447</v>
      </c>
      <c r="T11" s="441">
        <v>46.476628895</v>
      </c>
      <c r="U11" s="441">
        <v>54.196625357</v>
      </c>
      <c r="V11" s="441">
        <v>47.578769296</v>
      </c>
    </row>
    <row r="12" spans="1:22" s="513" customFormat="1" ht="18.75" customHeight="1" hidden="1">
      <c r="A12" s="461" t="s">
        <v>189</v>
      </c>
      <c r="B12" s="681"/>
      <c r="C12" s="440">
        <v>10.431291591</v>
      </c>
      <c r="D12" s="440">
        <v>9.0457899403</v>
      </c>
      <c r="E12" s="441">
        <v>0</v>
      </c>
      <c r="F12" s="441">
        <v>0.4732229427</v>
      </c>
      <c r="G12" s="441">
        <v>3.5601278625</v>
      </c>
      <c r="H12" s="441">
        <v>9.6620244408</v>
      </c>
      <c r="I12" s="441">
        <v>8.4881830175</v>
      </c>
      <c r="J12" s="441">
        <v>9.6889727729</v>
      </c>
      <c r="K12" s="441">
        <v>7.6471328666</v>
      </c>
      <c r="L12" s="441">
        <v>10.638101555</v>
      </c>
      <c r="M12" s="441">
        <v>15.108072342</v>
      </c>
      <c r="N12" s="441">
        <v>13.671338536</v>
      </c>
      <c r="O12" s="441">
        <v>17.422785673</v>
      </c>
      <c r="P12" s="441">
        <v>22.579034096</v>
      </c>
      <c r="Q12" s="442">
        <v>39.710463214</v>
      </c>
      <c r="R12" s="441">
        <v>27.254182993</v>
      </c>
      <c r="S12" s="441">
        <v>47.827972349</v>
      </c>
      <c r="T12" s="441">
        <v>51.079827555</v>
      </c>
      <c r="U12" s="441">
        <v>52.026194058</v>
      </c>
      <c r="V12" s="441">
        <v>41.696303745</v>
      </c>
    </row>
    <row r="13" spans="1:22" s="513" customFormat="1" ht="18.75" customHeight="1" hidden="1">
      <c r="A13" s="461" t="s">
        <v>190</v>
      </c>
      <c r="B13" s="681"/>
      <c r="C13" s="440">
        <v>8.9779569481</v>
      </c>
      <c r="D13" s="440">
        <v>7.8627881977</v>
      </c>
      <c r="E13" s="441">
        <v>0</v>
      </c>
      <c r="F13" s="441">
        <v>0.4104056295</v>
      </c>
      <c r="G13" s="441">
        <v>4.2138443942</v>
      </c>
      <c r="H13" s="441">
        <v>7.2727121606</v>
      </c>
      <c r="I13" s="441">
        <v>7.6167340663</v>
      </c>
      <c r="J13" s="441">
        <v>8.2213584315</v>
      </c>
      <c r="K13" s="441">
        <v>7.2183993806</v>
      </c>
      <c r="L13" s="441">
        <v>8.4568405651</v>
      </c>
      <c r="M13" s="441">
        <v>10.955926499</v>
      </c>
      <c r="N13" s="441">
        <v>13.458983137</v>
      </c>
      <c r="O13" s="441">
        <v>13.197886785</v>
      </c>
      <c r="P13" s="441">
        <v>20.548220783</v>
      </c>
      <c r="Q13" s="442">
        <v>33.947466082</v>
      </c>
      <c r="R13" s="441">
        <v>24.355089215</v>
      </c>
      <c r="S13" s="441">
        <v>34.66740954</v>
      </c>
      <c r="T13" s="441">
        <v>41.887740855</v>
      </c>
      <c r="U13" s="441">
        <v>59.415815217</v>
      </c>
      <c r="V13" s="441">
        <v>45.963275343</v>
      </c>
    </row>
    <row r="14" spans="1:22" s="513" customFormat="1" ht="18.75" customHeight="1" hidden="1">
      <c r="A14" s="461" t="s">
        <v>191</v>
      </c>
      <c r="B14" s="681"/>
      <c r="C14" s="440">
        <v>7.4099273688</v>
      </c>
      <c r="D14" s="440">
        <v>6.7176785127</v>
      </c>
      <c r="E14" s="441">
        <v>0</v>
      </c>
      <c r="F14" s="441">
        <v>0.2006293743</v>
      </c>
      <c r="G14" s="441">
        <v>3.6061406473</v>
      </c>
      <c r="H14" s="441">
        <v>7.0250269205</v>
      </c>
      <c r="I14" s="441">
        <v>7.3533588115</v>
      </c>
      <c r="J14" s="441">
        <v>7.0601829396</v>
      </c>
      <c r="K14" s="441">
        <v>6.0268688772</v>
      </c>
      <c r="L14" s="441">
        <v>6.8421714463</v>
      </c>
      <c r="M14" s="441">
        <v>7.5603269619</v>
      </c>
      <c r="N14" s="441">
        <v>11.704245655</v>
      </c>
      <c r="O14" s="441">
        <v>12.925395661</v>
      </c>
      <c r="P14" s="441">
        <v>14.921043971</v>
      </c>
      <c r="Q14" s="442">
        <v>27.219816677</v>
      </c>
      <c r="R14" s="441">
        <v>21.724428459</v>
      </c>
      <c r="S14" s="441">
        <v>26.439465507</v>
      </c>
      <c r="T14" s="441">
        <v>37.217423268</v>
      </c>
      <c r="U14" s="441">
        <v>40.831366457</v>
      </c>
      <c r="V14" s="441">
        <v>19.275250578</v>
      </c>
    </row>
    <row r="15" spans="1:22" s="513" customFormat="1" ht="21" customHeight="1">
      <c r="A15" s="461" t="s">
        <v>1147</v>
      </c>
      <c r="B15" s="681"/>
      <c r="C15" s="440">
        <v>7.6602885634</v>
      </c>
      <c r="D15" s="440">
        <v>7.1620966786</v>
      </c>
      <c r="E15" s="441">
        <v>0</v>
      </c>
      <c r="F15" s="441">
        <v>0.3983476539</v>
      </c>
      <c r="G15" s="441">
        <v>2.7578173089</v>
      </c>
      <c r="H15" s="441">
        <v>8.9173489146</v>
      </c>
      <c r="I15" s="441">
        <v>8.5912749249</v>
      </c>
      <c r="J15" s="441">
        <v>7.2986673273</v>
      </c>
      <c r="K15" s="441">
        <v>8.590933858</v>
      </c>
      <c r="L15" s="441">
        <v>7.049319003</v>
      </c>
      <c r="M15" s="441">
        <v>8.6527547069</v>
      </c>
      <c r="N15" s="441">
        <v>9.6460593523</v>
      </c>
      <c r="O15" s="441">
        <v>10.520543333</v>
      </c>
      <c r="P15" s="441">
        <v>14.211960458</v>
      </c>
      <c r="Q15" s="442">
        <v>27.484887151</v>
      </c>
      <c r="R15" s="441">
        <v>22.243548922</v>
      </c>
      <c r="S15" s="441">
        <v>29.967202562</v>
      </c>
      <c r="T15" s="441">
        <v>36.167162862</v>
      </c>
      <c r="U15" s="441">
        <v>26.117453921</v>
      </c>
      <c r="V15" s="441">
        <v>31.532064168</v>
      </c>
    </row>
    <row r="16" spans="1:22" s="513" customFormat="1" ht="21" customHeight="1">
      <c r="A16" s="461" t="s">
        <v>1148</v>
      </c>
      <c r="B16" s="681"/>
      <c r="C16" s="440">
        <v>7.1357036214</v>
      </c>
      <c r="D16" s="440">
        <v>6.6861399079</v>
      </c>
      <c r="E16" s="441">
        <v>0.0572680287</v>
      </c>
      <c r="F16" s="441">
        <v>0.6465837746</v>
      </c>
      <c r="G16" s="441">
        <v>2.6533673398</v>
      </c>
      <c r="H16" s="441">
        <v>6.0135971728</v>
      </c>
      <c r="I16" s="441">
        <v>8.3727141977</v>
      </c>
      <c r="J16" s="441">
        <v>7.8268963677</v>
      </c>
      <c r="K16" s="441">
        <v>7.1023588493</v>
      </c>
      <c r="L16" s="441">
        <v>7.2333958505</v>
      </c>
      <c r="M16" s="441">
        <v>7.6288507193</v>
      </c>
      <c r="N16" s="441">
        <v>8.4516275665</v>
      </c>
      <c r="O16" s="441">
        <v>9.4386865543</v>
      </c>
      <c r="P16" s="441">
        <v>15.07337065</v>
      </c>
      <c r="Q16" s="442">
        <v>25.362100302</v>
      </c>
      <c r="R16" s="441">
        <v>17.892442336</v>
      </c>
      <c r="S16" s="441">
        <v>25.58410581</v>
      </c>
      <c r="T16" s="441">
        <v>32.799734194</v>
      </c>
      <c r="U16" s="441">
        <v>35.660310075</v>
      </c>
      <c r="V16" s="441">
        <v>48.804294778</v>
      </c>
    </row>
    <row r="17" spans="1:22" s="513" customFormat="1" ht="21" customHeight="1">
      <c r="A17" s="461" t="s">
        <v>1149</v>
      </c>
      <c r="B17" s="681"/>
      <c r="C17" s="440">
        <v>6.5985908543</v>
      </c>
      <c r="D17" s="440">
        <v>6.2403319223</v>
      </c>
      <c r="E17" s="441">
        <v>0</v>
      </c>
      <c r="F17" s="441">
        <v>0.199653601</v>
      </c>
      <c r="G17" s="441">
        <v>2.2877524375</v>
      </c>
      <c r="H17" s="441">
        <v>5.700381437</v>
      </c>
      <c r="I17" s="441">
        <v>8.7522610008</v>
      </c>
      <c r="J17" s="441">
        <v>6.3150658837</v>
      </c>
      <c r="K17" s="441">
        <v>5.4361613453</v>
      </c>
      <c r="L17" s="441">
        <v>6.0226616332</v>
      </c>
      <c r="M17" s="441">
        <v>8.5032886745</v>
      </c>
      <c r="N17" s="441">
        <v>10.290485711</v>
      </c>
      <c r="O17" s="441">
        <v>8.8130277286</v>
      </c>
      <c r="P17" s="441">
        <v>11.059620914</v>
      </c>
      <c r="Q17" s="442">
        <v>24.715307958</v>
      </c>
      <c r="R17" s="441">
        <v>17.601000132</v>
      </c>
      <c r="S17" s="441">
        <v>26.134340279</v>
      </c>
      <c r="T17" s="441">
        <v>35.928143713</v>
      </c>
      <c r="U17" s="441">
        <v>33.94485504</v>
      </c>
      <c r="V17" s="441">
        <v>21.89289323</v>
      </c>
    </row>
    <row r="18" spans="1:22" s="513" customFormat="1" ht="21" customHeight="1">
      <c r="A18" s="1095" t="s">
        <v>1203</v>
      </c>
      <c r="B18" s="796" t="s">
        <v>214</v>
      </c>
      <c r="C18" s="440">
        <v>7.1396370831</v>
      </c>
      <c r="D18" s="440">
        <v>6.8811325842</v>
      </c>
      <c r="E18" s="441">
        <v>0</v>
      </c>
      <c r="F18" s="441">
        <v>0.2533105151</v>
      </c>
      <c r="G18" s="441">
        <v>2.7356165925</v>
      </c>
      <c r="H18" s="441">
        <v>6.1667353083</v>
      </c>
      <c r="I18" s="441">
        <v>8.0977961375</v>
      </c>
      <c r="J18" s="441">
        <v>7.938320784</v>
      </c>
      <c r="K18" s="441">
        <v>7.1198339809</v>
      </c>
      <c r="L18" s="441">
        <v>7.8535986219</v>
      </c>
      <c r="M18" s="441">
        <v>8.1920974258</v>
      </c>
      <c r="N18" s="441">
        <v>10.705130011</v>
      </c>
      <c r="O18" s="441">
        <v>9.9536898201</v>
      </c>
      <c r="P18" s="441">
        <v>14.170756237</v>
      </c>
      <c r="Q18" s="442">
        <v>23.975144457</v>
      </c>
      <c r="R18" s="441">
        <v>17.451128978</v>
      </c>
      <c r="S18" s="441">
        <v>21.946796345</v>
      </c>
      <c r="T18" s="441">
        <v>34.185044441</v>
      </c>
      <c r="U18" s="441">
        <v>36.88518776</v>
      </c>
      <c r="V18" s="441">
        <v>33.792086508</v>
      </c>
    </row>
    <row r="19" spans="1:22" s="513" customFormat="1" ht="21" customHeight="1">
      <c r="A19" s="461" t="s">
        <v>1151</v>
      </c>
      <c r="B19" s="796"/>
      <c r="C19" s="440">
        <v>7.7940897035</v>
      </c>
      <c r="D19" s="440">
        <v>7.6077979835</v>
      </c>
      <c r="E19" s="441">
        <v>0</v>
      </c>
      <c r="F19" s="441">
        <v>0.6255450713</v>
      </c>
      <c r="G19" s="441">
        <v>2.2127465264</v>
      </c>
      <c r="H19" s="441">
        <v>5.8654433772</v>
      </c>
      <c r="I19" s="441">
        <v>8.6396477144</v>
      </c>
      <c r="J19" s="441">
        <v>8.4226087321</v>
      </c>
      <c r="K19" s="441">
        <v>7.8527793423</v>
      </c>
      <c r="L19" s="441">
        <v>9.4342223352</v>
      </c>
      <c r="M19" s="441">
        <v>8.6737219224</v>
      </c>
      <c r="N19" s="441">
        <v>11.777937383</v>
      </c>
      <c r="O19" s="441">
        <v>14.255809242</v>
      </c>
      <c r="P19" s="441">
        <v>15.863805059</v>
      </c>
      <c r="Q19" s="442">
        <v>25.552622432</v>
      </c>
      <c r="R19" s="441">
        <v>19.072147646</v>
      </c>
      <c r="S19" s="441">
        <v>28.645337917</v>
      </c>
      <c r="T19" s="441">
        <v>25.049149468</v>
      </c>
      <c r="U19" s="441">
        <v>39.489712595</v>
      </c>
      <c r="V19" s="441">
        <v>37.977888429</v>
      </c>
    </row>
    <row r="20" spans="1:22" s="513" customFormat="1" ht="21" customHeight="1">
      <c r="A20" s="461" t="s">
        <v>1152</v>
      </c>
      <c r="B20" s="796"/>
      <c r="C20" s="440">
        <v>8.700368301</v>
      </c>
      <c r="D20" s="440">
        <v>8.614163457</v>
      </c>
      <c r="E20" s="441">
        <v>0.0621748257</v>
      </c>
      <c r="F20" s="441">
        <v>0.3278303369</v>
      </c>
      <c r="G20" s="441">
        <v>2.5449457378</v>
      </c>
      <c r="H20" s="441">
        <v>6.0481902039</v>
      </c>
      <c r="I20" s="441">
        <v>9.1636679323</v>
      </c>
      <c r="J20" s="441">
        <v>10.478708287</v>
      </c>
      <c r="K20" s="441">
        <v>8.8874897339</v>
      </c>
      <c r="L20" s="441">
        <v>10.490952887</v>
      </c>
      <c r="M20" s="441">
        <v>10.18323139</v>
      </c>
      <c r="N20" s="441">
        <v>10.50490388</v>
      </c>
      <c r="O20" s="441">
        <v>16.844757252</v>
      </c>
      <c r="P20" s="441">
        <v>15.303615304</v>
      </c>
      <c r="Q20" s="442">
        <v>30.33712126</v>
      </c>
      <c r="R20" s="441">
        <v>20.372364887</v>
      </c>
      <c r="S20" s="441">
        <v>33.102104378</v>
      </c>
      <c r="T20" s="441">
        <v>34.730589853</v>
      </c>
      <c r="U20" s="441">
        <v>47.286530464</v>
      </c>
      <c r="V20" s="441">
        <v>49.428965374</v>
      </c>
    </row>
    <row r="21" spans="1:22" s="513" customFormat="1" ht="21" customHeight="1">
      <c r="A21" s="461" t="s">
        <v>1153</v>
      </c>
      <c r="B21" s="796"/>
      <c r="C21" s="440">
        <v>9.9654105876</v>
      </c>
      <c r="D21" s="440">
        <v>10.039694697</v>
      </c>
      <c r="E21" s="441">
        <v>0.0616828564</v>
      </c>
      <c r="F21" s="441">
        <v>0.577306875</v>
      </c>
      <c r="G21" s="441">
        <v>2.8415733143</v>
      </c>
      <c r="H21" s="441">
        <v>5.8753319835</v>
      </c>
      <c r="I21" s="441">
        <v>9.3670880593</v>
      </c>
      <c r="J21" s="441">
        <v>11.9168667</v>
      </c>
      <c r="K21" s="441">
        <v>12.390861555</v>
      </c>
      <c r="L21" s="441">
        <v>12.103691393</v>
      </c>
      <c r="M21" s="441">
        <v>11.994326683</v>
      </c>
      <c r="N21" s="441">
        <v>13.487738094</v>
      </c>
      <c r="O21" s="441">
        <v>18.711834156</v>
      </c>
      <c r="P21" s="441">
        <v>18.769294555</v>
      </c>
      <c r="Q21" s="442">
        <v>34.033537554</v>
      </c>
      <c r="R21" s="441">
        <v>26.33137063</v>
      </c>
      <c r="S21" s="441">
        <v>31.058992176</v>
      </c>
      <c r="T21" s="441">
        <v>47.392585035</v>
      </c>
      <c r="U21" s="441">
        <v>48.622161602</v>
      </c>
      <c r="V21" s="441">
        <v>37.580739871</v>
      </c>
    </row>
    <row r="22" spans="1:22" s="513" customFormat="1" ht="21" customHeight="1">
      <c r="A22" s="461" t="s">
        <v>1154</v>
      </c>
      <c r="B22" s="796"/>
      <c r="C22" s="440">
        <v>9.7714430849</v>
      </c>
      <c r="D22" s="440">
        <v>9.9699102887</v>
      </c>
      <c r="E22" s="441">
        <v>0</v>
      </c>
      <c r="F22" s="441">
        <v>0.2392337343</v>
      </c>
      <c r="G22" s="441">
        <v>2.7489471532</v>
      </c>
      <c r="H22" s="441">
        <v>5.8104761285</v>
      </c>
      <c r="I22" s="441">
        <v>9.4991232418</v>
      </c>
      <c r="J22" s="441">
        <v>12.803582076</v>
      </c>
      <c r="K22" s="441">
        <v>11.244170001</v>
      </c>
      <c r="L22" s="441">
        <v>12.02661587</v>
      </c>
      <c r="M22" s="441">
        <v>12.973389981</v>
      </c>
      <c r="N22" s="441">
        <v>12.960632938</v>
      </c>
      <c r="O22" s="441">
        <v>16.203046646</v>
      </c>
      <c r="P22" s="441">
        <v>19.458367374</v>
      </c>
      <c r="Q22" s="442">
        <v>32.787916081</v>
      </c>
      <c r="R22" s="441">
        <v>26.702946872</v>
      </c>
      <c r="S22" s="441">
        <v>28.569266281</v>
      </c>
      <c r="T22" s="441">
        <v>36.737579457</v>
      </c>
      <c r="U22" s="441">
        <v>48.173962888</v>
      </c>
      <c r="V22" s="441">
        <v>59.348438924</v>
      </c>
    </row>
    <row r="23" spans="1:22" s="513" customFormat="1" ht="21" customHeight="1">
      <c r="A23" s="461" t="s">
        <v>1155</v>
      </c>
      <c r="B23" s="796"/>
      <c r="C23" s="440">
        <v>9.9952527453</v>
      </c>
      <c r="D23" s="440">
        <v>10.363240908</v>
      </c>
      <c r="E23" s="441">
        <v>0</v>
      </c>
      <c r="F23" s="441">
        <v>0.3069428006</v>
      </c>
      <c r="G23" s="441">
        <v>2.0358668848</v>
      </c>
      <c r="H23" s="441">
        <v>6.6856213534</v>
      </c>
      <c r="I23" s="441">
        <v>9.2897592017</v>
      </c>
      <c r="J23" s="441">
        <v>12.123831763</v>
      </c>
      <c r="K23" s="441">
        <v>11.656112835</v>
      </c>
      <c r="L23" s="441">
        <v>13.140692269</v>
      </c>
      <c r="M23" s="441">
        <v>13.27593942</v>
      </c>
      <c r="N23" s="441">
        <v>15.296293483</v>
      </c>
      <c r="O23" s="441">
        <v>18.08815273</v>
      </c>
      <c r="P23" s="441">
        <v>21.242913391</v>
      </c>
      <c r="Q23" s="442">
        <v>32.048299889</v>
      </c>
      <c r="R23" s="441">
        <v>24.189283396</v>
      </c>
      <c r="S23" s="441">
        <v>34.265598061</v>
      </c>
      <c r="T23" s="441">
        <v>36.629184739</v>
      </c>
      <c r="U23" s="441">
        <v>38.478580257</v>
      </c>
      <c r="V23" s="441">
        <v>44.982056071</v>
      </c>
    </row>
    <row r="24" spans="1:22" s="513" customFormat="1" ht="21" customHeight="1">
      <c r="A24" s="461" t="s">
        <v>1156</v>
      </c>
      <c r="B24" s="796"/>
      <c r="C24" s="440">
        <v>10.626953205</v>
      </c>
      <c r="D24" s="440">
        <v>11.138392384</v>
      </c>
      <c r="E24" s="441">
        <v>0</v>
      </c>
      <c r="F24" s="441">
        <v>0.499876593</v>
      </c>
      <c r="G24" s="441">
        <v>1.9918146899</v>
      </c>
      <c r="H24" s="441">
        <v>5.9587773801</v>
      </c>
      <c r="I24" s="441">
        <v>10.461725748</v>
      </c>
      <c r="J24" s="441">
        <v>11.935744318</v>
      </c>
      <c r="K24" s="441">
        <v>12.514309395</v>
      </c>
      <c r="L24" s="441">
        <v>13.675939318</v>
      </c>
      <c r="M24" s="441">
        <v>13.822173381</v>
      </c>
      <c r="N24" s="441">
        <v>15.163719883</v>
      </c>
      <c r="O24" s="441">
        <v>18.576756762</v>
      </c>
      <c r="P24" s="441">
        <v>25.725661545</v>
      </c>
      <c r="Q24" s="442">
        <v>35.491876744</v>
      </c>
      <c r="R24" s="441">
        <v>24.04587772</v>
      </c>
      <c r="S24" s="441">
        <v>34.304719946</v>
      </c>
      <c r="T24" s="441">
        <v>43.954483903</v>
      </c>
      <c r="U24" s="441">
        <v>51.600153703</v>
      </c>
      <c r="V24" s="441">
        <v>55.742378829</v>
      </c>
    </row>
    <row r="25" spans="1:22" s="513" customFormat="1" ht="21" customHeight="1">
      <c r="A25" s="461" t="s">
        <v>1157</v>
      </c>
      <c r="B25" s="796"/>
      <c r="C25" s="440">
        <v>11.706402627</v>
      </c>
      <c r="D25" s="440">
        <v>12.447898762</v>
      </c>
      <c r="E25" s="441">
        <v>0</v>
      </c>
      <c r="F25" s="441">
        <v>0.4976897862</v>
      </c>
      <c r="G25" s="441">
        <v>2.8542337343</v>
      </c>
      <c r="H25" s="441">
        <v>6.4093576622</v>
      </c>
      <c r="I25" s="441">
        <v>11.14308048</v>
      </c>
      <c r="J25" s="441">
        <v>12.740776588</v>
      </c>
      <c r="K25" s="441">
        <v>14.83850165</v>
      </c>
      <c r="L25" s="441">
        <v>14.866745307</v>
      </c>
      <c r="M25" s="441">
        <v>15.346035036</v>
      </c>
      <c r="N25" s="441">
        <v>17.812140721</v>
      </c>
      <c r="O25" s="441">
        <v>22.240618783</v>
      </c>
      <c r="P25" s="441">
        <v>27.35047125</v>
      </c>
      <c r="Q25" s="442">
        <v>37.641283193</v>
      </c>
      <c r="R25" s="441">
        <v>27.375010266</v>
      </c>
      <c r="S25" s="441">
        <v>36.798277295</v>
      </c>
      <c r="T25" s="441">
        <v>45.313759163</v>
      </c>
      <c r="U25" s="441">
        <v>50.432712675</v>
      </c>
      <c r="V25" s="441">
        <v>52.529601722</v>
      </c>
    </row>
    <row r="26" spans="1:22" s="513" customFormat="1" ht="21" customHeight="1">
      <c r="A26" s="461" t="s">
        <v>1158</v>
      </c>
      <c r="B26" s="796"/>
      <c r="C26" s="440">
        <v>12.542262713</v>
      </c>
      <c r="D26" s="440">
        <v>13.591134858</v>
      </c>
      <c r="E26" s="441">
        <v>0</v>
      </c>
      <c r="F26" s="441">
        <v>0.2466968829</v>
      </c>
      <c r="G26" s="441">
        <v>3.1888938365</v>
      </c>
      <c r="H26" s="441">
        <v>8.1556192216</v>
      </c>
      <c r="I26" s="441">
        <v>12.591881384</v>
      </c>
      <c r="J26" s="441">
        <v>16.257685943</v>
      </c>
      <c r="K26" s="441">
        <v>15.645333753</v>
      </c>
      <c r="L26" s="441">
        <v>18.053963777</v>
      </c>
      <c r="M26" s="441">
        <v>18.965802472</v>
      </c>
      <c r="N26" s="441">
        <v>19.278907651</v>
      </c>
      <c r="O26" s="441">
        <v>24.404072275</v>
      </c>
      <c r="P26" s="441">
        <v>26.188920324</v>
      </c>
      <c r="Q26" s="442">
        <v>33.860586278</v>
      </c>
      <c r="R26" s="441">
        <v>27.089853563</v>
      </c>
      <c r="S26" s="441">
        <v>31.560595499</v>
      </c>
      <c r="T26" s="441">
        <v>38.639309383</v>
      </c>
      <c r="U26" s="441">
        <v>47.6617956</v>
      </c>
      <c r="V26" s="441">
        <v>41.116763546</v>
      </c>
    </row>
    <row r="27" spans="1:22" s="445" customFormat="1" ht="21" customHeight="1">
      <c r="A27" s="461" t="s">
        <v>1159</v>
      </c>
      <c r="B27" s="796"/>
      <c r="C27" s="440">
        <v>12.836411902</v>
      </c>
      <c r="D27" s="440">
        <v>14.160563146</v>
      </c>
      <c r="E27" s="441">
        <v>0.0628448612</v>
      </c>
      <c r="F27" s="441">
        <v>0.3706733157</v>
      </c>
      <c r="G27" s="441">
        <v>3.2460116135</v>
      </c>
      <c r="H27" s="441">
        <v>8.4879496228</v>
      </c>
      <c r="I27" s="441">
        <v>11.975710066</v>
      </c>
      <c r="J27" s="441">
        <v>16.901138155</v>
      </c>
      <c r="K27" s="441">
        <v>18.131213225</v>
      </c>
      <c r="L27" s="441">
        <v>17.665677319</v>
      </c>
      <c r="M27" s="441">
        <v>19.126698147</v>
      </c>
      <c r="N27" s="441">
        <v>19.927919086</v>
      </c>
      <c r="O27" s="441">
        <v>20.379098628</v>
      </c>
      <c r="P27" s="441">
        <v>29.799893714</v>
      </c>
      <c r="Q27" s="442">
        <v>35.202531086</v>
      </c>
      <c r="R27" s="443">
        <v>27.10979766</v>
      </c>
      <c r="S27" s="444">
        <v>31.766254438</v>
      </c>
      <c r="T27" s="441">
        <v>41.250110078</v>
      </c>
      <c r="U27" s="441">
        <v>46.587467971</v>
      </c>
      <c r="V27" s="441">
        <v>51.876578852</v>
      </c>
    </row>
    <row r="28" spans="1:22" s="445" customFormat="1" ht="21" customHeight="1">
      <c r="A28" s="461" t="s">
        <v>1160</v>
      </c>
      <c r="B28" s="796"/>
      <c r="C28" s="440">
        <v>13.602121871</v>
      </c>
      <c r="D28" s="440">
        <v>15.313397421</v>
      </c>
      <c r="E28" s="441">
        <v>0</v>
      </c>
      <c r="F28" s="441">
        <v>0.2474634991</v>
      </c>
      <c r="G28" s="441">
        <v>3.5199177945</v>
      </c>
      <c r="H28" s="441">
        <v>8.4500117788</v>
      </c>
      <c r="I28" s="441">
        <v>15.129408254</v>
      </c>
      <c r="J28" s="441">
        <v>16.970852147</v>
      </c>
      <c r="K28" s="441">
        <v>21.96538171</v>
      </c>
      <c r="L28" s="441">
        <v>19.086252178</v>
      </c>
      <c r="M28" s="441">
        <v>21.370428316</v>
      </c>
      <c r="N28" s="441">
        <v>21.881398804</v>
      </c>
      <c r="O28" s="441">
        <v>20.221039163</v>
      </c>
      <c r="P28" s="441">
        <v>25.518003136</v>
      </c>
      <c r="Q28" s="442">
        <v>36.24169815</v>
      </c>
      <c r="R28" s="443">
        <v>25.955391722</v>
      </c>
      <c r="S28" s="444">
        <v>34.801149626</v>
      </c>
      <c r="T28" s="441">
        <v>39.618430494</v>
      </c>
      <c r="U28" s="441">
        <v>54.531353509</v>
      </c>
      <c r="V28" s="441">
        <v>49.172842542</v>
      </c>
    </row>
    <row r="29" spans="1:22" s="513" customFormat="1" ht="21" customHeight="1">
      <c r="A29" s="461" t="s">
        <v>1161</v>
      </c>
      <c r="B29" s="796"/>
      <c r="C29" s="440">
        <v>16.582354218</v>
      </c>
      <c r="D29" s="440">
        <v>18.838744919</v>
      </c>
      <c r="E29" s="441">
        <v>0</v>
      </c>
      <c r="F29" s="441">
        <v>0.4947604864</v>
      </c>
      <c r="G29" s="441">
        <v>3.7701230317</v>
      </c>
      <c r="H29" s="441">
        <v>10.757780143</v>
      </c>
      <c r="I29" s="441">
        <v>21.761653845</v>
      </c>
      <c r="J29" s="441">
        <v>22.858829125</v>
      </c>
      <c r="K29" s="441">
        <v>23.105976924</v>
      </c>
      <c r="L29" s="441">
        <v>26.015865004</v>
      </c>
      <c r="M29" s="441">
        <v>24.161770289</v>
      </c>
      <c r="N29" s="441">
        <v>27.827340585</v>
      </c>
      <c r="O29" s="441">
        <v>29.398399133</v>
      </c>
      <c r="P29" s="441">
        <v>32.173414705</v>
      </c>
      <c r="Q29" s="442">
        <v>37.277241008</v>
      </c>
      <c r="R29" s="441">
        <v>29.226988712</v>
      </c>
      <c r="S29" s="441">
        <v>35.589370187</v>
      </c>
      <c r="T29" s="441">
        <v>42.945512088</v>
      </c>
      <c r="U29" s="441">
        <v>47.431187135</v>
      </c>
      <c r="V29" s="441">
        <v>45.687134503</v>
      </c>
    </row>
    <row r="30" spans="1:22" s="513" customFormat="1" ht="21" customHeight="1">
      <c r="A30" s="461" t="s">
        <v>1162</v>
      </c>
      <c r="B30" s="796"/>
      <c r="C30" s="440">
        <v>16.760608216</v>
      </c>
      <c r="D30" s="440">
        <v>19.304702115</v>
      </c>
      <c r="E30" s="441">
        <v>0.0680249897</v>
      </c>
      <c r="F30" s="441">
        <v>0.4957723017</v>
      </c>
      <c r="G30" s="441">
        <v>2.875968842</v>
      </c>
      <c r="H30" s="441">
        <v>10.537907778</v>
      </c>
      <c r="I30" s="441">
        <v>19.293739182</v>
      </c>
      <c r="J30" s="441">
        <v>25.708134717</v>
      </c>
      <c r="K30" s="441">
        <v>26.071862655</v>
      </c>
      <c r="L30" s="441">
        <v>27.513858159</v>
      </c>
      <c r="M30" s="441">
        <v>23.563737989</v>
      </c>
      <c r="N30" s="441">
        <v>26.114184734</v>
      </c>
      <c r="O30" s="441">
        <v>27.721097685</v>
      </c>
      <c r="P30" s="441">
        <v>31.036382399</v>
      </c>
      <c r="Q30" s="442">
        <v>39.255443251</v>
      </c>
      <c r="R30" s="441">
        <v>33.460566103</v>
      </c>
      <c r="S30" s="441">
        <v>39.214616481</v>
      </c>
      <c r="T30" s="441">
        <v>39.09191538</v>
      </c>
      <c r="U30" s="441">
        <v>48.437028353</v>
      </c>
      <c r="V30" s="441">
        <v>49.336337104</v>
      </c>
    </row>
    <row r="31" spans="1:22" s="513" customFormat="1" ht="21" customHeight="1">
      <c r="A31" s="461" t="s">
        <v>1163</v>
      </c>
      <c r="B31" s="796"/>
      <c r="C31" s="440">
        <v>14.715429822</v>
      </c>
      <c r="D31" s="440">
        <v>17.161599697</v>
      </c>
      <c r="E31" s="441">
        <v>0</v>
      </c>
      <c r="F31" s="441">
        <v>0.3092329538</v>
      </c>
      <c r="G31" s="441">
        <v>3.2827622772</v>
      </c>
      <c r="H31" s="441">
        <v>10.768065759</v>
      </c>
      <c r="I31" s="441">
        <v>16.833440576</v>
      </c>
      <c r="J31" s="441">
        <v>19.498999934</v>
      </c>
      <c r="K31" s="441">
        <v>20.564651205</v>
      </c>
      <c r="L31" s="441">
        <v>23.113757863</v>
      </c>
      <c r="M31" s="441">
        <v>21.879261054</v>
      </c>
      <c r="N31" s="441">
        <v>21.977810239</v>
      </c>
      <c r="O31" s="441">
        <v>25.058640361</v>
      </c>
      <c r="P31" s="441">
        <v>30.741210458</v>
      </c>
      <c r="Q31" s="442">
        <v>36.327336515</v>
      </c>
      <c r="R31" s="441">
        <v>29.473990213</v>
      </c>
      <c r="S31" s="441">
        <v>34.130903844</v>
      </c>
      <c r="T31" s="441">
        <v>40.32160022</v>
      </c>
      <c r="U31" s="441">
        <v>47.578612092</v>
      </c>
      <c r="V31" s="441">
        <v>41.846688949</v>
      </c>
    </row>
    <row r="32" spans="1:22" s="513" customFormat="1" ht="21" customHeight="1">
      <c r="A32" s="1095" t="s">
        <v>1204</v>
      </c>
      <c r="B32" s="675" t="s">
        <v>1207</v>
      </c>
      <c r="C32" s="440">
        <v>15.191274349</v>
      </c>
      <c r="D32" s="440">
        <v>17.949624171</v>
      </c>
      <c r="E32" s="441">
        <v>0.0746364459</v>
      </c>
      <c r="F32" s="441">
        <v>0.503555099</v>
      </c>
      <c r="G32" s="441">
        <v>2.7895974053</v>
      </c>
      <c r="H32" s="441">
        <v>9.403527046</v>
      </c>
      <c r="I32" s="441">
        <v>17.648888818</v>
      </c>
      <c r="J32" s="441">
        <v>20.721904639</v>
      </c>
      <c r="K32" s="441">
        <v>22.513019939</v>
      </c>
      <c r="L32" s="441">
        <v>25.691770793</v>
      </c>
      <c r="M32" s="441">
        <v>23.422972678</v>
      </c>
      <c r="N32" s="441">
        <v>22.118126129</v>
      </c>
      <c r="O32" s="441">
        <v>24.06061822</v>
      </c>
      <c r="P32" s="441">
        <v>31.921987101</v>
      </c>
      <c r="Q32" s="442">
        <v>36.583443547</v>
      </c>
      <c r="R32" s="441">
        <v>32.288286762</v>
      </c>
      <c r="S32" s="441">
        <v>35.473101775</v>
      </c>
      <c r="T32" s="441">
        <v>38.971790885</v>
      </c>
      <c r="U32" s="441">
        <v>43.921949761</v>
      </c>
      <c r="V32" s="441">
        <v>38.493096567</v>
      </c>
    </row>
    <row r="33" spans="1:22" s="513" customFormat="1" ht="21" customHeight="1">
      <c r="A33" s="461" t="s">
        <v>1165</v>
      </c>
      <c r="B33" s="675"/>
      <c r="C33" s="440">
        <v>14.675973926</v>
      </c>
      <c r="D33" s="440">
        <v>17.605205456</v>
      </c>
      <c r="E33" s="441">
        <v>0</v>
      </c>
      <c r="F33" s="441">
        <v>0.3897295861</v>
      </c>
      <c r="G33" s="441">
        <v>3.6597329201</v>
      </c>
      <c r="H33" s="441">
        <v>8.9102542485</v>
      </c>
      <c r="I33" s="441">
        <v>15.815854786</v>
      </c>
      <c r="J33" s="441">
        <v>19.852445544</v>
      </c>
      <c r="K33" s="441">
        <v>22.653483552</v>
      </c>
      <c r="L33" s="441">
        <v>23.007348739</v>
      </c>
      <c r="M33" s="441">
        <v>23.09723383</v>
      </c>
      <c r="N33" s="441">
        <v>23.735268795</v>
      </c>
      <c r="O33" s="441">
        <v>26.643215158</v>
      </c>
      <c r="P33" s="441">
        <v>28.656481007</v>
      </c>
      <c r="Q33" s="442">
        <v>33.869232662</v>
      </c>
      <c r="R33" s="441">
        <v>31.049512837</v>
      </c>
      <c r="S33" s="441">
        <v>32.173081478</v>
      </c>
      <c r="T33" s="441">
        <v>31.88936409</v>
      </c>
      <c r="U33" s="441">
        <v>40.852074345</v>
      </c>
      <c r="V33" s="441">
        <v>42.374377626</v>
      </c>
    </row>
    <row r="34" spans="1:23" s="513" customFormat="1" ht="21" customHeight="1">
      <c r="A34" s="461" t="s">
        <v>1166</v>
      </c>
      <c r="B34" s="675"/>
      <c r="C34" s="440">
        <v>13.756361636</v>
      </c>
      <c r="D34" s="440">
        <v>16.805707718</v>
      </c>
      <c r="E34" s="441">
        <v>0</v>
      </c>
      <c r="F34" s="441">
        <v>0.3971083891</v>
      </c>
      <c r="G34" s="441">
        <v>2.9753778187</v>
      </c>
      <c r="H34" s="441">
        <v>8.0587711067</v>
      </c>
      <c r="I34" s="441">
        <v>14.332098167</v>
      </c>
      <c r="J34" s="441">
        <v>19.096510674</v>
      </c>
      <c r="K34" s="441">
        <v>18.350164512</v>
      </c>
      <c r="L34" s="441">
        <v>22.784782982</v>
      </c>
      <c r="M34" s="441">
        <v>21.887793304</v>
      </c>
      <c r="N34" s="441">
        <v>22.736772091</v>
      </c>
      <c r="O34" s="441">
        <v>22.472854258</v>
      </c>
      <c r="P34" s="441">
        <v>25.180039865</v>
      </c>
      <c r="Q34" s="442">
        <v>35.830255982</v>
      </c>
      <c r="R34" s="441">
        <v>31.847027666</v>
      </c>
      <c r="S34" s="441">
        <v>35.568675748</v>
      </c>
      <c r="T34" s="441">
        <v>35.842329993</v>
      </c>
      <c r="U34" s="441">
        <v>41.204575109</v>
      </c>
      <c r="V34" s="441">
        <v>41.17366619</v>
      </c>
      <c r="W34" s="514"/>
    </row>
    <row r="35" spans="1:23" s="513" customFormat="1" ht="21" customHeight="1">
      <c r="A35" s="461" t="s">
        <v>1167</v>
      </c>
      <c r="B35" s="675"/>
      <c r="C35" s="440">
        <v>12.250855361</v>
      </c>
      <c r="D35" s="440">
        <v>15.120603955</v>
      </c>
      <c r="E35" s="441">
        <v>0</v>
      </c>
      <c r="F35" s="441">
        <v>0.2722636819</v>
      </c>
      <c r="G35" s="441">
        <v>2.6083781105</v>
      </c>
      <c r="H35" s="441">
        <v>8.2739427218</v>
      </c>
      <c r="I35" s="441">
        <v>13.040384817</v>
      </c>
      <c r="J35" s="441">
        <v>16.484970051</v>
      </c>
      <c r="K35" s="441">
        <v>18.480343734</v>
      </c>
      <c r="L35" s="441">
        <v>19.543776981</v>
      </c>
      <c r="M35" s="441">
        <v>19.681908862</v>
      </c>
      <c r="N35" s="441">
        <v>17.870615626</v>
      </c>
      <c r="O35" s="441">
        <v>18.801223903</v>
      </c>
      <c r="P35" s="441">
        <v>23.336036197</v>
      </c>
      <c r="Q35" s="442">
        <v>32.176122606</v>
      </c>
      <c r="R35" s="441">
        <v>26.41324549</v>
      </c>
      <c r="S35" s="441">
        <v>29.419882381</v>
      </c>
      <c r="T35" s="441">
        <v>31.921685465</v>
      </c>
      <c r="U35" s="441">
        <v>39.3194748</v>
      </c>
      <c r="V35" s="441">
        <v>46.198390225</v>
      </c>
      <c r="W35" s="514"/>
    </row>
    <row r="36" spans="1:23" s="513" customFormat="1" ht="21" customHeight="1">
      <c r="A36" s="461" t="s">
        <v>1168</v>
      </c>
      <c r="B36" s="675"/>
      <c r="C36" s="440">
        <v>13.080183893</v>
      </c>
      <c r="D36" s="440">
        <v>16.183672565</v>
      </c>
      <c r="E36" s="441">
        <v>0</v>
      </c>
      <c r="F36" s="441">
        <v>0.5722186419</v>
      </c>
      <c r="G36" s="441">
        <v>3.0981218566</v>
      </c>
      <c r="H36" s="441">
        <v>9.0073832589</v>
      </c>
      <c r="I36" s="441">
        <v>15.977974622</v>
      </c>
      <c r="J36" s="441">
        <v>17.577314334</v>
      </c>
      <c r="K36" s="441">
        <v>20.113047156</v>
      </c>
      <c r="L36" s="441">
        <v>19.840913921</v>
      </c>
      <c r="M36" s="441">
        <v>22.059459501</v>
      </c>
      <c r="N36" s="441">
        <v>17.751797988</v>
      </c>
      <c r="O36" s="441">
        <v>19.663737756</v>
      </c>
      <c r="P36" s="441">
        <v>24.068553094</v>
      </c>
      <c r="Q36" s="442">
        <v>32.563756227</v>
      </c>
      <c r="R36" s="441">
        <v>27.717052373</v>
      </c>
      <c r="S36" s="441">
        <v>31.044285412</v>
      </c>
      <c r="T36" s="441">
        <v>32.515070438</v>
      </c>
      <c r="U36" s="441">
        <v>37.233151334</v>
      </c>
      <c r="V36" s="441">
        <v>43.118062414</v>
      </c>
      <c r="W36" s="514"/>
    </row>
    <row r="37" spans="1:23" s="513" customFormat="1" ht="21" customHeight="1">
      <c r="A37" s="461" t="s">
        <v>1169</v>
      </c>
      <c r="B37" s="675"/>
      <c r="C37" s="440">
        <v>11.979752742</v>
      </c>
      <c r="D37" s="440">
        <v>15.271152157</v>
      </c>
      <c r="E37" s="441">
        <v>0</v>
      </c>
      <c r="F37" s="441">
        <v>0.298574642</v>
      </c>
      <c r="G37" s="441">
        <v>2.647773333</v>
      </c>
      <c r="H37" s="441">
        <v>7.7087557478</v>
      </c>
      <c r="I37" s="441">
        <v>11.68040262</v>
      </c>
      <c r="J37" s="441">
        <v>15.543358816</v>
      </c>
      <c r="K37" s="441">
        <v>17.375416944</v>
      </c>
      <c r="L37" s="441">
        <v>19.162977565</v>
      </c>
      <c r="M37" s="441">
        <v>19.61800107</v>
      </c>
      <c r="N37" s="441">
        <v>18.314790733</v>
      </c>
      <c r="O37" s="441">
        <v>20.048345498</v>
      </c>
      <c r="P37" s="441">
        <v>23.925361899</v>
      </c>
      <c r="Q37" s="442">
        <v>32.108440402</v>
      </c>
      <c r="R37" s="441">
        <v>22.472742058</v>
      </c>
      <c r="S37" s="441">
        <v>28.562729263</v>
      </c>
      <c r="T37" s="441">
        <v>38.336134324</v>
      </c>
      <c r="U37" s="441">
        <v>38.485059362</v>
      </c>
      <c r="V37" s="441">
        <v>46.592016663</v>
      </c>
      <c r="W37" s="514"/>
    </row>
    <row r="38" spans="1:23" s="513" customFormat="1" ht="21" customHeight="1">
      <c r="A38" s="461" t="s">
        <v>1170</v>
      </c>
      <c r="B38" s="1030"/>
      <c r="C38" s="440">
        <v>11.757776818055394</v>
      </c>
      <c r="D38" s="440">
        <v>15.134401130422688</v>
      </c>
      <c r="E38" s="444">
        <v>0</v>
      </c>
      <c r="F38" s="444">
        <v>0.1553374531414864</v>
      </c>
      <c r="G38" s="444">
        <v>2.276605633037841</v>
      </c>
      <c r="H38" s="444">
        <v>7.837222140152546</v>
      </c>
      <c r="I38" s="444">
        <v>10.296794305811092</v>
      </c>
      <c r="J38" s="444">
        <v>14.925815680750372</v>
      </c>
      <c r="K38" s="444">
        <v>19.292230987877367</v>
      </c>
      <c r="L38" s="444">
        <v>17.671519686986976</v>
      </c>
      <c r="M38" s="444">
        <v>19.722171340821273</v>
      </c>
      <c r="N38" s="444">
        <v>18.8976411675209</v>
      </c>
      <c r="O38" s="444">
        <v>19.590534231508187</v>
      </c>
      <c r="P38" s="444">
        <v>21.762855059739746</v>
      </c>
      <c r="Q38" s="442">
        <v>31.327819830873384</v>
      </c>
      <c r="R38" s="443">
        <v>23.8835640067453</v>
      </c>
      <c r="S38" s="444">
        <v>31.251007952521405</v>
      </c>
      <c r="T38" s="444">
        <v>35.72855698939896</v>
      </c>
      <c r="U38" s="444">
        <v>37.50317990249173</v>
      </c>
      <c r="V38" s="444">
        <v>36.23420765728211</v>
      </c>
      <c r="W38" s="514"/>
    </row>
    <row r="39" spans="1:23" s="513" customFormat="1" ht="21" customHeight="1">
      <c r="A39" s="1034" t="s">
        <v>1171</v>
      </c>
      <c r="B39" s="711"/>
      <c r="C39" s="731">
        <v>12.100432572399354</v>
      </c>
      <c r="D39" s="731">
        <v>15.663016445080446</v>
      </c>
      <c r="E39" s="726">
        <v>0</v>
      </c>
      <c r="F39" s="726">
        <v>0.4972714302230801</v>
      </c>
      <c r="G39" s="726">
        <v>2.783635932233046</v>
      </c>
      <c r="H39" s="726">
        <v>8.763626351292137</v>
      </c>
      <c r="I39" s="726">
        <v>12.265446915145752</v>
      </c>
      <c r="J39" s="726">
        <v>15.167923930531943</v>
      </c>
      <c r="K39" s="726">
        <v>17.292498120624394</v>
      </c>
      <c r="L39" s="726">
        <v>18.45797594310469</v>
      </c>
      <c r="M39" s="726">
        <v>21.60561181338397</v>
      </c>
      <c r="N39" s="726">
        <v>18.164969444117208</v>
      </c>
      <c r="O39" s="726">
        <v>20.282911849595834</v>
      </c>
      <c r="P39" s="726">
        <v>22.64878176853956</v>
      </c>
      <c r="Q39" s="731">
        <v>31.214825685034057</v>
      </c>
      <c r="R39" s="726">
        <v>23.54990381980525</v>
      </c>
      <c r="S39" s="726">
        <v>27.381478614409794</v>
      </c>
      <c r="T39" s="726">
        <v>36.33229150487443</v>
      </c>
      <c r="U39" s="726">
        <v>42.19947849780276</v>
      </c>
      <c r="V39" s="726">
        <v>39.248126656723805</v>
      </c>
      <c r="W39" s="514"/>
    </row>
    <row r="40" spans="1:17" s="211" customFormat="1" ht="16.5">
      <c r="A40" s="677" t="s">
        <v>1205</v>
      </c>
      <c r="B40" s="266"/>
      <c r="C40" s="684"/>
      <c r="D40" s="207"/>
      <c r="E40" s="208"/>
      <c r="F40" s="206"/>
      <c r="G40" s="206"/>
      <c r="H40" s="206"/>
      <c r="I40" s="206"/>
      <c r="J40" s="209"/>
      <c r="K40" s="210"/>
      <c r="L40" s="210"/>
      <c r="M40" s="209"/>
      <c r="N40" s="209"/>
      <c r="O40" s="210"/>
      <c r="Q40" s="515"/>
    </row>
    <row r="41" spans="1:22" s="214" customFormat="1" ht="16.5" customHeight="1">
      <c r="A41" s="1092" t="s">
        <v>1206</v>
      </c>
      <c r="B41" s="266"/>
      <c r="C41" s="684"/>
      <c r="D41" s="212"/>
      <c r="E41" s="212"/>
      <c r="F41" s="212"/>
      <c r="G41" s="212"/>
      <c r="H41" s="212"/>
      <c r="I41" s="212"/>
      <c r="J41" s="213"/>
      <c r="K41" s="213"/>
      <c r="L41" s="213"/>
      <c r="M41" s="213"/>
      <c r="N41" s="213"/>
      <c r="R41" s="212"/>
      <c r="V41" s="516"/>
    </row>
  </sheetData>
  <sheetProtection/>
  <mergeCells count="1">
    <mergeCell ref="A1:V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3.xml><?xml version="1.0" encoding="utf-8"?>
<worksheet xmlns="http://schemas.openxmlformats.org/spreadsheetml/2006/main" xmlns:r="http://schemas.openxmlformats.org/officeDocument/2006/relationships">
  <dimension ref="A1:Y41"/>
  <sheetViews>
    <sheetView view="pageBreakPreview" zoomScale="85" zoomScaleSheetLayoutView="85" workbookViewId="0" topLeftCell="A1">
      <selection activeCell="A1" sqref="A1:X1"/>
    </sheetView>
  </sheetViews>
  <sheetFormatPr defaultColWidth="9.00390625" defaultRowHeight="16.5"/>
  <cols>
    <col min="1" max="1" width="11.75390625" style="781" customWidth="1"/>
    <col min="2" max="2" width="2.875" style="462" customWidth="1"/>
    <col min="3" max="4" width="7.75390625" style="462" customWidth="1"/>
    <col min="5" max="24" width="6.75390625" style="462" customWidth="1"/>
    <col min="25" max="25" width="9.375" style="462" bestFit="1" customWidth="1"/>
    <col min="26" max="16384" width="9.00390625" style="462" customWidth="1"/>
  </cols>
  <sheetData>
    <row r="1" spans="1:24" ht="25.5">
      <c r="A1" s="1259" t="s">
        <v>1276</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row>
    <row r="2" spans="3:24" ht="15.75" customHeight="1">
      <c r="C2" s="189"/>
      <c r="D2" s="189"/>
      <c r="E2" s="189"/>
      <c r="F2" s="189"/>
      <c r="G2" s="189"/>
      <c r="H2" s="189"/>
      <c r="I2" s="189"/>
      <c r="J2" s="190"/>
      <c r="K2" s="189" t="s">
        <v>4</v>
      </c>
      <c r="L2" s="189" t="s">
        <v>4</v>
      </c>
      <c r="M2" s="189"/>
      <c r="N2" s="189"/>
      <c r="O2" s="189"/>
      <c r="P2" s="189"/>
      <c r="Q2" s="189"/>
      <c r="R2" s="189"/>
      <c r="S2" s="189"/>
      <c r="T2" s="189"/>
      <c r="U2" s="189"/>
      <c r="V2" s="191"/>
      <c r="W2" s="191"/>
      <c r="X2" s="192" t="s">
        <v>252</v>
      </c>
    </row>
    <row r="3" spans="1:24" s="199" customFormat="1" ht="16.5" customHeight="1">
      <c r="A3" s="794" t="s">
        <v>256</v>
      </c>
      <c r="B3" s="463"/>
      <c r="C3" s="193" t="s">
        <v>170</v>
      </c>
      <c r="D3" s="194" t="s">
        <v>12</v>
      </c>
      <c r="E3" s="783">
        <v>0</v>
      </c>
      <c r="F3" s="196" t="s">
        <v>254</v>
      </c>
      <c r="G3" s="198" t="s">
        <v>253</v>
      </c>
      <c r="H3" s="195" t="s">
        <v>95</v>
      </c>
      <c r="I3" s="196" t="s">
        <v>94</v>
      </c>
      <c r="J3" s="197" t="s">
        <v>93</v>
      </c>
      <c r="K3" s="198" t="s">
        <v>92</v>
      </c>
      <c r="L3" s="195" t="s">
        <v>91</v>
      </c>
      <c r="M3" s="198" t="s">
        <v>90</v>
      </c>
      <c r="N3" s="195" t="s">
        <v>89</v>
      </c>
      <c r="O3" s="198" t="s">
        <v>88</v>
      </c>
      <c r="P3" s="195" t="s">
        <v>87</v>
      </c>
      <c r="Q3" s="198" t="s">
        <v>86</v>
      </c>
      <c r="R3" s="195" t="s">
        <v>85</v>
      </c>
      <c r="S3" s="198" t="s">
        <v>172</v>
      </c>
      <c r="T3" s="195" t="s">
        <v>84</v>
      </c>
      <c r="U3" s="198" t="s">
        <v>83</v>
      </c>
      <c r="V3" s="195" t="s">
        <v>82</v>
      </c>
      <c r="W3" s="198" t="s">
        <v>81</v>
      </c>
      <c r="X3" s="195" t="s">
        <v>101</v>
      </c>
    </row>
    <row r="4" spans="1:25" s="199" customFormat="1" ht="16.5" customHeight="1">
      <c r="A4" s="795" t="s">
        <v>4</v>
      </c>
      <c r="B4" s="464"/>
      <c r="C4" s="200" t="s">
        <v>12</v>
      </c>
      <c r="D4" s="201" t="s">
        <v>4</v>
      </c>
      <c r="E4" s="784" t="s">
        <v>272</v>
      </c>
      <c r="F4" s="203" t="s">
        <v>173</v>
      </c>
      <c r="G4" s="203" t="s">
        <v>173</v>
      </c>
      <c r="H4" s="202" t="s">
        <v>173</v>
      </c>
      <c r="I4" s="203" t="s">
        <v>173</v>
      </c>
      <c r="J4" s="202" t="s">
        <v>173</v>
      </c>
      <c r="K4" s="203" t="s">
        <v>173</v>
      </c>
      <c r="L4" s="202" t="s">
        <v>173</v>
      </c>
      <c r="M4" s="203" t="s">
        <v>173</v>
      </c>
      <c r="N4" s="202" t="s">
        <v>173</v>
      </c>
      <c r="O4" s="203" t="s">
        <v>173</v>
      </c>
      <c r="P4" s="202" t="s">
        <v>173</v>
      </c>
      <c r="Q4" s="203" t="s">
        <v>173</v>
      </c>
      <c r="R4" s="202" t="s">
        <v>173</v>
      </c>
      <c r="S4" s="203" t="s">
        <v>174</v>
      </c>
      <c r="T4" s="202" t="s">
        <v>173</v>
      </c>
      <c r="U4" s="203" t="s">
        <v>173</v>
      </c>
      <c r="V4" s="202" t="s">
        <v>173</v>
      </c>
      <c r="W4" s="203" t="s">
        <v>173</v>
      </c>
      <c r="X4" s="202" t="s">
        <v>173</v>
      </c>
      <c r="Y4" s="204"/>
    </row>
    <row r="5" spans="1:24" s="513" customFormat="1" ht="18.75" customHeight="1" hidden="1">
      <c r="A5" s="729" t="s">
        <v>257</v>
      </c>
      <c r="B5" s="205"/>
      <c r="C5" s="440">
        <v>73.872164296</v>
      </c>
      <c r="D5" s="440">
        <v>64.64003248</v>
      </c>
      <c r="E5" s="785">
        <v>68.135544309</v>
      </c>
      <c r="F5" s="785">
        <v>59.47461611</v>
      </c>
      <c r="G5" s="786">
        <v>21.868592121</v>
      </c>
      <c r="H5" s="786">
        <v>22.623494025</v>
      </c>
      <c r="I5" s="786">
        <v>56.023025463</v>
      </c>
      <c r="J5" s="786">
        <v>66.85630048</v>
      </c>
      <c r="K5" s="786">
        <v>62.921332904</v>
      </c>
      <c r="L5" s="786">
        <v>58.493606346</v>
      </c>
      <c r="M5" s="786">
        <v>66.30669474</v>
      </c>
      <c r="N5" s="786">
        <v>76.418383376</v>
      </c>
      <c r="O5" s="786">
        <v>84.451962244</v>
      </c>
      <c r="P5" s="786">
        <v>93.191482028</v>
      </c>
      <c r="Q5" s="786">
        <v>105.93866228</v>
      </c>
      <c r="R5" s="786">
        <v>115.12730095</v>
      </c>
      <c r="S5" s="787">
        <v>176.01754539</v>
      </c>
      <c r="T5" s="786">
        <v>143.79239761</v>
      </c>
      <c r="U5" s="786">
        <v>168.38325279</v>
      </c>
      <c r="V5" s="786">
        <v>195.92156607</v>
      </c>
      <c r="W5" s="786">
        <v>248.17465741</v>
      </c>
      <c r="X5" s="786">
        <v>455.53326647</v>
      </c>
    </row>
    <row r="6" spans="1:24" s="513" customFormat="1" ht="18.75" customHeight="1" hidden="1">
      <c r="A6" s="729" t="s">
        <v>258</v>
      </c>
      <c r="B6" s="205"/>
      <c r="C6" s="440">
        <v>69.313119841</v>
      </c>
      <c r="D6" s="440">
        <v>60.366024154</v>
      </c>
      <c r="E6" s="785">
        <v>60.720898019</v>
      </c>
      <c r="F6" s="785">
        <v>53.443833179</v>
      </c>
      <c r="G6" s="786">
        <v>20.725455025</v>
      </c>
      <c r="H6" s="786">
        <v>19.182710267</v>
      </c>
      <c r="I6" s="786">
        <v>53.534731667</v>
      </c>
      <c r="J6" s="786">
        <v>59.620169411</v>
      </c>
      <c r="K6" s="786">
        <v>54.977325356</v>
      </c>
      <c r="L6" s="786">
        <v>52.948464923</v>
      </c>
      <c r="M6" s="786">
        <v>63.574992793</v>
      </c>
      <c r="N6" s="786">
        <v>72.883248083</v>
      </c>
      <c r="O6" s="786">
        <v>81.382616673</v>
      </c>
      <c r="P6" s="786">
        <v>90.527266126</v>
      </c>
      <c r="Q6" s="786">
        <v>100.36595422</v>
      </c>
      <c r="R6" s="786">
        <v>111.89839626</v>
      </c>
      <c r="S6" s="787">
        <v>168.94202955</v>
      </c>
      <c r="T6" s="786">
        <v>137.24025345</v>
      </c>
      <c r="U6" s="786">
        <v>153.57030199</v>
      </c>
      <c r="V6" s="786">
        <v>197.17836235</v>
      </c>
      <c r="W6" s="786">
        <v>244.81231056</v>
      </c>
      <c r="X6" s="786">
        <v>441.11855061</v>
      </c>
    </row>
    <row r="7" spans="1:24" s="513" customFormat="1" ht="18.75" customHeight="1" hidden="1">
      <c r="A7" s="729" t="s">
        <v>259</v>
      </c>
      <c r="B7" s="205"/>
      <c r="C7" s="440">
        <v>68.830299977</v>
      </c>
      <c r="D7" s="440">
        <v>60.251362835</v>
      </c>
      <c r="E7" s="785">
        <v>69.355081304</v>
      </c>
      <c r="F7" s="785">
        <v>50.368943318</v>
      </c>
      <c r="G7" s="786">
        <v>21.193358786</v>
      </c>
      <c r="H7" s="786">
        <v>19.479850429</v>
      </c>
      <c r="I7" s="786">
        <v>53.753182619</v>
      </c>
      <c r="J7" s="786">
        <v>58.285509326</v>
      </c>
      <c r="K7" s="786">
        <v>58.396683553</v>
      </c>
      <c r="L7" s="786">
        <v>56.480733242</v>
      </c>
      <c r="M7" s="786">
        <v>57.81989909</v>
      </c>
      <c r="N7" s="786">
        <v>70.137683322</v>
      </c>
      <c r="O7" s="786">
        <v>81.578021806</v>
      </c>
      <c r="P7" s="786">
        <v>84.370151496</v>
      </c>
      <c r="Q7" s="786">
        <v>88.93316785</v>
      </c>
      <c r="R7" s="786">
        <v>106.05198255</v>
      </c>
      <c r="S7" s="787">
        <v>177.85495718</v>
      </c>
      <c r="T7" s="786">
        <v>143.23649242</v>
      </c>
      <c r="U7" s="786">
        <v>158.684918</v>
      </c>
      <c r="V7" s="786">
        <v>214.39554173</v>
      </c>
      <c r="W7" s="786">
        <v>263.41524969</v>
      </c>
      <c r="X7" s="786">
        <v>441.7025626</v>
      </c>
    </row>
    <row r="8" spans="1:24" s="513" customFormat="1" ht="18.75" customHeight="1" hidden="1">
      <c r="A8" s="729" t="s">
        <v>260</v>
      </c>
      <c r="B8" s="205"/>
      <c r="C8" s="440">
        <v>69.615165826</v>
      </c>
      <c r="D8" s="440">
        <v>61.247117202</v>
      </c>
      <c r="E8" s="785">
        <v>67.414104882</v>
      </c>
      <c r="F8" s="785">
        <v>48.096965473</v>
      </c>
      <c r="G8" s="786">
        <v>22.1658084</v>
      </c>
      <c r="H8" s="786">
        <v>16.981477127</v>
      </c>
      <c r="I8" s="786">
        <v>47.454371196</v>
      </c>
      <c r="J8" s="786">
        <v>58.249366338</v>
      </c>
      <c r="K8" s="786">
        <v>58.786728222</v>
      </c>
      <c r="L8" s="786">
        <v>56.073197137</v>
      </c>
      <c r="M8" s="786">
        <v>66.674455425</v>
      </c>
      <c r="N8" s="786">
        <v>81.510708429</v>
      </c>
      <c r="O8" s="786">
        <v>83.383094858</v>
      </c>
      <c r="P8" s="786">
        <v>92.630275369</v>
      </c>
      <c r="Q8" s="786">
        <v>100.86416419</v>
      </c>
      <c r="R8" s="786">
        <v>115.11944093</v>
      </c>
      <c r="S8" s="787">
        <v>167.60149573</v>
      </c>
      <c r="T8" s="786">
        <v>138.42512363</v>
      </c>
      <c r="U8" s="786">
        <v>153.85508593</v>
      </c>
      <c r="V8" s="786">
        <v>188.31753859</v>
      </c>
      <c r="W8" s="786">
        <v>256.79307256</v>
      </c>
      <c r="X8" s="786">
        <v>362.06376345</v>
      </c>
    </row>
    <row r="9" spans="1:24" s="513" customFormat="1" ht="18.75" customHeight="1" hidden="1">
      <c r="A9" s="729" t="s">
        <v>261</v>
      </c>
      <c r="B9" s="205"/>
      <c r="C9" s="440">
        <v>66.466188655</v>
      </c>
      <c r="D9" s="440">
        <v>58.969603897</v>
      </c>
      <c r="E9" s="785">
        <v>79.364102817</v>
      </c>
      <c r="F9" s="785">
        <v>43.525043493</v>
      </c>
      <c r="G9" s="786">
        <v>19.705659157</v>
      </c>
      <c r="H9" s="786">
        <v>17.905990794</v>
      </c>
      <c r="I9" s="786">
        <v>47.26051102</v>
      </c>
      <c r="J9" s="786">
        <v>59.430666224</v>
      </c>
      <c r="K9" s="786">
        <v>56.41516894</v>
      </c>
      <c r="L9" s="786">
        <v>53.495913092</v>
      </c>
      <c r="M9" s="786">
        <v>55.223807029</v>
      </c>
      <c r="N9" s="786">
        <v>66.289776619</v>
      </c>
      <c r="O9" s="786">
        <v>77.430751605</v>
      </c>
      <c r="P9" s="786">
        <v>87.161369276</v>
      </c>
      <c r="Q9" s="786">
        <v>97.871683419</v>
      </c>
      <c r="R9" s="786">
        <v>105.53783309</v>
      </c>
      <c r="S9" s="787">
        <v>173.74250432</v>
      </c>
      <c r="T9" s="786">
        <v>134.12662059</v>
      </c>
      <c r="U9" s="786">
        <v>172.36834804</v>
      </c>
      <c r="V9" s="786">
        <v>199.63989007</v>
      </c>
      <c r="W9" s="786">
        <v>263.88850711</v>
      </c>
      <c r="X9" s="786">
        <v>337.88925756</v>
      </c>
    </row>
    <row r="10" spans="1:24" s="768" customFormat="1" ht="21" customHeight="1">
      <c r="A10" s="461" t="s">
        <v>1146</v>
      </c>
      <c r="B10" s="766"/>
      <c r="C10" s="767">
        <v>70.469329094</v>
      </c>
      <c r="D10" s="767">
        <v>62.961308992</v>
      </c>
      <c r="E10" s="788">
        <v>75.411289202</v>
      </c>
      <c r="F10" s="788">
        <v>42.204794306</v>
      </c>
      <c r="G10" s="789">
        <v>20.915474781</v>
      </c>
      <c r="H10" s="789">
        <v>16.894145331</v>
      </c>
      <c r="I10" s="789">
        <v>56.366596499</v>
      </c>
      <c r="J10" s="789">
        <v>63.772982232</v>
      </c>
      <c r="K10" s="789">
        <v>59.359006849</v>
      </c>
      <c r="L10" s="789">
        <v>55.280184777</v>
      </c>
      <c r="M10" s="789">
        <v>59.387666972</v>
      </c>
      <c r="N10" s="789">
        <v>66.730154565</v>
      </c>
      <c r="O10" s="789">
        <v>82.256169213</v>
      </c>
      <c r="P10" s="789">
        <v>92.775884852</v>
      </c>
      <c r="Q10" s="789">
        <v>101.4608302</v>
      </c>
      <c r="R10" s="789">
        <v>125.72470849</v>
      </c>
      <c r="S10" s="790">
        <v>183.0305661</v>
      </c>
      <c r="T10" s="789">
        <v>143.91496193</v>
      </c>
      <c r="U10" s="789">
        <v>181.45100319</v>
      </c>
      <c r="V10" s="789">
        <v>211.03838037</v>
      </c>
      <c r="W10" s="789">
        <v>246.09705453</v>
      </c>
      <c r="X10" s="789">
        <v>389.9406612</v>
      </c>
    </row>
    <row r="11" spans="1:24" s="768" customFormat="1" ht="18.75" customHeight="1" hidden="1">
      <c r="A11" s="461" t="s">
        <v>188</v>
      </c>
      <c r="B11" s="769"/>
      <c r="C11" s="767">
        <v>73.436254674</v>
      </c>
      <c r="D11" s="767">
        <v>66.572580418</v>
      </c>
      <c r="E11" s="788">
        <v>73.182687462</v>
      </c>
      <c r="F11" s="788">
        <v>42.968279382</v>
      </c>
      <c r="G11" s="789">
        <v>21.836201749</v>
      </c>
      <c r="H11" s="789">
        <v>20.204597001</v>
      </c>
      <c r="I11" s="789">
        <v>75.820034549</v>
      </c>
      <c r="J11" s="789">
        <v>68.650175425</v>
      </c>
      <c r="K11" s="789">
        <v>60.909997437</v>
      </c>
      <c r="L11" s="789">
        <v>57.203539662</v>
      </c>
      <c r="M11" s="789">
        <v>61.68315444</v>
      </c>
      <c r="N11" s="789">
        <v>65.218199369</v>
      </c>
      <c r="O11" s="789">
        <v>78.267033702</v>
      </c>
      <c r="P11" s="789">
        <v>92.743571585</v>
      </c>
      <c r="Q11" s="789">
        <v>104.87509517</v>
      </c>
      <c r="R11" s="789">
        <v>117.52166806</v>
      </c>
      <c r="S11" s="790">
        <v>188.37696187</v>
      </c>
      <c r="T11" s="789">
        <v>142.49244325</v>
      </c>
      <c r="U11" s="789">
        <v>192.37449776</v>
      </c>
      <c r="V11" s="789">
        <v>207.48495042</v>
      </c>
      <c r="W11" s="789">
        <v>277.00497405</v>
      </c>
      <c r="X11" s="789">
        <v>417.63586382</v>
      </c>
    </row>
    <row r="12" spans="1:24" s="768" customFormat="1" ht="18.75" customHeight="1" hidden="1">
      <c r="A12" s="461" t="s">
        <v>189</v>
      </c>
      <c r="B12" s="769"/>
      <c r="C12" s="767">
        <v>76.563965752</v>
      </c>
      <c r="D12" s="767">
        <v>69.384746302</v>
      </c>
      <c r="E12" s="788">
        <v>78.463707211</v>
      </c>
      <c r="F12" s="788">
        <v>38.206713781</v>
      </c>
      <c r="G12" s="789">
        <v>18.94451693</v>
      </c>
      <c r="H12" s="789">
        <v>18.981498035</v>
      </c>
      <c r="I12" s="789">
        <v>78.160988982</v>
      </c>
      <c r="J12" s="789">
        <v>69.844102208</v>
      </c>
      <c r="K12" s="789">
        <v>66.780524222</v>
      </c>
      <c r="L12" s="789">
        <v>59.197943474</v>
      </c>
      <c r="M12" s="789">
        <v>65.643529917</v>
      </c>
      <c r="N12" s="789">
        <v>71.861461523</v>
      </c>
      <c r="O12" s="789">
        <v>84.583149537</v>
      </c>
      <c r="P12" s="789">
        <v>93.710811419</v>
      </c>
      <c r="Q12" s="789">
        <v>111.58269354</v>
      </c>
      <c r="R12" s="789">
        <v>119.32496165</v>
      </c>
      <c r="S12" s="790">
        <v>200.79331287</v>
      </c>
      <c r="T12" s="789">
        <v>137.7384479</v>
      </c>
      <c r="U12" s="789">
        <v>198.32665867</v>
      </c>
      <c r="V12" s="789">
        <v>251.82354984</v>
      </c>
      <c r="W12" s="789">
        <v>314.41917278</v>
      </c>
      <c r="X12" s="789">
        <v>466.01751245</v>
      </c>
    </row>
    <row r="13" spans="1:24" s="768" customFormat="1" ht="18.75" customHeight="1" hidden="1">
      <c r="A13" s="461" t="s">
        <v>190</v>
      </c>
      <c r="B13" s="769"/>
      <c r="C13" s="767">
        <v>76.311325486</v>
      </c>
      <c r="D13" s="767">
        <v>70.215248451</v>
      </c>
      <c r="E13" s="788">
        <v>85.374663427</v>
      </c>
      <c r="F13" s="788">
        <v>40.119019759</v>
      </c>
      <c r="G13" s="789">
        <v>19.449330695</v>
      </c>
      <c r="H13" s="789">
        <v>22.059302587</v>
      </c>
      <c r="I13" s="789">
        <v>79.406340468</v>
      </c>
      <c r="J13" s="789">
        <v>67.999858702</v>
      </c>
      <c r="K13" s="789">
        <v>68.601384824</v>
      </c>
      <c r="L13" s="789">
        <v>63.797741428</v>
      </c>
      <c r="M13" s="789">
        <v>65.093353707</v>
      </c>
      <c r="N13" s="789">
        <v>73.156765371</v>
      </c>
      <c r="O13" s="789">
        <v>90.167275086</v>
      </c>
      <c r="P13" s="789">
        <v>90.052832627</v>
      </c>
      <c r="Q13" s="789">
        <v>102.08953602</v>
      </c>
      <c r="R13" s="789">
        <v>115.96093826</v>
      </c>
      <c r="S13" s="790">
        <v>194.79175752</v>
      </c>
      <c r="T13" s="789">
        <v>148.32648596</v>
      </c>
      <c r="U13" s="789">
        <v>188.19450893</v>
      </c>
      <c r="V13" s="789">
        <v>233.51211856</v>
      </c>
      <c r="W13" s="789">
        <v>294.95708268</v>
      </c>
      <c r="X13" s="789">
        <v>376.89885781</v>
      </c>
    </row>
    <row r="14" spans="1:24" s="768" customFormat="1" ht="18.75" customHeight="1" hidden="1">
      <c r="A14" s="461" t="s">
        <v>191</v>
      </c>
      <c r="B14" s="769"/>
      <c r="C14" s="767">
        <v>74.109284264</v>
      </c>
      <c r="D14" s="767">
        <v>68.842611218</v>
      </c>
      <c r="E14" s="788">
        <v>69.481698844</v>
      </c>
      <c r="F14" s="788">
        <v>38.806727837</v>
      </c>
      <c r="G14" s="789">
        <v>18.708664405</v>
      </c>
      <c r="H14" s="789">
        <v>21.417185712</v>
      </c>
      <c r="I14" s="789">
        <v>66.352987909</v>
      </c>
      <c r="J14" s="789">
        <v>67.8386928</v>
      </c>
      <c r="K14" s="789">
        <v>66.078803664</v>
      </c>
      <c r="L14" s="789">
        <v>62.086494247</v>
      </c>
      <c r="M14" s="789">
        <v>65.808537942</v>
      </c>
      <c r="N14" s="789">
        <v>71.657876634</v>
      </c>
      <c r="O14" s="789">
        <v>84.386590648</v>
      </c>
      <c r="P14" s="789">
        <v>93.633965243</v>
      </c>
      <c r="Q14" s="789">
        <v>107.31995185</v>
      </c>
      <c r="R14" s="789">
        <v>126.0619042</v>
      </c>
      <c r="S14" s="790">
        <v>191.18874221</v>
      </c>
      <c r="T14" s="789">
        <v>152.44881536</v>
      </c>
      <c r="U14" s="789">
        <v>183.29382267</v>
      </c>
      <c r="V14" s="789">
        <v>255.00827054</v>
      </c>
      <c r="W14" s="789">
        <v>229.05400695</v>
      </c>
      <c r="X14" s="789">
        <v>308.40400925</v>
      </c>
    </row>
    <row r="15" spans="1:24" s="768" customFormat="1" ht="21" customHeight="1">
      <c r="A15" s="461" t="s">
        <v>1147</v>
      </c>
      <c r="B15" s="769"/>
      <c r="C15" s="767">
        <v>71.285761856</v>
      </c>
      <c r="D15" s="767">
        <v>66.663720348</v>
      </c>
      <c r="E15" s="788">
        <v>77.320894387</v>
      </c>
      <c r="F15" s="788">
        <v>37.114951627</v>
      </c>
      <c r="G15" s="789">
        <v>17.516678925</v>
      </c>
      <c r="H15" s="789">
        <v>17.527296773</v>
      </c>
      <c r="I15" s="789">
        <v>63.209172721</v>
      </c>
      <c r="J15" s="789">
        <v>65.075415294</v>
      </c>
      <c r="K15" s="789">
        <v>64.815831534</v>
      </c>
      <c r="L15" s="789">
        <v>58.495888506</v>
      </c>
      <c r="M15" s="789">
        <v>62.019481414</v>
      </c>
      <c r="N15" s="789">
        <v>65.165216365</v>
      </c>
      <c r="O15" s="789">
        <v>82.88428193</v>
      </c>
      <c r="P15" s="789">
        <v>90.765931978</v>
      </c>
      <c r="Q15" s="789">
        <v>102.83831108</v>
      </c>
      <c r="R15" s="789">
        <v>126.26780253</v>
      </c>
      <c r="S15" s="790">
        <v>186.32910926</v>
      </c>
      <c r="T15" s="789">
        <v>150.50272214</v>
      </c>
      <c r="U15" s="789">
        <v>183.13290454</v>
      </c>
      <c r="V15" s="789">
        <v>228.02955122</v>
      </c>
      <c r="W15" s="789">
        <v>238.78815014</v>
      </c>
      <c r="X15" s="789">
        <v>305.46687163</v>
      </c>
    </row>
    <row r="16" spans="1:24" s="768" customFormat="1" ht="21" customHeight="1">
      <c r="A16" s="461" t="s">
        <v>1148</v>
      </c>
      <c r="B16" s="769"/>
      <c r="C16" s="767">
        <v>67.306236699</v>
      </c>
      <c r="D16" s="767">
        <v>63.675678544</v>
      </c>
      <c r="E16" s="788">
        <v>67.976322123</v>
      </c>
      <c r="F16" s="788">
        <v>35.815556727</v>
      </c>
      <c r="G16" s="789">
        <v>15.290563661</v>
      </c>
      <c r="H16" s="789">
        <v>17.358287488</v>
      </c>
      <c r="I16" s="789">
        <v>62.651959431</v>
      </c>
      <c r="J16" s="789">
        <v>61.961528012</v>
      </c>
      <c r="K16" s="789">
        <v>59.687692624</v>
      </c>
      <c r="L16" s="789">
        <v>58.465339981</v>
      </c>
      <c r="M16" s="789">
        <v>55.490787432</v>
      </c>
      <c r="N16" s="789">
        <v>62.295776509</v>
      </c>
      <c r="O16" s="789">
        <v>75.036009314</v>
      </c>
      <c r="P16" s="789">
        <v>80.176250698</v>
      </c>
      <c r="Q16" s="789">
        <v>100.41713751</v>
      </c>
      <c r="R16" s="789">
        <v>125.20403369</v>
      </c>
      <c r="S16" s="790">
        <v>175.5725912</v>
      </c>
      <c r="T16" s="789">
        <v>133.50514666</v>
      </c>
      <c r="U16" s="789">
        <v>175.47078631</v>
      </c>
      <c r="V16" s="789">
        <v>235.5617274</v>
      </c>
      <c r="W16" s="789">
        <v>219.05619046</v>
      </c>
      <c r="X16" s="789">
        <v>271.13497099</v>
      </c>
    </row>
    <row r="17" spans="1:24" s="768" customFormat="1" ht="21" customHeight="1">
      <c r="A17" s="461" t="s">
        <v>1149</v>
      </c>
      <c r="B17" s="769"/>
      <c r="C17" s="767">
        <v>66.258238949</v>
      </c>
      <c r="D17" s="767">
        <v>63.650426295</v>
      </c>
      <c r="E17" s="788">
        <v>61.274909228</v>
      </c>
      <c r="F17" s="788">
        <v>28.595917571</v>
      </c>
      <c r="G17" s="789">
        <v>15.615509348</v>
      </c>
      <c r="H17" s="789">
        <v>19.815619899</v>
      </c>
      <c r="I17" s="789">
        <v>70.760714928</v>
      </c>
      <c r="J17" s="789">
        <v>65.310084463</v>
      </c>
      <c r="K17" s="789">
        <v>60.223891172</v>
      </c>
      <c r="L17" s="789">
        <v>56.990881459</v>
      </c>
      <c r="M17" s="789">
        <v>56.513427319</v>
      </c>
      <c r="N17" s="789">
        <v>61.93759975</v>
      </c>
      <c r="O17" s="789">
        <v>68.468038678</v>
      </c>
      <c r="P17" s="789">
        <v>83.567790554</v>
      </c>
      <c r="Q17" s="789">
        <v>98.7577519</v>
      </c>
      <c r="R17" s="789">
        <v>113.6000568</v>
      </c>
      <c r="S17" s="790">
        <v>165.75825253</v>
      </c>
      <c r="T17" s="789">
        <v>132.08974865</v>
      </c>
      <c r="U17" s="789">
        <v>160.95822658</v>
      </c>
      <c r="V17" s="789">
        <v>213.09105926</v>
      </c>
      <c r="W17" s="789">
        <v>211.38387002</v>
      </c>
      <c r="X17" s="789">
        <v>250.92623779</v>
      </c>
    </row>
    <row r="18" spans="1:24" s="768" customFormat="1" ht="21" customHeight="1">
      <c r="A18" s="1095" t="s">
        <v>1203</v>
      </c>
      <c r="B18" s="797" t="s">
        <v>262</v>
      </c>
      <c r="C18" s="767">
        <v>64.877874109</v>
      </c>
      <c r="D18" s="767">
        <v>62.688967354</v>
      </c>
      <c r="E18" s="788">
        <v>60.567134675</v>
      </c>
      <c r="F18" s="788">
        <v>27.683841355</v>
      </c>
      <c r="G18" s="789">
        <v>14.184259003</v>
      </c>
      <c r="H18" s="789">
        <v>18.441005501</v>
      </c>
      <c r="I18" s="789">
        <v>66.893567998</v>
      </c>
      <c r="J18" s="789">
        <v>61.502172673</v>
      </c>
      <c r="K18" s="789">
        <v>55.264829484</v>
      </c>
      <c r="L18" s="789">
        <v>53.058711821</v>
      </c>
      <c r="M18" s="789">
        <v>55.413281526</v>
      </c>
      <c r="N18" s="789">
        <v>63.343779049</v>
      </c>
      <c r="O18" s="789">
        <v>70.410558888</v>
      </c>
      <c r="P18" s="789">
        <v>82.260472716</v>
      </c>
      <c r="Q18" s="789">
        <v>96.091390186</v>
      </c>
      <c r="R18" s="789">
        <v>114.46669116</v>
      </c>
      <c r="S18" s="790">
        <v>170.05321041</v>
      </c>
      <c r="T18" s="789">
        <v>143.69668366</v>
      </c>
      <c r="U18" s="789">
        <v>161.25119841</v>
      </c>
      <c r="V18" s="789">
        <v>199.94275993</v>
      </c>
      <c r="W18" s="789">
        <v>220.60179602</v>
      </c>
      <c r="X18" s="789">
        <v>261.12066847</v>
      </c>
    </row>
    <row r="19" spans="1:24" s="768" customFormat="1" ht="21" customHeight="1">
      <c r="A19" s="461" t="s">
        <v>1151</v>
      </c>
      <c r="B19" s="797"/>
      <c r="C19" s="767">
        <v>62.608834117</v>
      </c>
      <c r="D19" s="767">
        <v>61.045760952</v>
      </c>
      <c r="E19" s="788">
        <v>63.437933199</v>
      </c>
      <c r="F19" s="788">
        <v>24.111606696</v>
      </c>
      <c r="G19" s="789">
        <v>11.563956763</v>
      </c>
      <c r="H19" s="789">
        <v>16.368429366</v>
      </c>
      <c r="I19" s="789">
        <v>62.761537839</v>
      </c>
      <c r="J19" s="789">
        <v>67.983281811</v>
      </c>
      <c r="K19" s="789">
        <v>54.859112788</v>
      </c>
      <c r="L19" s="789">
        <v>50.229375711</v>
      </c>
      <c r="M19" s="789">
        <v>52.478228846</v>
      </c>
      <c r="N19" s="789">
        <v>57.585512955</v>
      </c>
      <c r="O19" s="789">
        <v>67.315624484</v>
      </c>
      <c r="P19" s="789">
        <v>79.212402399</v>
      </c>
      <c r="Q19" s="789">
        <v>93.913269657</v>
      </c>
      <c r="R19" s="789">
        <v>116.75203899</v>
      </c>
      <c r="S19" s="790">
        <v>162.71008107</v>
      </c>
      <c r="T19" s="789">
        <v>132.28441607</v>
      </c>
      <c r="U19" s="789">
        <v>163.12535943</v>
      </c>
      <c r="V19" s="789">
        <v>187.48908844</v>
      </c>
      <c r="W19" s="789">
        <v>206.14968609</v>
      </c>
      <c r="X19" s="789">
        <v>257.40568824</v>
      </c>
    </row>
    <row r="20" spans="1:24" s="768" customFormat="1" ht="21" customHeight="1">
      <c r="A20" s="461" t="s">
        <v>1152</v>
      </c>
      <c r="B20" s="797"/>
      <c r="C20" s="767">
        <v>58.897577083</v>
      </c>
      <c r="D20" s="767">
        <v>57.934563326</v>
      </c>
      <c r="E20" s="788">
        <v>55.445544554</v>
      </c>
      <c r="F20" s="788">
        <v>22.908528962</v>
      </c>
      <c r="G20" s="789">
        <v>11.129293793</v>
      </c>
      <c r="H20" s="789">
        <v>16.500793623</v>
      </c>
      <c r="I20" s="789">
        <v>58.883058246</v>
      </c>
      <c r="J20" s="789">
        <v>55.876399407</v>
      </c>
      <c r="K20" s="789">
        <v>49.30160525</v>
      </c>
      <c r="L20" s="789">
        <v>52.598004036</v>
      </c>
      <c r="M20" s="789">
        <v>51.183374612</v>
      </c>
      <c r="N20" s="789">
        <v>54.055079281</v>
      </c>
      <c r="O20" s="789">
        <v>63.519992521</v>
      </c>
      <c r="P20" s="789">
        <v>79.980518178</v>
      </c>
      <c r="Q20" s="789">
        <v>92.402037972</v>
      </c>
      <c r="R20" s="789">
        <v>104.73850474</v>
      </c>
      <c r="S20" s="790">
        <v>152.88946032</v>
      </c>
      <c r="T20" s="789">
        <v>122.53378292</v>
      </c>
      <c r="U20" s="789">
        <v>152.1864044</v>
      </c>
      <c r="V20" s="789">
        <v>169.75461775</v>
      </c>
      <c r="W20" s="789">
        <v>211.81774605</v>
      </c>
      <c r="X20" s="789">
        <v>240.64101564</v>
      </c>
    </row>
    <row r="21" spans="1:24" s="768" customFormat="1" ht="21" customHeight="1">
      <c r="A21" s="461" t="s">
        <v>1153</v>
      </c>
      <c r="B21" s="797"/>
      <c r="C21" s="767">
        <v>52.486634227</v>
      </c>
      <c r="D21" s="767">
        <v>52.218430476</v>
      </c>
      <c r="E21" s="788">
        <v>47.117026916</v>
      </c>
      <c r="F21" s="788">
        <v>21.094870301</v>
      </c>
      <c r="G21" s="789">
        <v>9.2524284541</v>
      </c>
      <c r="H21" s="789">
        <v>11.719329562</v>
      </c>
      <c r="I21" s="789">
        <v>51.846249946</v>
      </c>
      <c r="J21" s="789">
        <v>46.730649757</v>
      </c>
      <c r="K21" s="789">
        <v>49.163676057</v>
      </c>
      <c r="L21" s="789">
        <v>46.016645438</v>
      </c>
      <c r="M21" s="789">
        <v>48.139815318</v>
      </c>
      <c r="N21" s="789">
        <v>48.182002276</v>
      </c>
      <c r="O21" s="789">
        <v>55.623689995</v>
      </c>
      <c r="P21" s="789">
        <v>68.393574585</v>
      </c>
      <c r="Q21" s="789">
        <v>73.887755384</v>
      </c>
      <c r="R21" s="789">
        <v>98.328692368</v>
      </c>
      <c r="S21" s="790">
        <v>142.58077593</v>
      </c>
      <c r="T21" s="789">
        <v>114.25137087</v>
      </c>
      <c r="U21" s="789">
        <v>138.96908038</v>
      </c>
      <c r="V21" s="789">
        <v>156.98793793</v>
      </c>
      <c r="W21" s="789">
        <v>200.17175621</v>
      </c>
      <c r="X21" s="789">
        <v>229.00763359</v>
      </c>
    </row>
    <row r="22" spans="1:24" s="768" customFormat="1" ht="21" customHeight="1">
      <c r="A22" s="461" t="s">
        <v>1154</v>
      </c>
      <c r="B22" s="797"/>
      <c r="C22" s="767">
        <v>50.220592187</v>
      </c>
      <c r="D22" s="767">
        <v>50.252561138</v>
      </c>
      <c r="E22" s="788">
        <v>45.89261129</v>
      </c>
      <c r="F22" s="788">
        <v>20.830106861</v>
      </c>
      <c r="G22" s="789">
        <v>10.615029895</v>
      </c>
      <c r="H22" s="789">
        <v>14.354024061</v>
      </c>
      <c r="I22" s="789">
        <v>48.981240185</v>
      </c>
      <c r="J22" s="789">
        <v>48.562786726</v>
      </c>
      <c r="K22" s="789">
        <v>40.071014135</v>
      </c>
      <c r="L22" s="789">
        <v>40.030791308</v>
      </c>
      <c r="M22" s="789">
        <v>45.443028071</v>
      </c>
      <c r="N22" s="789">
        <v>49.246427069</v>
      </c>
      <c r="O22" s="789">
        <v>53.4198411</v>
      </c>
      <c r="P22" s="789">
        <v>64.114989488</v>
      </c>
      <c r="Q22" s="789">
        <v>80.305610748</v>
      </c>
      <c r="R22" s="789">
        <v>88.321667513</v>
      </c>
      <c r="S22" s="790">
        <v>133.79041784</v>
      </c>
      <c r="T22" s="789">
        <v>106.96096596</v>
      </c>
      <c r="U22" s="789">
        <v>121.08828092</v>
      </c>
      <c r="V22" s="789">
        <v>154.35957755</v>
      </c>
      <c r="W22" s="789">
        <v>181.71950558</v>
      </c>
      <c r="X22" s="789">
        <v>241.63292991</v>
      </c>
    </row>
    <row r="23" spans="1:24" s="768" customFormat="1" ht="21" customHeight="1">
      <c r="A23" s="461" t="s">
        <v>1155</v>
      </c>
      <c r="B23" s="797"/>
      <c r="C23" s="767">
        <v>58.7478966</v>
      </c>
      <c r="D23" s="767">
        <v>58.881018046</v>
      </c>
      <c r="E23" s="788">
        <v>50.667438742</v>
      </c>
      <c r="F23" s="788">
        <v>27.530382308</v>
      </c>
      <c r="G23" s="789">
        <v>16.857314871</v>
      </c>
      <c r="H23" s="789">
        <v>17.925459555</v>
      </c>
      <c r="I23" s="789">
        <v>48.555425204</v>
      </c>
      <c r="J23" s="789">
        <v>44.881768155</v>
      </c>
      <c r="K23" s="789">
        <v>44.015763837</v>
      </c>
      <c r="L23" s="789">
        <v>44.278342092</v>
      </c>
      <c r="M23" s="789">
        <v>46.367708768</v>
      </c>
      <c r="N23" s="789">
        <v>52.952535374</v>
      </c>
      <c r="O23" s="789">
        <v>60.493812627</v>
      </c>
      <c r="P23" s="789">
        <v>68.138034608</v>
      </c>
      <c r="Q23" s="789">
        <v>87.269464144</v>
      </c>
      <c r="R23" s="789">
        <v>109.32658611</v>
      </c>
      <c r="S23" s="790">
        <v>189.95011021</v>
      </c>
      <c r="T23" s="789">
        <v>135.21959662</v>
      </c>
      <c r="U23" s="789">
        <v>172.41006182</v>
      </c>
      <c r="V23" s="789">
        <v>206.11184111</v>
      </c>
      <c r="W23" s="789">
        <v>306.07961568</v>
      </c>
      <c r="X23" s="789">
        <v>392.12618445</v>
      </c>
    </row>
    <row r="24" spans="1:24" s="768" customFormat="1" ht="21" customHeight="1">
      <c r="A24" s="461" t="s">
        <v>1156</v>
      </c>
      <c r="B24" s="797"/>
      <c r="C24" s="767">
        <v>46.468449077</v>
      </c>
      <c r="D24" s="767">
        <v>47.397893938</v>
      </c>
      <c r="E24" s="788">
        <v>42.278040288</v>
      </c>
      <c r="F24" s="788">
        <v>15.450856824</v>
      </c>
      <c r="G24" s="789">
        <v>8.1470518165</v>
      </c>
      <c r="H24" s="789">
        <v>9.7475935628</v>
      </c>
      <c r="I24" s="789">
        <v>42.404686425</v>
      </c>
      <c r="J24" s="789">
        <v>44.488837897</v>
      </c>
      <c r="K24" s="789">
        <v>35.748891728</v>
      </c>
      <c r="L24" s="789">
        <v>38.724859344</v>
      </c>
      <c r="M24" s="789">
        <v>37.491640031</v>
      </c>
      <c r="N24" s="789">
        <v>44.911784721</v>
      </c>
      <c r="O24" s="789">
        <v>48.377606834</v>
      </c>
      <c r="P24" s="789">
        <v>56.308590392</v>
      </c>
      <c r="Q24" s="789">
        <v>69.632875346</v>
      </c>
      <c r="R24" s="789">
        <v>82.981749292</v>
      </c>
      <c r="S24" s="790">
        <v>144.66108691</v>
      </c>
      <c r="T24" s="789">
        <v>105.10619506</v>
      </c>
      <c r="U24" s="789">
        <v>123.98457158</v>
      </c>
      <c r="V24" s="789">
        <v>160.52941947</v>
      </c>
      <c r="W24" s="789">
        <v>191.57929407</v>
      </c>
      <c r="X24" s="789">
        <v>360.95474815</v>
      </c>
    </row>
    <row r="25" spans="1:24" s="768" customFormat="1" ht="21" customHeight="1">
      <c r="A25" s="461" t="s">
        <v>1157</v>
      </c>
      <c r="B25" s="797"/>
      <c r="C25" s="767">
        <v>41.473901257</v>
      </c>
      <c r="D25" s="767">
        <v>42.580676349</v>
      </c>
      <c r="E25" s="788">
        <v>37.840565086</v>
      </c>
      <c r="F25" s="788">
        <v>15.650663723</v>
      </c>
      <c r="G25" s="789">
        <v>8.1011167791</v>
      </c>
      <c r="H25" s="789">
        <v>7.9630365796</v>
      </c>
      <c r="I25" s="789">
        <v>36.665925664</v>
      </c>
      <c r="J25" s="789">
        <v>37.354537625</v>
      </c>
      <c r="K25" s="789">
        <v>32.043286155</v>
      </c>
      <c r="L25" s="789">
        <v>32.066072168</v>
      </c>
      <c r="M25" s="789">
        <v>32.603628193</v>
      </c>
      <c r="N25" s="789">
        <v>38.815720475</v>
      </c>
      <c r="O25" s="789">
        <v>41.524565391</v>
      </c>
      <c r="P25" s="789">
        <v>48.74901671</v>
      </c>
      <c r="Q25" s="789">
        <v>69.069477222</v>
      </c>
      <c r="R25" s="789">
        <v>77.428798891</v>
      </c>
      <c r="S25" s="790">
        <v>133.41344302</v>
      </c>
      <c r="T25" s="789">
        <v>99.006287127</v>
      </c>
      <c r="U25" s="789">
        <v>117.37969008</v>
      </c>
      <c r="V25" s="789">
        <v>144.95253641</v>
      </c>
      <c r="W25" s="789">
        <v>187.60969115</v>
      </c>
      <c r="X25" s="789">
        <v>278.14854682</v>
      </c>
    </row>
    <row r="26" spans="1:24" s="768" customFormat="1" ht="21" customHeight="1">
      <c r="A26" s="461" t="s">
        <v>1158</v>
      </c>
      <c r="B26" s="797"/>
      <c r="C26" s="767">
        <v>36.306205925</v>
      </c>
      <c r="D26" s="767">
        <v>37.79074478</v>
      </c>
      <c r="E26" s="788">
        <v>38.917916318</v>
      </c>
      <c r="F26" s="788">
        <v>14.120600387</v>
      </c>
      <c r="G26" s="789">
        <v>5.1229160379</v>
      </c>
      <c r="H26" s="789">
        <v>6.1674220731</v>
      </c>
      <c r="I26" s="789">
        <v>30.265501503</v>
      </c>
      <c r="J26" s="789">
        <v>32.422338992</v>
      </c>
      <c r="K26" s="789">
        <v>31.37115276</v>
      </c>
      <c r="L26" s="789">
        <v>25.331743213</v>
      </c>
      <c r="M26" s="789">
        <v>31.49789047</v>
      </c>
      <c r="N26" s="789">
        <v>32.699509614</v>
      </c>
      <c r="O26" s="789">
        <v>37.340769976</v>
      </c>
      <c r="P26" s="789">
        <v>42.7655134</v>
      </c>
      <c r="Q26" s="789">
        <v>53.738260162</v>
      </c>
      <c r="R26" s="789">
        <v>65.47230081</v>
      </c>
      <c r="S26" s="790">
        <v>123.05676193</v>
      </c>
      <c r="T26" s="789">
        <v>89.593258713</v>
      </c>
      <c r="U26" s="789">
        <v>106.15836668</v>
      </c>
      <c r="V26" s="789">
        <v>136.4603458</v>
      </c>
      <c r="W26" s="789">
        <v>170.2868037</v>
      </c>
      <c r="X26" s="789">
        <v>255.56890283</v>
      </c>
    </row>
    <row r="27" spans="1:24" s="770" customFormat="1" ht="21" customHeight="1">
      <c r="A27" s="461" t="s">
        <v>1159</v>
      </c>
      <c r="B27" s="797"/>
      <c r="C27" s="767">
        <v>34.494976921</v>
      </c>
      <c r="D27" s="767">
        <v>36.303340448</v>
      </c>
      <c r="E27" s="788">
        <v>31.707445965</v>
      </c>
      <c r="F27" s="788">
        <v>14.864497417</v>
      </c>
      <c r="G27" s="789">
        <v>7.2271590352</v>
      </c>
      <c r="H27" s="789">
        <v>6.1778885954</v>
      </c>
      <c r="I27" s="789">
        <v>28.973659217</v>
      </c>
      <c r="J27" s="789">
        <v>29.682711403</v>
      </c>
      <c r="K27" s="789">
        <v>27.517520464</v>
      </c>
      <c r="L27" s="789">
        <v>29.004533867</v>
      </c>
      <c r="M27" s="789">
        <v>29.535483573</v>
      </c>
      <c r="N27" s="789">
        <v>30.456256743</v>
      </c>
      <c r="O27" s="789">
        <v>34.775814812</v>
      </c>
      <c r="P27" s="789">
        <v>41.132359678</v>
      </c>
      <c r="Q27" s="789">
        <v>49.881398385</v>
      </c>
      <c r="R27" s="789">
        <v>61.95894568</v>
      </c>
      <c r="S27" s="790">
        <v>115.31863632</v>
      </c>
      <c r="T27" s="791">
        <v>87.585500131</v>
      </c>
      <c r="U27" s="788">
        <v>99.691968714</v>
      </c>
      <c r="V27" s="789">
        <v>133.25176008</v>
      </c>
      <c r="W27" s="789">
        <v>142.78196202</v>
      </c>
      <c r="X27" s="789">
        <v>218.78383255</v>
      </c>
    </row>
    <row r="28" spans="1:24" s="770" customFormat="1" ht="21" customHeight="1">
      <c r="A28" s="461" t="s">
        <v>1160</v>
      </c>
      <c r="B28" s="797"/>
      <c r="C28" s="767">
        <v>34.95810718</v>
      </c>
      <c r="D28" s="767">
        <v>37.325302307</v>
      </c>
      <c r="E28" s="788">
        <v>37.229731003</v>
      </c>
      <c r="F28" s="788">
        <v>10.800921178</v>
      </c>
      <c r="G28" s="789">
        <v>5.5806830496</v>
      </c>
      <c r="H28" s="789">
        <v>5.6916604801</v>
      </c>
      <c r="I28" s="789">
        <v>31.617507207</v>
      </c>
      <c r="J28" s="789">
        <v>30.983376522</v>
      </c>
      <c r="K28" s="789">
        <v>27.305473115</v>
      </c>
      <c r="L28" s="789">
        <v>29.90628994</v>
      </c>
      <c r="M28" s="789">
        <v>29.287175613</v>
      </c>
      <c r="N28" s="789">
        <v>32.243804769</v>
      </c>
      <c r="O28" s="789">
        <v>36.505453144</v>
      </c>
      <c r="P28" s="789">
        <v>40.617764752</v>
      </c>
      <c r="Q28" s="789">
        <v>51.823318947</v>
      </c>
      <c r="R28" s="789">
        <v>67.801457608</v>
      </c>
      <c r="S28" s="790">
        <v>115.80355112</v>
      </c>
      <c r="T28" s="791">
        <v>84.719565116</v>
      </c>
      <c r="U28" s="788">
        <v>106.94987446</v>
      </c>
      <c r="V28" s="789">
        <v>126.99907997</v>
      </c>
      <c r="W28" s="789">
        <v>153.89959768</v>
      </c>
      <c r="X28" s="789">
        <v>200.20371606</v>
      </c>
    </row>
    <row r="29" spans="1:24" s="768" customFormat="1" ht="21" customHeight="1">
      <c r="A29" s="461" t="s">
        <v>1161</v>
      </c>
      <c r="B29" s="797"/>
      <c r="C29" s="767">
        <v>34.010487732</v>
      </c>
      <c r="D29" s="767">
        <v>36.801985345</v>
      </c>
      <c r="E29" s="788">
        <v>26.350330125</v>
      </c>
      <c r="F29" s="788">
        <v>10.875990546</v>
      </c>
      <c r="G29" s="789">
        <v>5.0265281638</v>
      </c>
      <c r="H29" s="789">
        <v>6.1845060806</v>
      </c>
      <c r="I29" s="789">
        <v>32.611564224</v>
      </c>
      <c r="J29" s="789">
        <v>31.429592966</v>
      </c>
      <c r="K29" s="789">
        <v>28.628440209</v>
      </c>
      <c r="L29" s="789">
        <v>27.609441535</v>
      </c>
      <c r="M29" s="789">
        <v>29.776293588</v>
      </c>
      <c r="N29" s="789">
        <v>30.689373688</v>
      </c>
      <c r="O29" s="789">
        <v>36.019966307</v>
      </c>
      <c r="P29" s="789">
        <v>40.562965567</v>
      </c>
      <c r="Q29" s="789">
        <v>50.425728682</v>
      </c>
      <c r="R29" s="789">
        <v>65.226571219</v>
      </c>
      <c r="S29" s="790">
        <v>109.63355648</v>
      </c>
      <c r="T29" s="789">
        <v>82.998972799</v>
      </c>
      <c r="U29" s="789">
        <v>98.424191236</v>
      </c>
      <c r="V29" s="789">
        <v>124.60545133</v>
      </c>
      <c r="W29" s="789">
        <v>139.65849545</v>
      </c>
      <c r="X29" s="789">
        <v>176.87447786</v>
      </c>
    </row>
    <row r="30" spans="1:24" s="768" customFormat="1" ht="21" customHeight="1">
      <c r="A30" s="461" t="s">
        <v>1162</v>
      </c>
      <c r="B30" s="797"/>
      <c r="C30" s="767">
        <v>31.90094675</v>
      </c>
      <c r="D30" s="767">
        <v>35.099856704</v>
      </c>
      <c r="E30" s="788">
        <v>26.789072119</v>
      </c>
      <c r="F30" s="788">
        <v>10.599865879</v>
      </c>
      <c r="G30" s="789">
        <v>4.8977992555</v>
      </c>
      <c r="H30" s="789">
        <v>5.5154668564</v>
      </c>
      <c r="I30" s="789">
        <v>28.134477802</v>
      </c>
      <c r="J30" s="789">
        <v>30.344760618</v>
      </c>
      <c r="K30" s="789">
        <v>26.191500858</v>
      </c>
      <c r="L30" s="789">
        <v>26.703288319</v>
      </c>
      <c r="M30" s="789">
        <v>28.652170711</v>
      </c>
      <c r="N30" s="789">
        <v>32.705152152</v>
      </c>
      <c r="O30" s="789">
        <v>33.560475317</v>
      </c>
      <c r="P30" s="789">
        <v>38.095987141</v>
      </c>
      <c r="Q30" s="789">
        <v>48.424195957</v>
      </c>
      <c r="R30" s="789">
        <v>53.667077899</v>
      </c>
      <c r="S30" s="790">
        <v>103.55621455</v>
      </c>
      <c r="T30" s="789">
        <v>74.081417957</v>
      </c>
      <c r="U30" s="789">
        <v>94.797072885</v>
      </c>
      <c r="V30" s="789">
        <v>115.21827691</v>
      </c>
      <c r="W30" s="789">
        <v>139.34420476</v>
      </c>
      <c r="X30" s="789">
        <v>167.03024971</v>
      </c>
    </row>
    <row r="31" spans="1:24" s="768" customFormat="1" ht="21" customHeight="1">
      <c r="A31" s="461" t="s">
        <v>1163</v>
      </c>
      <c r="B31" s="797"/>
      <c r="C31" s="767">
        <v>27.85242541</v>
      </c>
      <c r="D31" s="767">
        <v>31.111671965</v>
      </c>
      <c r="E31" s="788">
        <v>23.381967826</v>
      </c>
      <c r="F31" s="788">
        <v>8.8605351763</v>
      </c>
      <c r="G31" s="789">
        <v>4.4334070089</v>
      </c>
      <c r="H31" s="789">
        <v>4.0200284</v>
      </c>
      <c r="I31" s="789">
        <v>22.359946832</v>
      </c>
      <c r="J31" s="789">
        <v>25.377711734</v>
      </c>
      <c r="K31" s="789">
        <v>22.909416168</v>
      </c>
      <c r="L31" s="789">
        <v>23.442011</v>
      </c>
      <c r="M31" s="789">
        <v>24.028171407</v>
      </c>
      <c r="N31" s="789">
        <v>29.96421551</v>
      </c>
      <c r="O31" s="789">
        <v>29.820622473</v>
      </c>
      <c r="P31" s="789">
        <v>33.297887842</v>
      </c>
      <c r="Q31" s="789">
        <v>39.82674189</v>
      </c>
      <c r="R31" s="789">
        <v>53.893586535</v>
      </c>
      <c r="S31" s="790">
        <v>92.481364422</v>
      </c>
      <c r="T31" s="789">
        <v>66.619292947</v>
      </c>
      <c r="U31" s="789">
        <v>86.678978574</v>
      </c>
      <c r="V31" s="789">
        <v>101.91841664</v>
      </c>
      <c r="W31" s="789">
        <v>118.28571617</v>
      </c>
      <c r="X31" s="789">
        <v>147.82207005</v>
      </c>
    </row>
    <row r="32" spans="1:24" s="768" customFormat="1" ht="21" customHeight="1">
      <c r="A32" s="1095" t="s">
        <v>1204</v>
      </c>
      <c r="B32" s="797" t="s">
        <v>263</v>
      </c>
      <c r="C32" s="767">
        <v>27.020428916</v>
      </c>
      <c r="D32" s="767">
        <v>30.772647834</v>
      </c>
      <c r="E32" s="788">
        <v>27.397837678</v>
      </c>
      <c r="F32" s="788">
        <v>8.4745762712</v>
      </c>
      <c r="G32" s="789">
        <v>3.7318222936</v>
      </c>
      <c r="H32" s="789">
        <v>3.7137188551</v>
      </c>
      <c r="I32" s="789">
        <v>21.01496712</v>
      </c>
      <c r="J32" s="789">
        <v>24.232165849</v>
      </c>
      <c r="K32" s="789">
        <v>18.596145562</v>
      </c>
      <c r="L32" s="789">
        <v>22.942108708</v>
      </c>
      <c r="M32" s="789">
        <v>22.294976162</v>
      </c>
      <c r="N32" s="789">
        <v>26.009607133</v>
      </c>
      <c r="O32" s="789">
        <v>28.415624451</v>
      </c>
      <c r="P32" s="789">
        <v>29.667779847</v>
      </c>
      <c r="Q32" s="789">
        <v>36.345344743</v>
      </c>
      <c r="R32" s="789">
        <v>50.656126248</v>
      </c>
      <c r="S32" s="790">
        <v>103.13327922</v>
      </c>
      <c r="T32" s="789">
        <v>68.149457716</v>
      </c>
      <c r="U32" s="789">
        <v>87.522419332</v>
      </c>
      <c r="V32" s="789">
        <v>110.85758133</v>
      </c>
      <c r="W32" s="789">
        <v>135.19238437</v>
      </c>
      <c r="X32" s="789">
        <v>213.23149546</v>
      </c>
    </row>
    <row r="33" spans="1:24" s="768" customFormat="1" ht="21" customHeight="1">
      <c r="A33" s="461" t="s">
        <v>1165</v>
      </c>
      <c r="B33" s="769"/>
      <c r="C33" s="767">
        <v>27.66025974</v>
      </c>
      <c r="D33" s="767">
        <v>31.882624106</v>
      </c>
      <c r="E33" s="788">
        <v>26.474537168</v>
      </c>
      <c r="F33" s="788">
        <v>8.4428949722</v>
      </c>
      <c r="G33" s="789">
        <v>6.5998989827</v>
      </c>
      <c r="H33" s="789">
        <v>6.5604480331</v>
      </c>
      <c r="I33" s="789">
        <v>19.353163917</v>
      </c>
      <c r="J33" s="789">
        <v>23.080033574</v>
      </c>
      <c r="K33" s="789">
        <v>21.645416646</v>
      </c>
      <c r="L33" s="789">
        <v>21.699184665</v>
      </c>
      <c r="M33" s="789">
        <v>23.921196743</v>
      </c>
      <c r="N33" s="789">
        <v>26.423753193</v>
      </c>
      <c r="O33" s="789">
        <v>28.095496276</v>
      </c>
      <c r="P33" s="789">
        <v>32.434360028</v>
      </c>
      <c r="Q33" s="789">
        <v>38.766220513</v>
      </c>
      <c r="R33" s="789">
        <v>50.0915288</v>
      </c>
      <c r="S33" s="790">
        <v>102.43076561</v>
      </c>
      <c r="T33" s="789">
        <v>67.73248159</v>
      </c>
      <c r="U33" s="789">
        <v>83.26199478</v>
      </c>
      <c r="V33" s="789">
        <v>118.87870537</v>
      </c>
      <c r="W33" s="789">
        <v>133.13661639</v>
      </c>
      <c r="X33" s="789">
        <v>195.3929635</v>
      </c>
    </row>
    <row r="34" spans="1:25" s="768" customFormat="1" ht="21" customHeight="1">
      <c r="A34" s="461" t="s">
        <v>1166</v>
      </c>
      <c r="B34" s="769"/>
      <c r="C34" s="767">
        <v>24.401480594</v>
      </c>
      <c r="D34" s="767">
        <v>28.819044683</v>
      </c>
      <c r="E34" s="788">
        <v>21.772326197</v>
      </c>
      <c r="F34" s="788">
        <v>5.7797355095</v>
      </c>
      <c r="G34" s="789">
        <v>2.899473994</v>
      </c>
      <c r="H34" s="789">
        <v>4.5005617429</v>
      </c>
      <c r="I34" s="789">
        <v>21.013605845</v>
      </c>
      <c r="J34" s="789">
        <v>22.161620543</v>
      </c>
      <c r="K34" s="789">
        <v>19.491653507</v>
      </c>
      <c r="L34" s="789">
        <v>16.653353956</v>
      </c>
      <c r="M34" s="789">
        <v>20.463213759</v>
      </c>
      <c r="N34" s="789">
        <v>23.910619317</v>
      </c>
      <c r="O34" s="789">
        <v>24.774672516</v>
      </c>
      <c r="P34" s="789">
        <v>29.071395161</v>
      </c>
      <c r="Q34" s="789">
        <v>33.937266864</v>
      </c>
      <c r="R34" s="789">
        <v>41.588344531</v>
      </c>
      <c r="S34" s="790">
        <v>95.399067564</v>
      </c>
      <c r="T34" s="789">
        <v>58.097506538</v>
      </c>
      <c r="U34" s="789">
        <v>77.56164976</v>
      </c>
      <c r="V34" s="789">
        <v>106.92290577</v>
      </c>
      <c r="W34" s="789">
        <v>132.02282229</v>
      </c>
      <c r="X34" s="789">
        <v>184.63138734</v>
      </c>
      <c r="Y34" s="771"/>
    </row>
    <row r="35" spans="1:25" s="768" customFormat="1" ht="21" customHeight="1">
      <c r="A35" s="461" t="s">
        <v>1167</v>
      </c>
      <c r="B35" s="769"/>
      <c r="C35" s="767">
        <v>24.057009788</v>
      </c>
      <c r="D35" s="767">
        <v>28.999481666</v>
      </c>
      <c r="E35" s="788">
        <v>20.306099952</v>
      </c>
      <c r="F35" s="788">
        <v>6.4706031617</v>
      </c>
      <c r="G35" s="789">
        <v>1.5882189448</v>
      </c>
      <c r="H35" s="789">
        <v>3.1310323422</v>
      </c>
      <c r="I35" s="789">
        <v>20.867024884</v>
      </c>
      <c r="J35" s="789">
        <v>23.630881864</v>
      </c>
      <c r="K35" s="789">
        <v>17.077993505</v>
      </c>
      <c r="L35" s="789">
        <v>17.570806401</v>
      </c>
      <c r="M35" s="789">
        <v>19.965371356</v>
      </c>
      <c r="N35" s="789">
        <v>23.214983706</v>
      </c>
      <c r="O35" s="789">
        <v>24.772962621</v>
      </c>
      <c r="P35" s="789">
        <v>26.191621027</v>
      </c>
      <c r="Q35" s="789">
        <v>33.326584176</v>
      </c>
      <c r="R35" s="789">
        <v>43.403211293</v>
      </c>
      <c r="S35" s="790">
        <v>97.764377484</v>
      </c>
      <c r="T35" s="789">
        <v>59.669300692</v>
      </c>
      <c r="U35" s="789">
        <v>77.947523422</v>
      </c>
      <c r="V35" s="789">
        <v>98.977301473</v>
      </c>
      <c r="W35" s="789">
        <v>133.68621432</v>
      </c>
      <c r="X35" s="789">
        <v>205.5031841</v>
      </c>
      <c r="Y35" s="771"/>
    </row>
    <row r="36" spans="1:25" s="768" customFormat="1" ht="21" customHeight="1">
      <c r="A36" s="461" t="s">
        <v>1168</v>
      </c>
      <c r="B36" s="769"/>
      <c r="C36" s="767">
        <v>23.76644721</v>
      </c>
      <c r="D36" s="767">
        <v>29.535417297</v>
      </c>
      <c r="E36" s="788">
        <v>21.654289272</v>
      </c>
      <c r="F36" s="788">
        <v>5.9962705804</v>
      </c>
      <c r="G36" s="789">
        <v>2.3889812833</v>
      </c>
      <c r="H36" s="789">
        <v>4.1485851536</v>
      </c>
      <c r="I36" s="789">
        <v>17.907144331</v>
      </c>
      <c r="J36" s="789">
        <v>20.437442015</v>
      </c>
      <c r="K36" s="789">
        <v>16.958572342</v>
      </c>
      <c r="L36" s="789">
        <v>17.281897286</v>
      </c>
      <c r="M36" s="789">
        <v>18.177031922</v>
      </c>
      <c r="N36" s="789">
        <v>19.786555253</v>
      </c>
      <c r="O36" s="789">
        <v>24.228375183</v>
      </c>
      <c r="P36" s="789">
        <v>30.777111063</v>
      </c>
      <c r="Q36" s="789">
        <v>34.026279753</v>
      </c>
      <c r="R36" s="789">
        <v>43.502283463</v>
      </c>
      <c r="S36" s="790">
        <v>102.52708398</v>
      </c>
      <c r="T36" s="789">
        <v>54.347161516</v>
      </c>
      <c r="U36" s="789">
        <v>78.793352975</v>
      </c>
      <c r="V36" s="789">
        <v>110.23401929</v>
      </c>
      <c r="W36" s="789">
        <v>142.81573047</v>
      </c>
      <c r="X36" s="789">
        <v>222.22386014</v>
      </c>
      <c r="Y36" s="771"/>
    </row>
    <row r="37" spans="1:25" s="768" customFormat="1" ht="21" customHeight="1">
      <c r="A37" s="461" t="s">
        <v>1169</v>
      </c>
      <c r="B37" s="769"/>
      <c r="C37" s="767">
        <v>22.388391692</v>
      </c>
      <c r="D37" s="767">
        <v>28.353367778</v>
      </c>
      <c r="E37" s="788">
        <v>22.349809282</v>
      </c>
      <c r="F37" s="788">
        <v>4.3368840509</v>
      </c>
      <c r="G37" s="789">
        <v>2.5613697067</v>
      </c>
      <c r="H37" s="789">
        <v>3.5082520433</v>
      </c>
      <c r="I37" s="789">
        <v>16.895315553</v>
      </c>
      <c r="J37" s="789">
        <v>19.271889369</v>
      </c>
      <c r="K37" s="789">
        <v>14.196181646</v>
      </c>
      <c r="L37" s="789">
        <v>15.839422794</v>
      </c>
      <c r="M37" s="789">
        <v>17.691333616</v>
      </c>
      <c r="N37" s="789">
        <v>17.848944818</v>
      </c>
      <c r="O37" s="789">
        <v>24.066892024</v>
      </c>
      <c r="P37" s="789">
        <v>27.769328722</v>
      </c>
      <c r="Q37" s="789">
        <v>29.227106088</v>
      </c>
      <c r="R37" s="789">
        <v>41.305105921</v>
      </c>
      <c r="S37" s="790">
        <v>100.93382677</v>
      </c>
      <c r="T37" s="789">
        <v>56.246805266</v>
      </c>
      <c r="U37" s="789">
        <v>81.628510533</v>
      </c>
      <c r="V37" s="789">
        <v>103.39139257</v>
      </c>
      <c r="W37" s="789">
        <v>138.65165222</v>
      </c>
      <c r="X37" s="789">
        <v>211.03442842</v>
      </c>
      <c r="Y37" s="771"/>
    </row>
    <row r="38" spans="1:25" s="768" customFormat="1" ht="21" customHeight="1">
      <c r="A38" s="461" t="s">
        <v>1170</v>
      </c>
      <c r="B38" s="769"/>
      <c r="C38" s="767">
        <v>23.688556346688117</v>
      </c>
      <c r="D38" s="767">
        <v>30.414078838607765</v>
      </c>
      <c r="E38" s="788">
        <v>29.763536534741096</v>
      </c>
      <c r="F38" s="788">
        <v>4.350371459574484</v>
      </c>
      <c r="G38" s="788">
        <v>3.597848097880916</v>
      </c>
      <c r="H38" s="788">
        <v>3.65043014882493</v>
      </c>
      <c r="I38" s="788">
        <v>18.928349691828906</v>
      </c>
      <c r="J38" s="788">
        <v>18.162451308924947</v>
      </c>
      <c r="K38" s="788">
        <v>14.551158420188129</v>
      </c>
      <c r="L38" s="788">
        <v>16.433473830321116</v>
      </c>
      <c r="M38" s="788">
        <v>19.18988493489128</v>
      </c>
      <c r="N38" s="788">
        <v>21.050713106755644</v>
      </c>
      <c r="O38" s="788">
        <v>25.665839416137274</v>
      </c>
      <c r="P38" s="788">
        <v>26.338921967196264</v>
      </c>
      <c r="Q38" s="788">
        <v>30.801984544720707</v>
      </c>
      <c r="R38" s="788">
        <v>44.872596914707685</v>
      </c>
      <c r="S38" s="790">
        <v>106.08573791916405</v>
      </c>
      <c r="T38" s="791">
        <v>55.84894007637916</v>
      </c>
      <c r="U38" s="788">
        <v>86.15530174066681</v>
      </c>
      <c r="V38" s="788">
        <v>111.32266177749571</v>
      </c>
      <c r="W38" s="788">
        <v>146.34107961951318</v>
      </c>
      <c r="X38" s="788">
        <v>226.06297697684857</v>
      </c>
      <c r="Y38" s="771"/>
    </row>
    <row r="39" spans="1:25" s="768" customFormat="1" ht="21" customHeight="1">
      <c r="A39" s="1034" t="s">
        <v>1171</v>
      </c>
      <c r="B39" s="1041"/>
      <c r="C39" s="1040">
        <v>22.801896693442167</v>
      </c>
      <c r="D39" s="1040">
        <v>29.974964532857353</v>
      </c>
      <c r="E39" s="792">
        <v>22.95420635831516</v>
      </c>
      <c r="F39" s="792">
        <v>4.707918900664722</v>
      </c>
      <c r="G39" s="792">
        <v>1.2034116720903762</v>
      </c>
      <c r="H39" s="792">
        <v>2.1548428643000137</v>
      </c>
      <c r="I39" s="792">
        <v>18.02735651350925</v>
      </c>
      <c r="J39" s="792">
        <v>18.459553378253652</v>
      </c>
      <c r="K39" s="792">
        <v>15.599132486954597</v>
      </c>
      <c r="L39" s="792">
        <v>15.840903490589675</v>
      </c>
      <c r="M39" s="792">
        <v>18.837361065118216</v>
      </c>
      <c r="N39" s="792">
        <v>21.981771350424673</v>
      </c>
      <c r="O39" s="792">
        <v>24.048457370173615</v>
      </c>
      <c r="P39" s="792">
        <v>26.820043120431876</v>
      </c>
      <c r="Q39" s="792">
        <v>28.56993011957356</v>
      </c>
      <c r="R39" s="792">
        <v>40.039810626525295</v>
      </c>
      <c r="S39" s="793">
        <v>103.84062412947785</v>
      </c>
      <c r="T39" s="792">
        <v>54.04540139291712</v>
      </c>
      <c r="U39" s="792">
        <v>81.70749735470157</v>
      </c>
      <c r="V39" s="792">
        <v>113.53841095273259</v>
      </c>
      <c r="W39" s="792">
        <v>154.470930550599</v>
      </c>
      <c r="X39" s="792">
        <v>213.44942727925948</v>
      </c>
      <c r="Y39" s="771"/>
    </row>
    <row r="40" spans="1:17" s="719" customFormat="1" ht="16.5">
      <c r="A40" s="677" t="s">
        <v>1205</v>
      </c>
      <c r="B40" s="266"/>
      <c r="C40" s="684"/>
      <c r="D40" s="773"/>
      <c r="E40" s="773"/>
      <c r="F40" s="773"/>
      <c r="G40" s="774"/>
      <c r="H40" s="728"/>
      <c r="I40" s="728"/>
      <c r="J40" s="728"/>
      <c r="K40" s="728"/>
      <c r="L40" s="775"/>
      <c r="M40" s="776"/>
      <c r="N40" s="776"/>
      <c r="O40" s="775"/>
      <c r="P40" s="775"/>
      <c r="Q40" s="776"/>
    </row>
    <row r="41" spans="1:24" s="777" customFormat="1" ht="16.5" customHeight="1">
      <c r="A41" s="1092" t="s">
        <v>1206</v>
      </c>
      <c r="B41" s="266"/>
      <c r="C41" s="684"/>
      <c r="D41" s="778"/>
      <c r="E41" s="778"/>
      <c r="F41" s="778"/>
      <c r="G41" s="778"/>
      <c r="H41" s="778"/>
      <c r="I41" s="778"/>
      <c r="J41" s="778"/>
      <c r="K41" s="778"/>
      <c r="L41" s="779"/>
      <c r="M41" s="779"/>
      <c r="N41" s="779"/>
      <c r="O41" s="779"/>
      <c r="P41" s="779"/>
      <c r="T41" s="778"/>
      <c r="X41" s="780"/>
    </row>
    <row r="42" s="781" customFormat="1" ht="15.75"/>
    <row r="43" s="781" customFormat="1" ht="15.75"/>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rowBreaks count="1" manualBreakCount="1">
    <brk id="41" max="255" man="1"/>
  </rowBreaks>
  <colBreaks count="1" manualBreakCount="1">
    <brk id="24" max="65535" man="1"/>
  </colBreaks>
</worksheet>
</file>

<file path=xl/worksheets/sheet44.xml><?xml version="1.0" encoding="utf-8"?>
<worksheet xmlns="http://schemas.openxmlformats.org/spreadsheetml/2006/main" xmlns:r="http://schemas.openxmlformats.org/officeDocument/2006/relationships">
  <dimension ref="A1:Y41"/>
  <sheetViews>
    <sheetView view="pageBreakPreview" zoomScale="85" zoomScaleSheetLayoutView="85" workbookViewId="0" topLeftCell="A1">
      <selection activeCell="A1" sqref="A1:X1"/>
    </sheetView>
  </sheetViews>
  <sheetFormatPr defaultColWidth="9.00390625" defaultRowHeight="16.5"/>
  <cols>
    <col min="1" max="1" width="11.75390625" style="781" customWidth="1"/>
    <col min="2" max="2" width="2.875" style="462" customWidth="1"/>
    <col min="3" max="4" width="7.75390625" style="462" customWidth="1"/>
    <col min="5" max="24" width="6.75390625" style="462" customWidth="1"/>
    <col min="25" max="25" width="9.375" style="462" bestFit="1" customWidth="1"/>
    <col min="26" max="16384" width="9.00390625" style="462" customWidth="1"/>
  </cols>
  <sheetData>
    <row r="1" spans="1:24" ht="25.5">
      <c r="A1" s="1259" t="s">
        <v>1277</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row>
    <row r="2" spans="3:24" ht="15.75" customHeight="1">
      <c r="C2" s="189"/>
      <c r="D2" s="189"/>
      <c r="E2" s="189"/>
      <c r="F2" s="189"/>
      <c r="G2" s="189"/>
      <c r="H2" s="189"/>
      <c r="I2" s="189"/>
      <c r="J2" s="190"/>
      <c r="K2" s="189" t="s">
        <v>4</v>
      </c>
      <c r="L2" s="189" t="s">
        <v>4</v>
      </c>
      <c r="M2" s="189"/>
      <c r="N2" s="189"/>
      <c r="O2" s="189"/>
      <c r="P2" s="189"/>
      <c r="Q2" s="189"/>
      <c r="R2" s="189"/>
      <c r="S2" s="189"/>
      <c r="T2" s="189"/>
      <c r="U2" s="189"/>
      <c r="V2" s="191"/>
      <c r="W2" s="191"/>
      <c r="X2" s="192" t="s">
        <v>251</v>
      </c>
    </row>
    <row r="3" spans="1:24" s="199" customFormat="1" ht="16.5" customHeight="1">
      <c r="A3" s="794" t="s">
        <v>256</v>
      </c>
      <c r="B3" s="463"/>
      <c r="C3" s="193" t="s">
        <v>170</v>
      </c>
      <c r="D3" s="194" t="s">
        <v>12</v>
      </c>
      <c r="E3" s="783">
        <v>0</v>
      </c>
      <c r="F3" s="782" t="s">
        <v>255</v>
      </c>
      <c r="G3" s="198" t="s">
        <v>171</v>
      </c>
      <c r="H3" s="195" t="s">
        <v>95</v>
      </c>
      <c r="I3" s="196" t="s">
        <v>94</v>
      </c>
      <c r="J3" s="197" t="s">
        <v>93</v>
      </c>
      <c r="K3" s="198" t="s">
        <v>92</v>
      </c>
      <c r="L3" s="195" t="s">
        <v>91</v>
      </c>
      <c r="M3" s="198" t="s">
        <v>90</v>
      </c>
      <c r="N3" s="195" t="s">
        <v>89</v>
      </c>
      <c r="O3" s="198" t="s">
        <v>88</v>
      </c>
      <c r="P3" s="195" t="s">
        <v>87</v>
      </c>
      <c r="Q3" s="198" t="s">
        <v>86</v>
      </c>
      <c r="R3" s="195" t="s">
        <v>85</v>
      </c>
      <c r="S3" s="198" t="s">
        <v>172</v>
      </c>
      <c r="T3" s="195" t="s">
        <v>84</v>
      </c>
      <c r="U3" s="198" t="s">
        <v>83</v>
      </c>
      <c r="V3" s="195" t="s">
        <v>82</v>
      </c>
      <c r="W3" s="198" t="s">
        <v>81</v>
      </c>
      <c r="X3" s="195" t="s">
        <v>101</v>
      </c>
    </row>
    <row r="4" spans="1:25" s="199" customFormat="1" ht="16.5" customHeight="1">
      <c r="A4" s="795" t="s">
        <v>4</v>
      </c>
      <c r="B4" s="464"/>
      <c r="C4" s="200" t="s">
        <v>12</v>
      </c>
      <c r="D4" s="201" t="s">
        <v>4</v>
      </c>
      <c r="E4" s="784" t="s">
        <v>272</v>
      </c>
      <c r="F4" s="203" t="s">
        <v>173</v>
      </c>
      <c r="G4" s="203" t="s">
        <v>173</v>
      </c>
      <c r="H4" s="202" t="s">
        <v>173</v>
      </c>
      <c r="I4" s="203" t="s">
        <v>173</v>
      </c>
      <c r="J4" s="202" t="s">
        <v>173</v>
      </c>
      <c r="K4" s="203" t="s">
        <v>173</v>
      </c>
      <c r="L4" s="202" t="s">
        <v>173</v>
      </c>
      <c r="M4" s="203" t="s">
        <v>173</v>
      </c>
      <c r="N4" s="202" t="s">
        <v>173</v>
      </c>
      <c r="O4" s="203" t="s">
        <v>173</v>
      </c>
      <c r="P4" s="202" t="s">
        <v>173</v>
      </c>
      <c r="Q4" s="203" t="s">
        <v>173</v>
      </c>
      <c r="R4" s="202" t="s">
        <v>173</v>
      </c>
      <c r="S4" s="203" t="s">
        <v>174</v>
      </c>
      <c r="T4" s="202" t="s">
        <v>173</v>
      </c>
      <c r="U4" s="203" t="s">
        <v>173</v>
      </c>
      <c r="V4" s="202" t="s">
        <v>173</v>
      </c>
      <c r="W4" s="203" t="s">
        <v>173</v>
      </c>
      <c r="X4" s="202" t="s">
        <v>173</v>
      </c>
      <c r="Y4" s="204"/>
    </row>
    <row r="5" spans="1:24" s="513" customFormat="1" ht="18.75" customHeight="1" hidden="1">
      <c r="A5" s="729" t="s">
        <v>257</v>
      </c>
      <c r="B5" s="205"/>
      <c r="C5" s="440">
        <v>37.999383672</v>
      </c>
      <c r="D5" s="440">
        <v>33.666683583</v>
      </c>
      <c r="E5" s="785">
        <v>6.1455588985</v>
      </c>
      <c r="F5" s="785">
        <v>17.470668482</v>
      </c>
      <c r="G5" s="786">
        <v>7.4167793726</v>
      </c>
      <c r="H5" s="786">
        <v>6.5765971003</v>
      </c>
      <c r="I5" s="786">
        <v>34.564205889</v>
      </c>
      <c r="J5" s="786">
        <v>39.864626373</v>
      </c>
      <c r="K5" s="786">
        <v>37.489913156</v>
      </c>
      <c r="L5" s="786">
        <v>33.789222194</v>
      </c>
      <c r="M5" s="786">
        <v>38.688223238</v>
      </c>
      <c r="N5" s="786">
        <v>45.985293657</v>
      </c>
      <c r="O5" s="786">
        <v>48.32871416</v>
      </c>
      <c r="P5" s="786">
        <v>53.428141612</v>
      </c>
      <c r="Q5" s="786">
        <v>63.715627096</v>
      </c>
      <c r="R5" s="786">
        <v>67.370790925</v>
      </c>
      <c r="S5" s="787">
        <v>80.450522928</v>
      </c>
      <c r="T5" s="786">
        <v>73.869819949</v>
      </c>
      <c r="U5" s="786">
        <v>84.414946359</v>
      </c>
      <c r="V5" s="786">
        <v>93.87908374</v>
      </c>
      <c r="W5" s="786">
        <v>70.136316225</v>
      </c>
      <c r="X5" s="786">
        <v>96.121698429</v>
      </c>
    </row>
    <row r="6" spans="1:24" s="513" customFormat="1" ht="18.75" customHeight="1" hidden="1">
      <c r="A6" s="729" t="s">
        <v>258</v>
      </c>
      <c r="B6" s="205"/>
      <c r="C6" s="440">
        <v>35.710305112</v>
      </c>
      <c r="D6" s="440">
        <v>31.634092151</v>
      </c>
      <c r="E6" s="785">
        <v>7.5901122523</v>
      </c>
      <c r="F6" s="785">
        <v>17.486231132</v>
      </c>
      <c r="G6" s="786">
        <v>7.2645924831</v>
      </c>
      <c r="H6" s="786">
        <v>6.8016258011</v>
      </c>
      <c r="I6" s="786">
        <v>32.625883639</v>
      </c>
      <c r="J6" s="786">
        <v>34.667645678</v>
      </c>
      <c r="K6" s="786">
        <v>34.017570327</v>
      </c>
      <c r="L6" s="786">
        <v>30.940196102</v>
      </c>
      <c r="M6" s="786">
        <v>36.759530104</v>
      </c>
      <c r="N6" s="786">
        <v>41.1757323</v>
      </c>
      <c r="O6" s="786">
        <v>43.404062226</v>
      </c>
      <c r="P6" s="786">
        <v>51.519582348</v>
      </c>
      <c r="Q6" s="786">
        <v>59.280475887</v>
      </c>
      <c r="R6" s="786">
        <v>63.742122153</v>
      </c>
      <c r="S6" s="787">
        <v>79.401532327</v>
      </c>
      <c r="T6" s="786">
        <v>71.38706732</v>
      </c>
      <c r="U6" s="786">
        <v>78.860425348</v>
      </c>
      <c r="V6" s="786">
        <v>92.475123428</v>
      </c>
      <c r="W6" s="786">
        <v>103.2541718</v>
      </c>
      <c r="X6" s="786">
        <v>74.832611264</v>
      </c>
    </row>
    <row r="7" spans="1:24" s="513" customFormat="1" ht="18.75" customHeight="1" hidden="1">
      <c r="A7" s="729" t="s">
        <v>259</v>
      </c>
      <c r="B7" s="205"/>
      <c r="C7" s="440">
        <v>34.359564194</v>
      </c>
      <c r="D7" s="440">
        <v>30.442963674</v>
      </c>
      <c r="E7" s="785">
        <v>4.7350858722</v>
      </c>
      <c r="F7" s="785">
        <v>15.747954298</v>
      </c>
      <c r="G7" s="786">
        <v>7.2737700526</v>
      </c>
      <c r="H7" s="786">
        <v>6.2249659773</v>
      </c>
      <c r="I7" s="786">
        <v>31.544090945</v>
      </c>
      <c r="J7" s="786">
        <v>32.946173811</v>
      </c>
      <c r="K7" s="786">
        <v>32.913493652</v>
      </c>
      <c r="L7" s="786">
        <v>31.356087821</v>
      </c>
      <c r="M7" s="786">
        <v>33.593684387</v>
      </c>
      <c r="N7" s="786">
        <v>35.831207784</v>
      </c>
      <c r="O7" s="786">
        <v>45.551799601</v>
      </c>
      <c r="P7" s="786">
        <v>46.693875938</v>
      </c>
      <c r="Q7" s="786">
        <v>49.532397284</v>
      </c>
      <c r="R7" s="786">
        <v>62.227281351</v>
      </c>
      <c r="S7" s="787">
        <v>84.025964023</v>
      </c>
      <c r="T7" s="786">
        <v>78.277248229</v>
      </c>
      <c r="U7" s="786">
        <v>84.349507383</v>
      </c>
      <c r="V7" s="786">
        <v>84.458849772</v>
      </c>
      <c r="W7" s="786">
        <v>113.56825136</v>
      </c>
      <c r="X7" s="786">
        <v>87.610425641</v>
      </c>
    </row>
    <row r="8" spans="1:24" s="513" customFormat="1" ht="18.75" customHeight="1" hidden="1">
      <c r="A8" s="729" t="s">
        <v>260</v>
      </c>
      <c r="B8" s="205"/>
      <c r="C8" s="440">
        <v>34.841254544</v>
      </c>
      <c r="D8" s="440">
        <v>31.33622728</v>
      </c>
      <c r="E8" s="785">
        <v>6.3652802893</v>
      </c>
      <c r="F8" s="785">
        <v>15.928619872</v>
      </c>
      <c r="G8" s="786">
        <v>8.0510292578</v>
      </c>
      <c r="H8" s="786">
        <v>6.3680539227</v>
      </c>
      <c r="I8" s="786">
        <v>29.924778339</v>
      </c>
      <c r="J8" s="786">
        <v>35.830366235</v>
      </c>
      <c r="K8" s="786">
        <v>33.438322475</v>
      </c>
      <c r="L8" s="786">
        <v>28.694440546</v>
      </c>
      <c r="M8" s="786">
        <v>36.056578613</v>
      </c>
      <c r="N8" s="786">
        <v>42.433197482</v>
      </c>
      <c r="O8" s="786">
        <v>40.850507568</v>
      </c>
      <c r="P8" s="786">
        <v>49.685781128</v>
      </c>
      <c r="Q8" s="786">
        <v>59.27626249</v>
      </c>
      <c r="R8" s="786">
        <v>60.988042374</v>
      </c>
      <c r="S8" s="787">
        <v>80.684650997</v>
      </c>
      <c r="T8" s="786">
        <v>78.194344647</v>
      </c>
      <c r="U8" s="786">
        <v>85.273455643</v>
      </c>
      <c r="V8" s="786">
        <v>79.255942502</v>
      </c>
      <c r="W8" s="786">
        <v>92.56494476</v>
      </c>
      <c r="X8" s="786">
        <v>50.286633813</v>
      </c>
    </row>
    <row r="9" spans="1:24" s="513" customFormat="1" ht="18.75" customHeight="1" hidden="1">
      <c r="A9" s="729" t="s">
        <v>261</v>
      </c>
      <c r="B9" s="205"/>
      <c r="C9" s="440">
        <v>33.156166266</v>
      </c>
      <c r="D9" s="440">
        <v>30.007396808</v>
      </c>
      <c r="E9" s="785">
        <v>5.5370304291</v>
      </c>
      <c r="F9" s="785">
        <v>15.189091424</v>
      </c>
      <c r="G9" s="786">
        <v>6.8671236455</v>
      </c>
      <c r="H9" s="786">
        <v>5.1789634911</v>
      </c>
      <c r="I9" s="786">
        <v>27.708042965</v>
      </c>
      <c r="J9" s="786">
        <v>33.867475617</v>
      </c>
      <c r="K9" s="786">
        <v>33.594357422</v>
      </c>
      <c r="L9" s="786">
        <v>29.168721328</v>
      </c>
      <c r="M9" s="786">
        <v>28.661612243</v>
      </c>
      <c r="N9" s="786">
        <v>36.44836555</v>
      </c>
      <c r="O9" s="786">
        <v>40.882499713</v>
      </c>
      <c r="P9" s="786">
        <v>46.536373207</v>
      </c>
      <c r="Q9" s="786">
        <v>57.048200496</v>
      </c>
      <c r="R9" s="786">
        <v>61.307576182</v>
      </c>
      <c r="S9" s="787">
        <v>80.960207055</v>
      </c>
      <c r="T9" s="786">
        <v>73.136968587</v>
      </c>
      <c r="U9" s="786">
        <v>87.398035625</v>
      </c>
      <c r="V9" s="786">
        <v>90.97513978</v>
      </c>
      <c r="W9" s="786">
        <v>83.839577778</v>
      </c>
      <c r="X9" s="786">
        <v>63.924994673</v>
      </c>
    </row>
    <row r="10" spans="1:24" s="768" customFormat="1" ht="21" customHeight="1">
      <c r="A10" s="461" t="s">
        <v>1146</v>
      </c>
      <c r="B10" s="766"/>
      <c r="C10" s="767">
        <v>36.70348354</v>
      </c>
      <c r="D10" s="767">
        <v>33.632405148</v>
      </c>
      <c r="E10" s="788">
        <v>5.2920202949</v>
      </c>
      <c r="F10" s="788">
        <v>15.05898764</v>
      </c>
      <c r="G10" s="789">
        <v>7.8618451306</v>
      </c>
      <c r="H10" s="789">
        <v>5.1393192917</v>
      </c>
      <c r="I10" s="789">
        <v>37.225219452</v>
      </c>
      <c r="J10" s="789">
        <v>38.334034953</v>
      </c>
      <c r="K10" s="789">
        <v>36.067563063</v>
      </c>
      <c r="L10" s="789">
        <v>31.232724942</v>
      </c>
      <c r="M10" s="789">
        <v>31.840863738</v>
      </c>
      <c r="N10" s="789">
        <v>36.418830119</v>
      </c>
      <c r="O10" s="789">
        <v>46.547180359</v>
      </c>
      <c r="P10" s="789">
        <v>52.653162481</v>
      </c>
      <c r="Q10" s="789">
        <v>59.667712566</v>
      </c>
      <c r="R10" s="789">
        <v>73.447983845</v>
      </c>
      <c r="S10" s="790">
        <v>86.614464616</v>
      </c>
      <c r="T10" s="789">
        <v>80.981851516</v>
      </c>
      <c r="U10" s="789">
        <v>94.421725733</v>
      </c>
      <c r="V10" s="789">
        <v>88.826888913</v>
      </c>
      <c r="W10" s="789">
        <v>82.032351509</v>
      </c>
      <c r="X10" s="789">
        <v>87.595365923</v>
      </c>
    </row>
    <row r="11" spans="1:24" s="768" customFormat="1" ht="18.75" customHeight="1" hidden="1">
      <c r="A11" s="461" t="s">
        <v>188</v>
      </c>
      <c r="B11" s="769"/>
      <c r="C11" s="767">
        <v>39.785513322</v>
      </c>
      <c r="D11" s="767">
        <v>37.007484815</v>
      </c>
      <c r="E11" s="788">
        <v>5.5232216952</v>
      </c>
      <c r="F11" s="788">
        <v>14.276332696</v>
      </c>
      <c r="G11" s="789">
        <v>8.5661290307</v>
      </c>
      <c r="H11" s="789">
        <v>8.5748952791</v>
      </c>
      <c r="I11" s="789">
        <v>52.737402467</v>
      </c>
      <c r="J11" s="789">
        <v>41.899405961</v>
      </c>
      <c r="K11" s="789">
        <v>35.33194911</v>
      </c>
      <c r="L11" s="789">
        <v>33.70617342</v>
      </c>
      <c r="M11" s="789">
        <v>35.622934162</v>
      </c>
      <c r="N11" s="789">
        <v>38.184748854</v>
      </c>
      <c r="O11" s="789">
        <v>44.835829306</v>
      </c>
      <c r="P11" s="789">
        <v>55.444526491</v>
      </c>
      <c r="Q11" s="789">
        <v>64.636782161</v>
      </c>
      <c r="R11" s="789">
        <v>70.638023886</v>
      </c>
      <c r="S11" s="790">
        <v>92.061796717</v>
      </c>
      <c r="T11" s="789">
        <v>84.653364417</v>
      </c>
      <c r="U11" s="789">
        <v>96.678836183</v>
      </c>
      <c r="V11" s="789">
        <v>101.25265581</v>
      </c>
      <c r="W11" s="789">
        <v>99.962664547</v>
      </c>
      <c r="X11" s="789">
        <v>81.941213787</v>
      </c>
    </row>
    <row r="12" spans="1:24" s="768" customFormat="1" ht="18.75" customHeight="1" hidden="1">
      <c r="A12" s="461" t="s">
        <v>189</v>
      </c>
      <c r="B12" s="769"/>
      <c r="C12" s="767">
        <v>41.889324776</v>
      </c>
      <c r="D12" s="767">
        <v>39.078823245</v>
      </c>
      <c r="E12" s="788">
        <v>6.6494667128</v>
      </c>
      <c r="F12" s="788">
        <v>13.766195524</v>
      </c>
      <c r="G12" s="789">
        <v>7.4584712322</v>
      </c>
      <c r="H12" s="789">
        <v>8.2025310066</v>
      </c>
      <c r="I12" s="789">
        <v>55.020157875</v>
      </c>
      <c r="J12" s="789">
        <v>44.969528647</v>
      </c>
      <c r="K12" s="789">
        <v>40.293302517</v>
      </c>
      <c r="L12" s="789">
        <v>32.87530068</v>
      </c>
      <c r="M12" s="789">
        <v>37.288231942</v>
      </c>
      <c r="N12" s="789">
        <v>42.660958276</v>
      </c>
      <c r="O12" s="789">
        <v>48.963387737</v>
      </c>
      <c r="P12" s="789">
        <v>55.803918206</v>
      </c>
      <c r="Q12" s="789">
        <v>69.81925141</v>
      </c>
      <c r="R12" s="789">
        <v>72.82112321</v>
      </c>
      <c r="S12" s="790">
        <v>96.900701432</v>
      </c>
      <c r="T12" s="789">
        <v>78.827483118</v>
      </c>
      <c r="U12" s="789">
        <v>110.6420427</v>
      </c>
      <c r="V12" s="789">
        <v>116.9728051</v>
      </c>
      <c r="W12" s="789">
        <v>100.65937546</v>
      </c>
      <c r="X12" s="789">
        <v>98.108949989</v>
      </c>
    </row>
    <row r="13" spans="1:24" s="768" customFormat="1" ht="18.75" customHeight="1" hidden="1">
      <c r="A13" s="461" t="s">
        <v>190</v>
      </c>
      <c r="B13" s="769"/>
      <c r="C13" s="767">
        <v>41.696909111</v>
      </c>
      <c r="D13" s="767">
        <v>39.243960674</v>
      </c>
      <c r="E13" s="788">
        <v>7.2240099823</v>
      </c>
      <c r="F13" s="788">
        <v>15.196598393</v>
      </c>
      <c r="G13" s="789">
        <v>7.9519398935</v>
      </c>
      <c r="H13" s="789">
        <v>9.4393294793</v>
      </c>
      <c r="I13" s="789">
        <v>55.381954895</v>
      </c>
      <c r="J13" s="789">
        <v>43.012897636</v>
      </c>
      <c r="K13" s="789">
        <v>41.841259138</v>
      </c>
      <c r="L13" s="789">
        <v>35.461459368</v>
      </c>
      <c r="M13" s="789">
        <v>34.750524452</v>
      </c>
      <c r="N13" s="789">
        <v>41.163416727</v>
      </c>
      <c r="O13" s="789">
        <v>53.79359911</v>
      </c>
      <c r="P13" s="789">
        <v>53.958286941</v>
      </c>
      <c r="Q13" s="789">
        <v>63.013439848</v>
      </c>
      <c r="R13" s="789">
        <v>68.685661078</v>
      </c>
      <c r="S13" s="790">
        <v>96.79730883</v>
      </c>
      <c r="T13" s="789">
        <v>87.039499164</v>
      </c>
      <c r="U13" s="789">
        <v>104.00222862</v>
      </c>
      <c r="V13" s="789">
        <v>112.18211056</v>
      </c>
      <c r="W13" s="789">
        <v>92.306712926</v>
      </c>
      <c r="X13" s="789">
        <v>91.926550686</v>
      </c>
    </row>
    <row r="14" spans="1:24" s="768" customFormat="1" ht="18.75" customHeight="1" hidden="1">
      <c r="A14" s="461" t="s">
        <v>191</v>
      </c>
      <c r="B14" s="769"/>
      <c r="C14" s="767">
        <v>39.727390877</v>
      </c>
      <c r="D14" s="767">
        <v>37.41435516</v>
      </c>
      <c r="E14" s="788">
        <v>6.4634138459</v>
      </c>
      <c r="F14" s="788">
        <v>13.038443349</v>
      </c>
      <c r="G14" s="789">
        <v>6.6704987292</v>
      </c>
      <c r="H14" s="789">
        <v>9.9311540302</v>
      </c>
      <c r="I14" s="789">
        <v>45.381893068</v>
      </c>
      <c r="J14" s="789">
        <v>41.573480209</v>
      </c>
      <c r="K14" s="789">
        <v>35.296122295</v>
      </c>
      <c r="L14" s="789">
        <v>34.061340594</v>
      </c>
      <c r="M14" s="789">
        <v>35.430683703</v>
      </c>
      <c r="N14" s="789">
        <v>38.464098941</v>
      </c>
      <c r="O14" s="789">
        <v>47.696768627</v>
      </c>
      <c r="P14" s="789">
        <v>53.505122996</v>
      </c>
      <c r="Q14" s="789">
        <v>61.3629895</v>
      </c>
      <c r="R14" s="789">
        <v>77.812547064</v>
      </c>
      <c r="S14" s="790">
        <v>98.47885914</v>
      </c>
      <c r="T14" s="789">
        <v>91.99823182</v>
      </c>
      <c r="U14" s="789">
        <v>98.331045874</v>
      </c>
      <c r="V14" s="789">
        <v>118.08491086</v>
      </c>
      <c r="W14" s="789">
        <v>96.601037714</v>
      </c>
      <c r="X14" s="789">
        <v>85.667780348</v>
      </c>
    </row>
    <row r="15" spans="1:24" s="768" customFormat="1" ht="21" customHeight="1">
      <c r="A15" s="461" t="s">
        <v>1147</v>
      </c>
      <c r="B15" s="769"/>
      <c r="C15" s="767">
        <v>38.645737601</v>
      </c>
      <c r="D15" s="767">
        <v>36.656246346</v>
      </c>
      <c r="E15" s="788">
        <v>5.0702225828</v>
      </c>
      <c r="F15" s="788">
        <v>13.321341559</v>
      </c>
      <c r="G15" s="789">
        <v>7.4527484866</v>
      </c>
      <c r="H15" s="789">
        <v>8.6142680163</v>
      </c>
      <c r="I15" s="789">
        <v>43.683826174</v>
      </c>
      <c r="J15" s="789">
        <v>40.818103068</v>
      </c>
      <c r="K15" s="789">
        <v>35.890178088</v>
      </c>
      <c r="L15" s="789">
        <v>31.858416509</v>
      </c>
      <c r="M15" s="789">
        <v>30.950898694</v>
      </c>
      <c r="N15" s="789">
        <v>36.476127399</v>
      </c>
      <c r="O15" s="789">
        <v>46.907038674</v>
      </c>
      <c r="P15" s="789">
        <v>51.135736326</v>
      </c>
      <c r="Q15" s="789">
        <v>57.205454376</v>
      </c>
      <c r="R15" s="789">
        <v>78.712396383</v>
      </c>
      <c r="S15" s="790">
        <v>99.805456134</v>
      </c>
      <c r="T15" s="789">
        <v>91.306180657</v>
      </c>
      <c r="U15" s="789">
        <v>108.21489814</v>
      </c>
      <c r="V15" s="789">
        <v>117.32274782</v>
      </c>
      <c r="W15" s="789">
        <v>85.814491456</v>
      </c>
      <c r="X15" s="789">
        <v>84.742422451</v>
      </c>
    </row>
    <row r="16" spans="1:24" s="768" customFormat="1" ht="21" customHeight="1">
      <c r="A16" s="461" t="s">
        <v>1148</v>
      </c>
      <c r="B16" s="769"/>
      <c r="C16" s="767">
        <v>37.447620332</v>
      </c>
      <c r="D16" s="767">
        <v>35.715897249</v>
      </c>
      <c r="E16" s="788">
        <v>3.9029467248</v>
      </c>
      <c r="F16" s="788">
        <v>12.622892604</v>
      </c>
      <c r="G16" s="789">
        <v>6.6430913282</v>
      </c>
      <c r="H16" s="789">
        <v>9.3505961254</v>
      </c>
      <c r="I16" s="789">
        <v>42.724629205</v>
      </c>
      <c r="J16" s="789">
        <v>37.262825338</v>
      </c>
      <c r="K16" s="789">
        <v>32.925826998</v>
      </c>
      <c r="L16" s="789">
        <v>31.360114977</v>
      </c>
      <c r="M16" s="789">
        <v>29.448804985</v>
      </c>
      <c r="N16" s="789">
        <v>34.690776018</v>
      </c>
      <c r="O16" s="789">
        <v>42.812654783</v>
      </c>
      <c r="P16" s="789">
        <v>47.511852266</v>
      </c>
      <c r="Q16" s="789">
        <v>63.448948504</v>
      </c>
      <c r="R16" s="789">
        <v>76.181630042</v>
      </c>
      <c r="S16" s="790">
        <v>98.614241001</v>
      </c>
      <c r="T16" s="789">
        <v>83.268673946</v>
      </c>
      <c r="U16" s="789">
        <v>106.72965353</v>
      </c>
      <c r="V16" s="789">
        <v>123.53146645</v>
      </c>
      <c r="W16" s="789">
        <v>101.88660021</v>
      </c>
      <c r="X16" s="789">
        <v>90.378323663</v>
      </c>
    </row>
    <row r="17" spans="1:24" s="768" customFormat="1" ht="21" customHeight="1">
      <c r="A17" s="461" t="s">
        <v>1149</v>
      </c>
      <c r="B17" s="769"/>
      <c r="C17" s="767">
        <v>37.175323125</v>
      </c>
      <c r="D17" s="767">
        <v>35.969445877</v>
      </c>
      <c r="E17" s="788">
        <v>6.844537733</v>
      </c>
      <c r="F17" s="788">
        <v>10.142018765</v>
      </c>
      <c r="G17" s="789">
        <v>5.5812086642</v>
      </c>
      <c r="H17" s="789">
        <v>10.232247051</v>
      </c>
      <c r="I17" s="789">
        <v>50.490164261</v>
      </c>
      <c r="J17" s="789">
        <v>40.445563529</v>
      </c>
      <c r="K17" s="789">
        <v>33.810817795</v>
      </c>
      <c r="L17" s="789">
        <v>31.057701068</v>
      </c>
      <c r="M17" s="789">
        <v>28.483220382</v>
      </c>
      <c r="N17" s="789">
        <v>33.672153676</v>
      </c>
      <c r="O17" s="789">
        <v>38.872176798</v>
      </c>
      <c r="P17" s="789">
        <v>49.077701083</v>
      </c>
      <c r="Q17" s="789">
        <v>59.876747215</v>
      </c>
      <c r="R17" s="789">
        <v>68.132726374</v>
      </c>
      <c r="S17" s="790">
        <v>93.959592543</v>
      </c>
      <c r="T17" s="789">
        <v>84.87958942</v>
      </c>
      <c r="U17" s="789">
        <v>91.10382172</v>
      </c>
      <c r="V17" s="789">
        <v>113.15300434</v>
      </c>
      <c r="W17" s="789">
        <v>108.00635695</v>
      </c>
      <c r="X17" s="789">
        <v>97.67598518</v>
      </c>
    </row>
    <row r="18" spans="1:24" s="768" customFormat="1" ht="21" customHeight="1">
      <c r="A18" s="1095" t="s">
        <v>1203</v>
      </c>
      <c r="B18" s="797" t="s">
        <v>262</v>
      </c>
      <c r="C18" s="767">
        <v>36.020688768</v>
      </c>
      <c r="D18" s="767">
        <v>35.188148707</v>
      </c>
      <c r="E18" s="788">
        <v>10.316380082</v>
      </c>
      <c r="F18" s="788">
        <v>9.7122868841</v>
      </c>
      <c r="G18" s="789">
        <v>5.844158216</v>
      </c>
      <c r="H18" s="789">
        <v>9.1698406474</v>
      </c>
      <c r="I18" s="789">
        <v>49.34432948</v>
      </c>
      <c r="J18" s="789">
        <v>39.31293759</v>
      </c>
      <c r="K18" s="789">
        <v>32.286018366</v>
      </c>
      <c r="L18" s="789">
        <v>27.246365529</v>
      </c>
      <c r="M18" s="789">
        <v>29.638378665</v>
      </c>
      <c r="N18" s="789">
        <v>32.573122153</v>
      </c>
      <c r="O18" s="789">
        <v>38.368051235</v>
      </c>
      <c r="P18" s="789">
        <v>45.074231625</v>
      </c>
      <c r="Q18" s="789">
        <v>55.766185274</v>
      </c>
      <c r="R18" s="789">
        <v>67.139116928</v>
      </c>
      <c r="S18" s="790">
        <v>93.738884475</v>
      </c>
      <c r="T18" s="789">
        <v>89.142253428</v>
      </c>
      <c r="U18" s="789">
        <v>91.252469015</v>
      </c>
      <c r="V18" s="789">
        <v>104.14513539</v>
      </c>
      <c r="W18" s="789">
        <v>100.72493581</v>
      </c>
      <c r="X18" s="789">
        <v>99.840255591</v>
      </c>
    </row>
    <row r="19" spans="1:24" s="768" customFormat="1" ht="21" customHeight="1">
      <c r="A19" s="461" t="s">
        <v>1151</v>
      </c>
      <c r="B19" s="797"/>
      <c r="C19" s="767">
        <v>35.883541134</v>
      </c>
      <c r="D19" s="767">
        <v>35.438796911</v>
      </c>
      <c r="E19" s="788">
        <v>8.0556105649</v>
      </c>
      <c r="F19" s="788">
        <v>9.2440664648</v>
      </c>
      <c r="G19" s="789">
        <v>4.9737448444</v>
      </c>
      <c r="H19" s="789">
        <v>9.4874335814</v>
      </c>
      <c r="I19" s="789">
        <v>46.115649197</v>
      </c>
      <c r="J19" s="789">
        <v>45.247706053</v>
      </c>
      <c r="K19" s="789">
        <v>34.02855112</v>
      </c>
      <c r="L19" s="789">
        <v>26.646071261</v>
      </c>
      <c r="M19" s="789">
        <v>26.970235258</v>
      </c>
      <c r="N19" s="789">
        <v>32.652211069</v>
      </c>
      <c r="O19" s="789">
        <v>37.617554859</v>
      </c>
      <c r="P19" s="789">
        <v>45.379699917</v>
      </c>
      <c r="Q19" s="789">
        <v>55.647676428</v>
      </c>
      <c r="R19" s="789">
        <v>70.969654211</v>
      </c>
      <c r="S19" s="790">
        <v>91.563563714</v>
      </c>
      <c r="T19" s="789">
        <v>84.070026823</v>
      </c>
      <c r="U19" s="789">
        <v>97.962682341</v>
      </c>
      <c r="V19" s="789">
        <v>103.23285841</v>
      </c>
      <c r="W19" s="789">
        <v>91.027134118</v>
      </c>
      <c r="X19" s="789">
        <v>77.362365319</v>
      </c>
    </row>
    <row r="20" spans="1:24" s="768" customFormat="1" ht="21" customHeight="1">
      <c r="A20" s="461" t="s">
        <v>1152</v>
      </c>
      <c r="B20" s="797"/>
      <c r="C20" s="767">
        <v>33.544411838</v>
      </c>
      <c r="D20" s="767">
        <v>33.393292015</v>
      </c>
      <c r="E20" s="788">
        <v>5.9405940594</v>
      </c>
      <c r="F20" s="788">
        <v>8.3091952506</v>
      </c>
      <c r="G20" s="789">
        <v>4.041363668</v>
      </c>
      <c r="H20" s="789">
        <v>8.3596735903</v>
      </c>
      <c r="I20" s="789">
        <v>44.112392788</v>
      </c>
      <c r="J20" s="789">
        <v>37.287924927</v>
      </c>
      <c r="K20" s="789">
        <v>29.688140552</v>
      </c>
      <c r="L20" s="789">
        <v>28.16472325</v>
      </c>
      <c r="M20" s="789">
        <v>26.98370377</v>
      </c>
      <c r="N20" s="789">
        <v>29.872543813</v>
      </c>
      <c r="O20" s="789">
        <v>35.808248084</v>
      </c>
      <c r="P20" s="789">
        <v>45.242711029</v>
      </c>
      <c r="Q20" s="789">
        <v>53.829985133</v>
      </c>
      <c r="R20" s="789">
        <v>68.796068796</v>
      </c>
      <c r="S20" s="790">
        <v>84.811515586</v>
      </c>
      <c r="T20" s="789">
        <v>76.546165127</v>
      </c>
      <c r="U20" s="789">
        <v>91.603307712</v>
      </c>
      <c r="V20" s="789">
        <v>92.142381243</v>
      </c>
      <c r="W20" s="789">
        <v>90.038736089</v>
      </c>
      <c r="X20" s="789">
        <v>76.744972554</v>
      </c>
    </row>
    <row r="21" spans="1:24" s="768" customFormat="1" ht="21" customHeight="1">
      <c r="A21" s="461" t="s">
        <v>1153</v>
      </c>
      <c r="B21" s="797"/>
      <c r="C21" s="767">
        <v>30.491625317</v>
      </c>
      <c r="D21" s="767">
        <v>30.719986629</v>
      </c>
      <c r="E21" s="788">
        <v>6.8712330919</v>
      </c>
      <c r="F21" s="788">
        <v>8.6085683951</v>
      </c>
      <c r="G21" s="789">
        <v>3.5776056689</v>
      </c>
      <c r="H21" s="789">
        <v>6.1194528747</v>
      </c>
      <c r="I21" s="789">
        <v>40.330400198</v>
      </c>
      <c r="J21" s="789">
        <v>34.381572348</v>
      </c>
      <c r="K21" s="789">
        <v>29.509034638</v>
      </c>
      <c r="L21" s="789">
        <v>26.258377274</v>
      </c>
      <c r="M21" s="789">
        <v>26.732624717</v>
      </c>
      <c r="N21" s="789">
        <v>27.698832227</v>
      </c>
      <c r="O21" s="789">
        <v>31.784965711</v>
      </c>
      <c r="P21" s="789">
        <v>39.627690684</v>
      </c>
      <c r="Q21" s="789">
        <v>43.540998708</v>
      </c>
      <c r="R21" s="789">
        <v>62.190796883</v>
      </c>
      <c r="S21" s="790">
        <v>76.02372126</v>
      </c>
      <c r="T21" s="789">
        <v>71.258341986</v>
      </c>
      <c r="U21" s="789">
        <v>77.448384335</v>
      </c>
      <c r="V21" s="789">
        <v>79.316756899</v>
      </c>
      <c r="W21" s="789">
        <v>88.403930186</v>
      </c>
      <c r="X21" s="789">
        <v>70.463887258</v>
      </c>
    </row>
    <row r="22" spans="1:24" s="768" customFormat="1" ht="21" customHeight="1">
      <c r="A22" s="461" t="s">
        <v>1154</v>
      </c>
      <c r="B22" s="797"/>
      <c r="C22" s="767">
        <v>28.064366418</v>
      </c>
      <c r="D22" s="767">
        <v>28.407603822</v>
      </c>
      <c r="E22" s="788">
        <v>4.26908012</v>
      </c>
      <c r="F22" s="788">
        <v>7.433792783</v>
      </c>
      <c r="G22" s="789">
        <v>5.3692302375</v>
      </c>
      <c r="H22" s="789">
        <v>8.1339469679</v>
      </c>
      <c r="I22" s="789">
        <v>36.386064137</v>
      </c>
      <c r="J22" s="789">
        <v>32.890493315</v>
      </c>
      <c r="K22" s="789">
        <v>24.020771416</v>
      </c>
      <c r="L22" s="789">
        <v>21.269624103</v>
      </c>
      <c r="M22" s="789">
        <v>24.560998068</v>
      </c>
      <c r="N22" s="789">
        <v>25.820175304</v>
      </c>
      <c r="O22" s="789">
        <v>29.138095146</v>
      </c>
      <c r="P22" s="789">
        <v>37.505548413</v>
      </c>
      <c r="Q22" s="789">
        <v>46.243731668</v>
      </c>
      <c r="R22" s="789">
        <v>52.30298748</v>
      </c>
      <c r="S22" s="790">
        <v>69.393603212</v>
      </c>
      <c r="T22" s="789">
        <v>63.699208459</v>
      </c>
      <c r="U22" s="789">
        <v>69.625761532</v>
      </c>
      <c r="V22" s="789">
        <v>80.884418636</v>
      </c>
      <c r="W22" s="789">
        <v>74.395233827</v>
      </c>
      <c r="X22" s="789">
        <v>60.408232476</v>
      </c>
    </row>
    <row r="23" spans="1:24" s="768" customFormat="1" ht="21" customHeight="1">
      <c r="A23" s="461" t="s">
        <v>1155</v>
      </c>
      <c r="B23" s="797"/>
      <c r="C23" s="767">
        <v>25.11454202</v>
      </c>
      <c r="D23" s="767">
        <v>25.660493049</v>
      </c>
      <c r="E23" s="788">
        <v>5.7143727904</v>
      </c>
      <c r="F23" s="788">
        <v>5.5377205793</v>
      </c>
      <c r="G23" s="789">
        <v>2.9021750876</v>
      </c>
      <c r="H23" s="789">
        <v>6.3230216923</v>
      </c>
      <c r="I23" s="789">
        <v>32.981043534</v>
      </c>
      <c r="J23" s="789">
        <v>28.919199342</v>
      </c>
      <c r="K23" s="789">
        <v>22.89262089</v>
      </c>
      <c r="L23" s="789">
        <v>20.188815502</v>
      </c>
      <c r="M23" s="789">
        <v>19.974572216</v>
      </c>
      <c r="N23" s="789">
        <v>23.218935069</v>
      </c>
      <c r="O23" s="789">
        <v>25.570898094</v>
      </c>
      <c r="P23" s="789">
        <v>30.913488229</v>
      </c>
      <c r="Q23" s="789">
        <v>40.052338187</v>
      </c>
      <c r="R23" s="789">
        <v>52.498410164</v>
      </c>
      <c r="S23" s="790">
        <v>65.021593154</v>
      </c>
      <c r="T23" s="789">
        <v>57.242962571</v>
      </c>
      <c r="U23" s="789">
        <v>67.449124604</v>
      </c>
      <c r="V23" s="789">
        <v>65.699966278</v>
      </c>
      <c r="W23" s="789">
        <v>85.702292391</v>
      </c>
      <c r="X23" s="789">
        <v>65.517342538</v>
      </c>
    </row>
    <row r="24" spans="1:24" s="768" customFormat="1" ht="21" customHeight="1">
      <c r="A24" s="461" t="s">
        <v>1156</v>
      </c>
      <c r="B24" s="797"/>
      <c r="C24" s="767">
        <v>24.141808207</v>
      </c>
      <c r="D24" s="767">
        <v>24.945310989</v>
      </c>
      <c r="E24" s="788">
        <v>4.6186094433</v>
      </c>
      <c r="F24" s="788">
        <v>5.1776807442</v>
      </c>
      <c r="G24" s="789">
        <v>2.9625642969</v>
      </c>
      <c r="H24" s="789">
        <v>4.3739201885</v>
      </c>
      <c r="I24" s="789">
        <v>31.18762475</v>
      </c>
      <c r="J24" s="789">
        <v>31.763313323</v>
      </c>
      <c r="K24" s="789">
        <v>21.426957014</v>
      </c>
      <c r="L24" s="789">
        <v>21.166053258</v>
      </c>
      <c r="M24" s="789">
        <v>19.027904858</v>
      </c>
      <c r="N24" s="789">
        <v>22.702059268</v>
      </c>
      <c r="O24" s="789">
        <v>24.904816903</v>
      </c>
      <c r="P24" s="789">
        <v>29.554766141</v>
      </c>
      <c r="Q24" s="789">
        <v>40.509314745</v>
      </c>
      <c r="R24" s="789">
        <v>45.646558434</v>
      </c>
      <c r="S24" s="790">
        <v>61.160109032</v>
      </c>
      <c r="T24" s="789">
        <v>55.199656401</v>
      </c>
      <c r="U24" s="789">
        <v>63.037099597</v>
      </c>
      <c r="V24" s="789">
        <v>67.706285764</v>
      </c>
      <c r="W24" s="789">
        <v>68.068287863</v>
      </c>
      <c r="X24" s="789">
        <v>53.914759851</v>
      </c>
    </row>
    <row r="25" spans="1:24" s="768" customFormat="1" ht="21" customHeight="1">
      <c r="A25" s="461" t="s">
        <v>1157</v>
      </c>
      <c r="B25" s="797"/>
      <c r="C25" s="767">
        <v>21.025488502</v>
      </c>
      <c r="D25" s="767">
        <v>21.789417898</v>
      </c>
      <c r="E25" s="788">
        <v>4.0808452543</v>
      </c>
      <c r="F25" s="788">
        <v>4.7120277875</v>
      </c>
      <c r="G25" s="789">
        <v>3.5867539938</v>
      </c>
      <c r="H25" s="789">
        <v>3.359406057</v>
      </c>
      <c r="I25" s="789">
        <v>26.895664035</v>
      </c>
      <c r="J25" s="789">
        <v>25.036553368</v>
      </c>
      <c r="K25" s="789">
        <v>18.793553645</v>
      </c>
      <c r="L25" s="789">
        <v>15.36387765</v>
      </c>
      <c r="M25" s="789">
        <v>16.584207727</v>
      </c>
      <c r="N25" s="789">
        <v>18.921312209</v>
      </c>
      <c r="O25" s="789">
        <v>20.822463225</v>
      </c>
      <c r="P25" s="789">
        <v>25.397214999</v>
      </c>
      <c r="Q25" s="789">
        <v>35.83210804</v>
      </c>
      <c r="R25" s="789">
        <v>40.961503891</v>
      </c>
      <c r="S25" s="790">
        <v>58.901162104</v>
      </c>
      <c r="T25" s="789">
        <v>53.685436799</v>
      </c>
      <c r="U25" s="789">
        <v>59.28611342</v>
      </c>
      <c r="V25" s="789">
        <v>66.4258515</v>
      </c>
      <c r="W25" s="789">
        <v>64.553872224</v>
      </c>
      <c r="X25" s="789">
        <v>51.66846071</v>
      </c>
    </row>
    <row r="26" spans="1:24" s="768" customFormat="1" ht="21" customHeight="1">
      <c r="A26" s="461" t="s">
        <v>1158</v>
      </c>
      <c r="B26" s="797"/>
      <c r="C26" s="767">
        <v>19.637141688</v>
      </c>
      <c r="D26" s="767">
        <v>20.598159512</v>
      </c>
      <c r="E26" s="788">
        <v>4.55422425</v>
      </c>
      <c r="F26" s="788">
        <v>4.0095531963</v>
      </c>
      <c r="G26" s="789">
        <v>1.9751001592</v>
      </c>
      <c r="H26" s="789">
        <v>3.3304079195</v>
      </c>
      <c r="I26" s="789">
        <v>22.786095959</v>
      </c>
      <c r="J26" s="789">
        <v>24.366788717</v>
      </c>
      <c r="K26" s="789">
        <v>19.376300234</v>
      </c>
      <c r="L26" s="789">
        <v>12.962938958</v>
      </c>
      <c r="M26" s="789">
        <v>16.059779681</v>
      </c>
      <c r="N26" s="789">
        <v>17.148602762</v>
      </c>
      <c r="O26" s="789">
        <v>20.265639402</v>
      </c>
      <c r="P26" s="789">
        <v>23.027584139</v>
      </c>
      <c r="Q26" s="789">
        <v>31.182981241</v>
      </c>
      <c r="R26" s="789">
        <v>38.150206049</v>
      </c>
      <c r="S26" s="790">
        <v>58.681694508</v>
      </c>
      <c r="T26" s="789">
        <v>51.606927738</v>
      </c>
      <c r="U26" s="789">
        <v>59.408179764</v>
      </c>
      <c r="V26" s="789">
        <v>66.518304761</v>
      </c>
      <c r="W26" s="789">
        <v>66.633966665</v>
      </c>
      <c r="X26" s="789">
        <v>53.209929295</v>
      </c>
    </row>
    <row r="27" spans="1:24" s="770" customFormat="1" ht="21" customHeight="1">
      <c r="A27" s="461" t="s">
        <v>1159</v>
      </c>
      <c r="B27" s="797"/>
      <c r="C27" s="767">
        <v>18.854079386</v>
      </c>
      <c r="D27" s="767">
        <v>19.873541517</v>
      </c>
      <c r="E27" s="788">
        <v>3.0826683577</v>
      </c>
      <c r="F27" s="788">
        <v>5.5288679416</v>
      </c>
      <c r="G27" s="789">
        <v>2.9537084753</v>
      </c>
      <c r="H27" s="789">
        <v>3.2125020696</v>
      </c>
      <c r="I27" s="789">
        <v>23.022637925</v>
      </c>
      <c r="J27" s="789">
        <v>22.852172061</v>
      </c>
      <c r="K27" s="789">
        <v>16.978895605</v>
      </c>
      <c r="L27" s="789">
        <v>14.938425337</v>
      </c>
      <c r="M27" s="789">
        <v>15.188175716</v>
      </c>
      <c r="N27" s="789">
        <v>15.464020205</v>
      </c>
      <c r="O27" s="789">
        <v>18.43118185</v>
      </c>
      <c r="P27" s="789">
        <v>21.346276316</v>
      </c>
      <c r="Q27" s="789">
        <v>29.383816626</v>
      </c>
      <c r="R27" s="789">
        <v>35.263207561</v>
      </c>
      <c r="S27" s="790">
        <v>55.8870528</v>
      </c>
      <c r="T27" s="791">
        <v>50.048857218</v>
      </c>
      <c r="U27" s="788">
        <v>52.718464811</v>
      </c>
      <c r="V27" s="789">
        <v>66.741751137</v>
      </c>
      <c r="W27" s="789">
        <v>62.116623961</v>
      </c>
      <c r="X27" s="789">
        <v>53.380247805</v>
      </c>
    </row>
    <row r="28" spans="1:24" s="770" customFormat="1" ht="21" customHeight="1">
      <c r="A28" s="461" t="s">
        <v>1160</v>
      </c>
      <c r="B28" s="797"/>
      <c r="C28" s="767">
        <v>19.987999349</v>
      </c>
      <c r="D28" s="767">
        <v>21.415795125</v>
      </c>
      <c r="E28" s="788">
        <v>1.8850496711</v>
      </c>
      <c r="F28" s="788">
        <v>3.1933158264</v>
      </c>
      <c r="G28" s="789">
        <v>2.0116415644</v>
      </c>
      <c r="H28" s="789">
        <v>3.2170254887</v>
      </c>
      <c r="I28" s="789">
        <v>26.800777593</v>
      </c>
      <c r="J28" s="789">
        <v>24.223367099</v>
      </c>
      <c r="K28" s="789">
        <v>17.460995142</v>
      </c>
      <c r="L28" s="789">
        <v>17.026131796</v>
      </c>
      <c r="M28" s="789">
        <v>15.704717358</v>
      </c>
      <c r="N28" s="789">
        <v>17.162025119</v>
      </c>
      <c r="O28" s="789">
        <v>21.540484774</v>
      </c>
      <c r="P28" s="789">
        <v>23.219710657</v>
      </c>
      <c r="Q28" s="789">
        <v>28.397852813</v>
      </c>
      <c r="R28" s="789">
        <v>38.831743903</v>
      </c>
      <c r="S28" s="790">
        <v>59.081518338</v>
      </c>
      <c r="T28" s="791">
        <v>52.202417059</v>
      </c>
      <c r="U28" s="788">
        <v>63.151354444</v>
      </c>
      <c r="V28" s="789">
        <v>66.03071749</v>
      </c>
      <c r="W28" s="789">
        <v>65.033688258</v>
      </c>
      <c r="X28" s="789">
        <v>42.850619929</v>
      </c>
    </row>
    <row r="29" spans="1:24" s="768" customFormat="1" ht="21" customHeight="1">
      <c r="A29" s="461" t="s">
        <v>1161</v>
      </c>
      <c r="B29" s="797"/>
      <c r="C29" s="767">
        <v>19.788294992</v>
      </c>
      <c r="D29" s="767">
        <v>21.320074236</v>
      </c>
      <c r="E29" s="788">
        <v>2.4858802005</v>
      </c>
      <c r="F29" s="788">
        <v>3.4239229496</v>
      </c>
      <c r="G29" s="789">
        <v>1.4550476264</v>
      </c>
      <c r="H29" s="789">
        <v>3.0304079795</v>
      </c>
      <c r="I29" s="789">
        <v>28.213087354</v>
      </c>
      <c r="J29" s="789">
        <v>25.101486999</v>
      </c>
      <c r="K29" s="789">
        <v>19.287591111</v>
      </c>
      <c r="L29" s="789">
        <v>17.158094233</v>
      </c>
      <c r="M29" s="789">
        <v>15.581859727</v>
      </c>
      <c r="N29" s="789">
        <v>16.253424643</v>
      </c>
      <c r="O29" s="789">
        <v>19.262609493</v>
      </c>
      <c r="P29" s="789">
        <v>23.560906216</v>
      </c>
      <c r="Q29" s="789">
        <v>29.099432362</v>
      </c>
      <c r="R29" s="789">
        <v>35.692381939</v>
      </c>
      <c r="S29" s="790">
        <v>56.099042057</v>
      </c>
      <c r="T29" s="789">
        <v>48.238719234</v>
      </c>
      <c r="U29" s="789">
        <v>58.237151216</v>
      </c>
      <c r="V29" s="789">
        <v>63.466274022</v>
      </c>
      <c r="W29" s="789">
        <v>57.971450943</v>
      </c>
      <c r="X29" s="789">
        <v>58.087928154</v>
      </c>
    </row>
    <row r="30" spans="1:24" s="768" customFormat="1" ht="21" customHeight="1">
      <c r="A30" s="461" t="s">
        <v>1162</v>
      </c>
      <c r="B30" s="797"/>
      <c r="C30" s="767">
        <v>19.01084536</v>
      </c>
      <c r="D30" s="767">
        <v>20.803160608</v>
      </c>
      <c r="E30" s="788">
        <v>1.0303489277</v>
      </c>
      <c r="F30" s="788">
        <v>4.1101520756</v>
      </c>
      <c r="G30" s="789">
        <v>1.9046997105</v>
      </c>
      <c r="H30" s="789">
        <v>3.0366053479</v>
      </c>
      <c r="I30" s="789">
        <v>24.258171972</v>
      </c>
      <c r="J30" s="789">
        <v>24.330980787</v>
      </c>
      <c r="K30" s="789">
        <v>18.094128455</v>
      </c>
      <c r="L30" s="789">
        <v>16.198889187</v>
      </c>
      <c r="M30" s="789">
        <v>16.288194607</v>
      </c>
      <c r="N30" s="789">
        <v>18.221441913</v>
      </c>
      <c r="O30" s="789">
        <v>19.114640606</v>
      </c>
      <c r="P30" s="789">
        <v>22.857592284</v>
      </c>
      <c r="Q30" s="789">
        <v>27.808822678</v>
      </c>
      <c r="R30" s="789">
        <v>32.846838039</v>
      </c>
      <c r="S30" s="790">
        <v>53.376745235</v>
      </c>
      <c r="T30" s="789">
        <v>44.476390335</v>
      </c>
      <c r="U30" s="789">
        <v>54.559466408</v>
      </c>
      <c r="V30" s="789">
        <v>61.106836147</v>
      </c>
      <c r="W30" s="789">
        <v>65.986676307</v>
      </c>
      <c r="X30" s="789">
        <v>43.986613803</v>
      </c>
    </row>
    <row r="31" spans="1:24" s="768" customFormat="1" ht="21" customHeight="1">
      <c r="A31" s="461" t="s">
        <v>1163</v>
      </c>
      <c r="B31" s="797"/>
      <c r="C31" s="767">
        <v>16.276792629</v>
      </c>
      <c r="D31" s="767">
        <v>18.008116437</v>
      </c>
      <c r="E31" s="788">
        <v>2.0783971401</v>
      </c>
      <c r="F31" s="788">
        <v>3.862284564</v>
      </c>
      <c r="G31" s="789">
        <v>1.8591706812</v>
      </c>
      <c r="H31" s="789">
        <v>2.5357102215</v>
      </c>
      <c r="I31" s="789">
        <v>18.829428911</v>
      </c>
      <c r="J31" s="789">
        <v>20.837662387</v>
      </c>
      <c r="K31" s="789">
        <v>14.791514352</v>
      </c>
      <c r="L31" s="789">
        <v>13.341421007</v>
      </c>
      <c r="M31" s="789">
        <v>12.230555716</v>
      </c>
      <c r="N31" s="789">
        <v>15.740364518</v>
      </c>
      <c r="O31" s="789">
        <v>16.422951507</v>
      </c>
      <c r="P31" s="789">
        <v>19.448856732</v>
      </c>
      <c r="Q31" s="789">
        <v>22.780582146</v>
      </c>
      <c r="R31" s="789">
        <v>31.255707704</v>
      </c>
      <c r="S31" s="790">
        <v>48.767613467</v>
      </c>
      <c r="T31" s="789">
        <v>39.702406908</v>
      </c>
      <c r="U31" s="789">
        <v>51.196355766</v>
      </c>
      <c r="V31" s="789">
        <v>57.747015391</v>
      </c>
      <c r="W31" s="789">
        <v>54.847566717</v>
      </c>
      <c r="X31" s="789">
        <v>43.477079427</v>
      </c>
    </row>
    <row r="32" spans="1:24" s="768" customFormat="1" ht="21" customHeight="1">
      <c r="A32" s="1095" t="s">
        <v>1204</v>
      </c>
      <c r="B32" s="797" t="s">
        <v>263</v>
      </c>
      <c r="C32" s="767">
        <v>15.049273457</v>
      </c>
      <c r="D32" s="767">
        <v>16.832120922</v>
      </c>
      <c r="E32" s="788">
        <v>3.1612889629</v>
      </c>
      <c r="F32" s="788">
        <v>3.2956685499</v>
      </c>
      <c r="G32" s="789">
        <v>1.6420018092</v>
      </c>
      <c r="H32" s="789">
        <v>1.6994984591</v>
      </c>
      <c r="I32" s="789">
        <v>17.543468127</v>
      </c>
      <c r="J32" s="789">
        <v>20.072913502</v>
      </c>
      <c r="K32" s="789">
        <v>12.214626442</v>
      </c>
      <c r="L32" s="789">
        <v>13.479810416</v>
      </c>
      <c r="M32" s="789">
        <v>11.937896772</v>
      </c>
      <c r="N32" s="789">
        <v>12.660480865</v>
      </c>
      <c r="O32" s="789">
        <v>15.031068635</v>
      </c>
      <c r="P32" s="789">
        <v>16.3379225</v>
      </c>
      <c r="Q32" s="789">
        <v>19.77186754</v>
      </c>
      <c r="R32" s="789">
        <v>28.840714214</v>
      </c>
      <c r="S32" s="790">
        <v>48.384554369</v>
      </c>
      <c r="T32" s="789">
        <v>38.64008088</v>
      </c>
      <c r="U32" s="789">
        <v>47.905263612</v>
      </c>
      <c r="V32" s="789">
        <v>58.154796761</v>
      </c>
      <c r="W32" s="789">
        <v>57.005083732</v>
      </c>
      <c r="X32" s="789">
        <v>48.622858822</v>
      </c>
    </row>
    <row r="33" spans="1:24" s="768" customFormat="1" ht="21" customHeight="1">
      <c r="A33" s="461" t="s">
        <v>1165</v>
      </c>
      <c r="B33" s="769"/>
      <c r="C33" s="767">
        <v>14.075293006</v>
      </c>
      <c r="D33" s="767">
        <v>16.010640945</v>
      </c>
      <c r="E33" s="788">
        <v>3.2417800614</v>
      </c>
      <c r="F33" s="788">
        <v>2.653481277</v>
      </c>
      <c r="G33" s="789">
        <v>1.7082091485</v>
      </c>
      <c r="H33" s="789">
        <v>2.3383775168</v>
      </c>
      <c r="I33" s="789">
        <v>14.638931681</v>
      </c>
      <c r="J33" s="789">
        <v>17.944262028</v>
      </c>
      <c r="K33" s="789">
        <v>13.078495304</v>
      </c>
      <c r="L33" s="789">
        <v>11.747312738</v>
      </c>
      <c r="M33" s="789">
        <v>11.464536688</v>
      </c>
      <c r="N33" s="789">
        <v>12.864898019</v>
      </c>
      <c r="O33" s="789">
        <v>12.679802627</v>
      </c>
      <c r="P33" s="789">
        <v>15.785105946</v>
      </c>
      <c r="Q33" s="789">
        <v>19.79405959</v>
      </c>
      <c r="R33" s="789">
        <v>24.873825514</v>
      </c>
      <c r="S33" s="790">
        <v>46.338707142</v>
      </c>
      <c r="T33" s="789">
        <v>37.338021766</v>
      </c>
      <c r="U33" s="789">
        <v>44.621962251</v>
      </c>
      <c r="V33" s="789">
        <v>56.512797121</v>
      </c>
      <c r="W33" s="789">
        <v>54.66536567</v>
      </c>
      <c r="X33" s="789">
        <v>46.611815389</v>
      </c>
    </row>
    <row r="34" spans="1:25" s="768" customFormat="1" ht="21" customHeight="1">
      <c r="A34" s="461" t="s">
        <v>1166</v>
      </c>
      <c r="B34" s="769"/>
      <c r="C34" s="767">
        <v>14.246314696</v>
      </c>
      <c r="D34" s="767">
        <v>16.304431787</v>
      </c>
      <c r="E34" s="788">
        <v>4.1190887399</v>
      </c>
      <c r="F34" s="788">
        <v>2.7054081108</v>
      </c>
      <c r="G34" s="789">
        <v>0.745579027</v>
      </c>
      <c r="H34" s="789">
        <v>2.581204529</v>
      </c>
      <c r="I34" s="789">
        <v>18.410150253</v>
      </c>
      <c r="J34" s="789">
        <v>19.01366308</v>
      </c>
      <c r="K34" s="789">
        <v>14.175748005</v>
      </c>
      <c r="L34" s="789">
        <v>10.12164926</v>
      </c>
      <c r="M34" s="789">
        <v>11.065705266</v>
      </c>
      <c r="N34" s="789">
        <v>12.598644707</v>
      </c>
      <c r="O34" s="789">
        <v>12.912223388</v>
      </c>
      <c r="P34" s="789">
        <v>16.062794214</v>
      </c>
      <c r="Q34" s="789">
        <v>20.062722062</v>
      </c>
      <c r="R34" s="789">
        <v>24.251267903</v>
      </c>
      <c r="S34" s="790">
        <v>45.091123499</v>
      </c>
      <c r="T34" s="789">
        <v>34.512050902</v>
      </c>
      <c r="U34" s="789">
        <v>42.463044616</v>
      </c>
      <c r="V34" s="789">
        <v>56.179831843</v>
      </c>
      <c r="W34" s="789">
        <v>56.621252871</v>
      </c>
      <c r="X34" s="789">
        <v>45.074329303</v>
      </c>
      <c r="Y34" s="771"/>
    </row>
    <row r="35" spans="1:25" s="768" customFormat="1" ht="21" customHeight="1">
      <c r="A35" s="461" t="s">
        <v>1167</v>
      </c>
      <c r="B35" s="769"/>
      <c r="C35" s="767">
        <v>13.797304253</v>
      </c>
      <c r="D35" s="767">
        <v>15.969979198</v>
      </c>
      <c r="E35" s="788">
        <v>1.1603485687</v>
      </c>
      <c r="F35" s="788">
        <v>2.9181151514</v>
      </c>
      <c r="G35" s="789">
        <v>0.3529375433</v>
      </c>
      <c r="H35" s="789">
        <v>1.3613184097</v>
      </c>
      <c r="I35" s="789">
        <v>17.823917088</v>
      </c>
      <c r="J35" s="789">
        <v>20.998263726</v>
      </c>
      <c r="K35" s="789">
        <v>12.058263785</v>
      </c>
      <c r="L35" s="789">
        <v>10.858363506</v>
      </c>
      <c r="M35" s="789">
        <v>10.945203581</v>
      </c>
      <c r="N35" s="789">
        <v>12.147375195</v>
      </c>
      <c r="O35" s="789">
        <v>12.753876942</v>
      </c>
      <c r="P35" s="789">
        <v>14.073109805</v>
      </c>
      <c r="Q35" s="789">
        <v>18.172420428</v>
      </c>
      <c r="R35" s="789">
        <v>26.24169051</v>
      </c>
      <c r="S35" s="790">
        <v>43.659051119</v>
      </c>
      <c r="T35" s="789">
        <v>35.44575431</v>
      </c>
      <c r="U35" s="789">
        <v>44.129823572</v>
      </c>
      <c r="V35" s="789">
        <v>45.573727048</v>
      </c>
      <c r="W35" s="789">
        <v>53.691420762</v>
      </c>
      <c r="X35" s="789">
        <v>47.791438164</v>
      </c>
      <c r="Y35" s="771"/>
    </row>
    <row r="36" spans="1:25" s="768" customFormat="1" ht="21" customHeight="1">
      <c r="A36" s="461" t="s">
        <v>1168</v>
      </c>
      <c r="B36" s="769"/>
      <c r="C36" s="767">
        <v>12.669390272</v>
      </c>
      <c r="D36" s="767">
        <v>15.027695953</v>
      </c>
      <c r="E36" s="788">
        <v>0.984285876</v>
      </c>
      <c r="F36" s="788">
        <v>1.6945982075</v>
      </c>
      <c r="G36" s="789">
        <v>0.5513033731</v>
      </c>
      <c r="H36" s="789">
        <v>2.2888745675</v>
      </c>
      <c r="I36" s="789">
        <v>15.490609283</v>
      </c>
      <c r="J36" s="789">
        <v>17.517807441</v>
      </c>
      <c r="K36" s="789">
        <v>11.363397114</v>
      </c>
      <c r="L36" s="789">
        <v>9.601054048</v>
      </c>
      <c r="M36" s="789">
        <v>9.2498505638</v>
      </c>
      <c r="N36" s="789">
        <v>10.491222978</v>
      </c>
      <c r="O36" s="789">
        <v>11.373582237</v>
      </c>
      <c r="P36" s="789">
        <v>14.729046008</v>
      </c>
      <c r="Q36" s="789">
        <v>18.184334288</v>
      </c>
      <c r="R36" s="789">
        <v>24.312491132</v>
      </c>
      <c r="S36" s="790">
        <v>42.040394267</v>
      </c>
      <c r="T36" s="789">
        <v>31.113749968</v>
      </c>
      <c r="U36" s="789">
        <v>40.653230897</v>
      </c>
      <c r="V36" s="789">
        <v>52.737858149</v>
      </c>
      <c r="W36" s="789">
        <v>51.860460787</v>
      </c>
      <c r="X36" s="789">
        <v>41.643940622</v>
      </c>
      <c r="Y36" s="771"/>
    </row>
    <row r="37" spans="1:25" s="768" customFormat="1" ht="21" customHeight="1">
      <c r="A37" s="461" t="s">
        <v>1169</v>
      </c>
      <c r="B37" s="769"/>
      <c r="C37" s="767">
        <v>11.818135249</v>
      </c>
      <c r="D37" s="767">
        <v>14.195960238</v>
      </c>
      <c r="E37" s="788">
        <v>0.4966624285</v>
      </c>
      <c r="F37" s="788">
        <v>2.0408866122</v>
      </c>
      <c r="G37" s="789">
        <v>1.233252081</v>
      </c>
      <c r="H37" s="789">
        <v>2.0153788334</v>
      </c>
      <c r="I37" s="789">
        <v>14.058415554</v>
      </c>
      <c r="J37" s="789">
        <v>16.971696122</v>
      </c>
      <c r="K37" s="789">
        <v>9.7636186007</v>
      </c>
      <c r="L37" s="789">
        <v>8.980607316</v>
      </c>
      <c r="M37" s="789">
        <v>7.739958457</v>
      </c>
      <c r="N37" s="789">
        <v>7.6651910261</v>
      </c>
      <c r="O37" s="789">
        <v>11.041825739</v>
      </c>
      <c r="P37" s="789">
        <v>13.938690293</v>
      </c>
      <c r="Q37" s="789">
        <v>14.975872541</v>
      </c>
      <c r="R37" s="789">
        <v>22.270148183</v>
      </c>
      <c r="S37" s="790">
        <v>42.345366695</v>
      </c>
      <c r="T37" s="789">
        <v>30.136856401</v>
      </c>
      <c r="U37" s="789">
        <v>42.626611184</v>
      </c>
      <c r="V37" s="789">
        <v>51.695696285</v>
      </c>
      <c r="W37" s="789">
        <v>51.928470509</v>
      </c>
      <c r="X37" s="789">
        <v>44.879074874</v>
      </c>
      <c r="Y37" s="771"/>
    </row>
    <row r="38" spans="1:25" s="768" customFormat="1" ht="21" customHeight="1">
      <c r="A38" s="461" t="s">
        <v>1170</v>
      </c>
      <c r="B38" s="769"/>
      <c r="C38" s="767">
        <v>12.10296922254367</v>
      </c>
      <c r="D38" s="767">
        <v>14.647297310866453</v>
      </c>
      <c r="E38" s="788">
        <v>2.610836538135184</v>
      </c>
      <c r="F38" s="788">
        <v>1.367259601580552</v>
      </c>
      <c r="G38" s="788">
        <v>1.5558262044890447</v>
      </c>
      <c r="H38" s="788">
        <v>1.94171816426858</v>
      </c>
      <c r="I38" s="788">
        <v>16.456606433102106</v>
      </c>
      <c r="J38" s="788">
        <v>15.612244104589596</v>
      </c>
      <c r="K38" s="788">
        <v>10.728396462342095</v>
      </c>
      <c r="L38" s="788">
        <v>9.096204169076826</v>
      </c>
      <c r="M38" s="788">
        <v>8.54589542433825</v>
      </c>
      <c r="N38" s="788">
        <v>9.251234444284718</v>
      </c>
      <c r="O38" s="788">
        <v>9.942135689619493</v>
      </c>
      <c r="P38" s="788">
        <v>12.259376281479563</v>
      </c>
      <c r="Q38" s="788">
        <v>15.046946472995748</v>
      </c>
      <c r="R38" s="788">
        <v>23.39329696975282</v>
      </c>
      <c r="S38" s="791">
        <v>42.88495058054593</v>
      </c>
      <c r="T38" s="791">
        <v>28.949774553630665</v>
      </c>
      <c r="U38" s="788">
        <v>45.012919711429916</v>
      </c>
      <c r="V38" s="788">
        <v>51.71238511623534</v>
      </c>
      <c r="W38" s="788">
        <v>52.97651986226105</v>
      </c>
      <c r="X38" s="788">
        <v>47.77784903482332</v>
      </c>
      <c r="Y38" s="771"/>
    </row>
    <row r="39" spans="1:25" s="768" customFormat="1" ht="21" customHeight="1">
      <c r="A39" s="1034" t="s">
        <v>1171</v>
      </c>
      <c r="B39" s="1041"/>
      <c r="C39" s="1040">
        <v>10.99638003724314</v>
      </c>
      <c r="D39" s="1040">
        <v>13.655593112935442</v>
      </c>
      <c r="E39" s="792">
        <v>2.495022430251648</v>
      </c>
      <c r="F39" s="792">
        <v>1.569306300221574</v>
      </c>
      <c r="G39" s="792">
        <v>0.30085291802259406</v>
      </c>
      <c r="H39" s="792">
        <v>0.8287857170384668</v>
      </c>
      <c r="I39" s="792">
        <v>15.376274673287302</v>
      </c>
      <c r="J39" s="792">
        <v>13.673743243150852</v>
      </c>
      <c r="K39" s="792">
        <v>8.805961887796949</v>
      </c>
      <c r="L39" s="792">
        <v>8.54166364688659</v>
      </c>
      <c r="M39" s="792">
        <v>7.126303260084405</v>
      </c>
      <c r="N39" s="792">
        <v>8.94932166938409</v>
      </c>
      <c r="O39" s="792">
        <v>10.097094968063866</v>
      </c>
      <c r="P39" s="792">
        <v>11.753803757958194</v>
      </c>
      <c r="Q39" s="792">
        <v>14.198038294717083</v>
      </c>
      <c r="R39" s="792">
        <v>19.54805569308474</v>
      </c>
      <c r="S39" s="793">
        <v>40.784588297502694</v>
      </c>
      <c r="T39" s="792">
        <v>28.216474622808136</v>
      </c>
      <c r="U39" s="792">
        <v>38.88752547897561</v>
      </c>
      <c r="V39" s="792">
        <v>52.681822682067924</v>
      </c>
      <c r="W39" s="792">
        <v>56.26597133040368</v>
      </c>
      <c r="X39" s="792">
        <v>41.96530465603546</v>
      </c>
      <c r="Y39" s="771"/>
    </row>
    <row r="40" spans="1:17" s="719" customFormat="1" ht="16.5">
      <c r="A40" s="677" t="s">
        <v>1205</v>
      </c>
      <c r="B40" s="266"/>
      <c r="C40" s="684"/>
      <c r="D40" s="773"/>
      <c r="E40" s="773"/>
      <c r="F40" s="773"/>
      <c r="G40" s="774"/>
      <c r="H40" s="728"/>
      <c r="I40" s="728"/>
      <c r="J40" s="728"/>
      <c r="K40" s="728"/>
      <c r="L40" s="775"/>
      <c r="M40" s="776"/>
      <c r="N40" s="776"/>
      <c r="O40" s="775"/>
      <c r="P40" s="775"/>
      <c r="Q40" s="776"/>
    </row>
    <row r="41" spans="1:24" s="777" customFormat="1" ht="16.5" customHeight="1">
      <c r="A41" s="1092" t="s">
        <v>1206</v>
      </c>
      <c r="B41" s="266"/>
      <c r="C41" s="684"/>
      <c r="D41" s="778"/>
      <c r="E41" s="778"/>
      <c r="F41" s="778"/>
      <c r="G41" s="778"/>
      <c r="H41" s="778"/>
      <c r="I41" s="778"/>
      <c r="J41" s="778"/>
      <c r="K41" s="778"/>
      <c r="L41" s="779"/>
      <c r="M41" s="779"/>
      <c r="N41" s="779"/>
      <c r="O41" s="779"/>
      <c r="P41" s="779"/>
      <c r="T41" s="778"/>
      <c r="X41" s="780"/>
    </row>
    <row r="42" s="781" customFormat="1" ht="15.75"/>
    <row r="43" s="781" customFormat="1" ht="15.75"/>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24" max="65535" man="1"/>
  </colBreaks>
</worksheet>
</file>

<file path=xl/worksheets/sheet45.xml><?xml version="1.0" encoding="utf-8"?>
<worksheet xmlns="http://schemas.openxmlformats.org/spreadsheetml/2006/main" xmlns:r="http://schemas.openxmlformats.org/officeDocument/2006/relationships">
  <dimension ref="A1:Y41"/>
  <sheetViews>
    <sheetView view="pageBreakPreview" zoomScale="85" zoomScaleSheetLayoutView="85" workbookViewId="0" topLeftCell="A1">
      <selection activeCell="A1" sqref="A1:X1"/>
    </sheetView>
  </sheetViews>
  <sheetFormatPr defaultColWidth="9.00390625" defaultRowHeight="16.5"/>
  <cols>
    <col min="1" max="1" width="11.75390625" style="781" customWidth="1"/>
    <col min="2" max="2" width="2.875" style="462" customWidth="1"/>
    <col min="3" max="4" width="7.75390625" style="462" customWidth="1"/>
    <col min="5" max="24" width="6.75390625" style="462" customWidth="1"/>
    <col min="25" max="25" width="9.375" style="462" bestFit="1" customWidth="1"/>
    <col min="26" max="16384" width="9.00390625" style="462" customWidth="1"/>
  </cols>
  <sheetData>
    <row r="1" spans="1:24" ht="25.5">
      <c r="A1" s="1259" t="s">
        <v>1278</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row>
    <row r="2" spans="3:24" ht="15.75" customHeight="1">
      <c r="C2" s="189"/>
      <c r="D2" s="189"/>
      <c r="E2" s="189"/>
      <c r="F2" s="189"/>
      <c r="G2" s="189"/>
      <c r="H2" s="189"/>
      <c r="I2" s="189"/>
      <c r="J2" s="190"/>
      <c r="K2" s="189" t="s">
        <v>4</v>
      </c>
      <c r="L2" s="189" t="s">
        <v>4</v>
      </c>
      <c r="M2" s="189"/>
      <c r="N2" s="189"/>
      <c r="O2" s="189"/>
      <c r="P2" s="189"/>
      <c r="Q2" s="189"/>
      <c r="R2" s="189"/>
      <c r="S2" s="189"/>
      <c r="T2" s="189"/>
      <c r="U2" s="189"/>
      <c r="V2" s="191"/>
      <c r="W2" s="191"/>
      <c r="X2" s="192" t="s">
        <v>169</v>
      </c>
    </row>
    <row r="3" spans="1:24" s="199" customFormat="1" ht="16.5" customHeight="1">
      <c r="A3" s="794" t="s">
        <v>256</v>
      </c>
      <c r="B3" s="463"/>
      <c r="C3" s="193" t="s">
        <v>170</v>
      </c>
      <c r="D3" s="194" t="s">
        <v>12</v>
      </c>
      <c r="E3" s="783">
        <v>0</v>
      </c>
      <c r="F3" s="782" t="s">
        <v>255</v>
      </c>
      <c r="G3" s="198" t="s">
        <v>171</v>
      </c>
      <c r="H3" s="195" t="s">
        <v>95</v>
      </c>
      <c r="I3" s="196" t="s">
        <v>94</v>
      </c>
      <c r="J3" s="197" t="s">
        <v>93</v>
      </c>
      <c r="K3" s="198" t="s">
        <v>92</v>
      </c>
      <c r="L3" s="195" t="s">
        <v>91</v>
      </c>
      <c r="M3" s="198" t="s">
        <v>90</v>
      </c>
      <c r="N3" s="195" t="s">
        <v>89</v>
      </c>
      <c r="O3" s="198" t="s">
        <v>88</v>
      </c>
      <c r="P3" s="195" t="s">
        <v>87</v>
      </c>
      <c r="Q3" s="198" t="s">
        <v>86</v>
      </c>
      <c r="R3" s="195" t="s">
        <v>85</v>
      </c>
      <c r="S3" s="198" t="s">
        <v>172</v>
      </c>
      <c r="T3" s="195" t="s">
        <v>84</v>
      </c>
      <c r="U3" s="198" t="s">
        <v>83</v>
      </c>
      <c r="V3" s="195" t="s">
        <v>82</v>
      </c>
      <c r="W3" s="198" t="s">
        <v>81</v>
      </c>
      <c r="X3" s="195" t="s">
        <v>101</v>
      </c>
    </row>
    <row r="4" spans="1:25" s="199" customFormat="1" ht="16.5" customHeight="1">
      <c r="A4" s="795" t="s">
        <v>4</v>
      </c>
      <c r="B4" s="464"/>
      <c r="C4" s="200" t="s">
        <v>12</v>
      </c>
      <c r="D4" s="201" t="s">
        <v>4</v>
      </c>
      <c r="E4" s="784" t="s">
        <v>272</v>
      </c>
      <c r="F4" s="203" t="s">
        <v>173</v>
      </c>
      <c r="G4" s="203" t="s">
        <v>173</v>
      </c>
      <c r="H4" s="202" t="s">
        <v>173</v>
      </c>
      <c r="I4" s="203" t="s">
        <v>173</v>
      </c>
      <c r="J4" s="202" t="s">
        <v>173</v>
      </c>
      <c r="K4" s="203" t="s">
        <v>173</v>
      </c>
      <c r="L4" s="202" t="s">
        <v>173</v>
      </c>
      <c r="M4" s="203" t="s">
        <v>173</v>
      </c>
      <c r="N4" s="202" t="s">
        <v>173</v>
      </c>
      <c r="O4" s="203" t="s">
        <v>173</v>
      </c>
      <c r="P4" s="202" t="s">
        <v>173</v>
      </c>
      <c r="Q4" s="203" t="s">
        <v>173</v>
      </c>
      <c r="R4" s="202" t="s">
        <v>173</v>
      </c>
      <c r="S4" s="203" t="s">
        <v>174</v>
      </c>
      <c r="T4" s="202" t="s">
        <v>173</v>
      </c>
      <c r="U4" s="203" t="s">
        <v>173</v>
      </c>
      <c r="V4" s="202" t="s">
        <v>173</v>
      </c>
      <c r="W4" s="203" t="s">
        <v>173</v>
      </c>
      <c r="X4" s="202" t="s">
        <v>173</v>
      </c>
      <c r="Y4" s="204"/>
    </row>
    <row r="5" spans="1:24" s="513" customFormat="1" ht="18.75" customHeight="1" hidden="1">
      <c r="A5" s="729" t="s">
        <v>257</v>
      </c>
      <c r="B5" s="205"/>
      <c r="C5" s="440">
        <v>35.178715455</v>
      </c>
      <c r="D5" s="440">
        <v>31.262715433</v>
      </c>
      <c r="E5" s="785">
        <v>5.6111624725</v>
      </c>
      <c r="F5" s="785">
        <v>16.665283056</v>
      </c>
      <c r="G5" s="786">
        <v>6.7623576633</v>
      </c>
      <c r="H5" s="786">
        <v>5.9452437787</v>
      </c>
      <c r="I5" s="786">
        <v>32.763465784</v>
      </c>
      <c r="J5" s="786">
        <v>37.528808421</v>
      </c>
      <c r="K5" s="786">
        <v>35.203942842</v>
      </c>
      <c r="L5" s="786">
        <v>29.884335667</v>
      </c>
      <c r="M5" s="786">
        <v>35.445568689</v>
      </c>
      <c r="N5" s="786">
        <v>43.076248316</v>
      </c>
      <c r="O5" s="786">
        <v>44.50680054</v>
      </c>
      <c r="P5" s="786">
        <v>48.257676294</v>
      </c>
      <c r="Q5" s="786">
        <v>59.600024389</v>
      </c>
      <c r="R5" s="786">
        <v>63.320015521</v>
      </c>
      <c r="S5" s="787">
        <v>74.173332445</v>
      </c>
      <c r="T5" s="786">
        <v>68.794794151</v>
      </c>
      <c r="U5" s="786">
        <v>78.161987369</v>
      </c>
      <c r="V5" s="786">
        <v>84.899345295</v>
      </c>
      <c r="W5" s="786">
        <v>64.741214977</v>
      </c>
      <c r="X5" s="786">
        <v>83.58408559</v>
      </c>
    </row>
    <row r="6" spans="1:24" s="513" customFormat="1" ht="18.75" customHeight="1" hidden="1">
      <c r="A6" s="729" t="s">
        <v>258</v>
      </c>
      <c r="B6" s="205"/>
      <c r="C6" s="440">
        <v>33.742979955</v>
      </c>
      <c r="D6" s="440">
        <v>29.923402648</v>
      </c>
      <c r="E6" s="785">
        <v>7.3190368148</v>
      </c>
      <c r="F6" s="785">
        <v>16.316377641</v>
      </c>
      <c r="G6" s="786">
        <v>6.7304312711</v>
      </c>
      <c r="H6" s="786">
        <v>6.3765241885</v>
      </c>
      <c r="I6" s="786">
        <v>31.363272043</v>
      </c>
      <c r="J6" s="786">
        <v>33.031414614</v>
      </c>
      <c r="K6" s="786">
        <v>32.056095926</v>
      </c>
      <c r="L6" s="786">
        <v>29.439632319</v>
      </c>
      <c r="M6" s="786">
        <v>34.524908213</v>
      </c>
      <c r="N6" s="786">
        <v>39.304108105</v>
      </c>
      <c r="O6" s="786">
        <v>41.554457301</v>
      </c>
      <c r="P6" s="786">
        <v>47.83961218</v>
      </c>
      <c r="Q6" s="786">
        <v>56.199065012</v>
      </c>
      <c r="R6" s="786">
        <v>59.745750858</v>
      </c>
      <c r="S6" s="787">
        <v>74.637440388</v>
      </c>
      <c r="T6" s="786">
        <v>66.68326831</v>
      </c>
      <c r="U6" s="786">
        <v>74.709876646</v>
      </c>
      <c r="V6" s="786">
        <v>88.653837335</v>
      </c>
      <c r="W6" s="786">
        <v>93.261832595</v>
      </c>
      <c r="X6" s="786">
        <v>70.894052777</v>
      </c>
    </row>
    <row r="7" spans="1:24" s="513" customFormat="1" ht="18.75" customHeight="1" hidden="1">
      <c r="A7" s="729" t="s">
        <v>259</v>
      </c>
      <c r="B7" s="205"/>
      <c r="C7" s="440">
        <v>32.92812781</v>
      </c>
      <c r="D7" s="440">
        <v>29.222233635</v>
      </c>
      <c r="E7" s="785">
        <v>4.4565514091</v>
      </c>
      <c r="F7" s="785">
        <v>14.644984736</v>
      </c>
      <c r="G7" s="786">
        <v>6.9597943669</v>
      </c>
      <c r="H7" s="786">
        <v>5.9029849785</v>
      </c>
      <c r="I7" s="786">
        <v>30.620849259</v>
      </c>
      <c r="J7" s="786">
        <v>31.837892735</v>
      </c>
      <c r="K7" s="786">
        <v>31.867747198</v>
      </c>
      <c r="L7" s="786">
        <v>30.229124834</v>
      </c>
      <c r="M7" s="786">
        <v>31.44024308</v>
      </c>
      <c r="N7" s="786">
        <v>34.415384984</v>
      </c>
      <c r="O7" s="786">
        <v>44.086326156</v>
      </c>
      <c r="P7" s="786">
        <v>46.076232076</v>
      </c>
      <c r="Q7" s="786">
        <v>46.295905416</v>
      </c>
      <c r="R7" s="786">
        <v>59.571238854</v>
      </c>
      <c r="S7" s="787">
        <v>80.174774005</v>
      </c>
      <c r="T7" s="786">
        <v>75.015696219</v>
      </c>
      <c r="U7" s="786">
        <v>80.883089272</v>
      </c>
      <c r="V7" s="786">
        <v>80.127626706</v>
      </c>
      <c r="W7" s="786">
        <v>107.25890407</v>
      </c>
      <c r="X7" s="786">
        <v>80.309556837</v>
      </c>
    </row>
    <row r="8" spans="1:24" s="513" customFormat="1" ht="18.75" customHeight="1" hidden="1">
      <c r="A8" s="729" t="s">
        <v>260</v>
      </c>
      <c r="B8" s="205"/>
      <c r="C8" s="440">
        <v>33.405575041</v>
      </c>
      <c r="D8" s="440">
        <v>30.07514813</v>
      </c>
      <c r="E8" s="785">
        <v>6.3652802893</v>
      </c>
      <c r="F8" s="785">
        <v>15.057523473</v>
      </c>
      <c r="G8" s="786">
        <v>7.8472057323</v>
      </c>
      <c r="H8" s="786">
        <v>6.0959148662</v>
      </c>
      <c r="I8" s="786">
        <v>28.731936221</v>
      </c>
      <c r="J8" s="786">
        <v>34.879560427</v>
      </c>
      <c r="K8" s="786">
        <v>31.982137464</v>
      </c>
      <c r="L8" s="786">
        <v>27.19080174</v>
      </c>
      <c r="M8" s="786">
        <v>34.445111413</v>
      </c>
      <c r="N8" s="786">
        <v>41.025974096</v>
      </c>
      <c r="O8" s="786">
        <v>39.288576396</v>
      </c>
      <c r="P8" s="786">
        <v>47.688362791</v>
      </c>
      <c r="Q8" s="786">
        <v>56.980826357</v>
      </c>
      <c r="R8" s="786">
        <v>58.461910441</v>
      </c>
      <c r="S8" s="787">
        <v>77.012108262</v>
      </c>
      <c r="T8" s="786">
        <v>75.024303648</v>
      </c>
      <c r="U8" s="786">
        <v>80.919066419</v>
      </c>
      <c r="V8" s="786">
        <v>77.223738848</v>
      </c>
      <c r="W8" s="786">
        <v>86.59301284</v>
      </c>
      <c r="X8" s="786">
        <v>43.581749304</v>
      </c>
    </row>
    <row r="9" spans="1:24" s="513" customFormat="1" ht="18.75" customHeight="1" hidden="1">
      <c r="A9" s="729" t="s">
        <v>261</v>
      </c>
      <c r="B9" s="205"/>
      <c r="C9" s="440">
        <v>31.855849482</v>
      </c>
      <c r="D9" s="440">
        <v>28.831558375</v>
      </c>
      <c r="E9" s="785">
        <v>5.5370304291</v>
      </c>
      <c r="F9" s="785">
        <v>14.869992865</v>
      </c>
      <c r="G9" s="786">
        <v>6.4690295212</v>
      </c>
      <c r="H9" s="786">
        <v>4.8483913533</v>
      </c>
      <c r="I9" s="786">
        <v>26.401059807</v>
      </c>
      <c r="J9" s="786">
        <v>32.466752844</v>
      </c>
      <c r="K9" s="786">
        <v>32.426781018</v>
      </c>
      <c r="L9" s="786">
        <v>27.79396602</v>
      </c>
      <c r="M9" s="786">
        <v>27.474984985</v>
      </c>
      <c r="N9" s="786">
        <v>35.457322378</v>
      </c>
      <c r="O9" s="786">
        <v>39.711081383</v>
      </c>
      <c r="P9" s="786">
        <v>45.027085427</v>
      </c>
      <c r="Q9" s="786">
        <v>55.216377544</v>
      </c>
      <c r="R9" s="786">
        <v>58.745978291</v>
      </c>
      <c r="S9" s="787">
        <v>77.265803865</v>
      </c>
      <c r="T9" s="786">
        <v>69.847070346</v>
      </c>
      <c r="U9" s="786">
        <v>85.317130015</v>
      </c>
      <c r="V9" s="786">
        <v>84.025649935</v>
      </c>
      <c r="W9" s="786">
        <v>76.967481239</v>
      </c>
      <c r="X9" s="786">
        <v>63.924994673</v>
      </c>
    </row>
    <row r="10" spans="1:24" s="768" customFormat="1" ht="21" customHeight="1">
      <c r="A10" s="461" t="s">
        <v>1146</v>
      </c>
      <c r="B10" s="766"/>
      <c r="C10" s="767">
        <v>35.390134948</v>
      </c>
      <c r="D10" s="767">
        <v>32.392500811</v>
      </c>
      <c r="E10" s="788">
        <v>5.2920202949</v>
      </c>
      <c r="F10" s="788">
        <v>14.332457534</v>
      </c>
      <c r="G10" s="789">
        <v>7.8123995637</v>
      </c>
      <c r="H10" s="789">
        <v>4.8659512443</v>
      </c>
      <c r="I10" s="789">
        <v>36.273438272</v>
      </c>
      <c r="J10" s="789">
        <v>36.076140224</v>
      </c>
      <c r="K10" s="789">
        <v>34.490264387</v>
      </c>
      <c r="L10" s="789">
        <v>29.957919843</v>
      </c>
      <c r="M10" s="789">
        <v>30.868623624</v>
      </c>
      <c r="N10" s="789">
        <v>35.62711642</v>
      </c>
      <c r="O10" s="789">
        <v>44.835886963</v>
      </c>
      <c r="P10" s="789">
        <v>51.134321255</v>
      </c>
      <c r="Q10" s="789">
        <v>57.35301682</v>
      </c>
      <c r="R10" s="789">
        <v>71.819425445</v>
      </c>
      <c r="S10" s="790">
        <v>83.213896721</v>
      </c>
      <c r="T10" s="789">
        <v>77.894566854</v>
      </c>
      <c r="U10" s="789">
        <v>90.053460842</v>
      </c>
      <c r="V10" s="789">
        <v>85.846120828</v>
      </c>
      <c r="W10" s="789">
        <v>79.468840524</v>
      </c>
      <c r="X10" s="789">
        <v>84.769708957</v>
      </c>
    </row>
    <row r="11" spans="1:24" s="768" customFormat="1" ht="18.75" customHeight="1" hidden="1">
      <c r="A11" s="461" t="s">
        <v>188</v>
      </c>
      <c r="B11" s="769"/>
      <c r="C11" s="767">
        <v>38.637652178</v>
      </c>
      <c r="D11" s="767">
        <v>35.954509418</v>
      </c>
      <c r="E11" s="788">
        <v>5.1780203393</v>
      </c>
      <c r="F11" s="788">
        <v>13.858488812</v>
      </c>
      <c r="G11" s="789">
        <v>8.3680682438</v>
      </c>
      <c r="H11" s="789">
        <v>8.2533367061</v>
      </c>
      <c r="I11" s="789">
        <v>51.829058148</v>
      </c>
      <c r="J11" s="789">
        <v>40.531468886</v>
      </c>
      <c r="K11" s="789">
        <v>34.449947443</v>
      </c>
      <c r="L11" s="789">
        <v>32.508492131</v>
      </c>
      <c r="M11" s="789">
        <v>34.673962555</v>
      </c>
      <c r="N11" s="789">
        <v>36.833076328</v>
      </c>
      <c r="O11" s="789">
        <v>43.829538873</v>
      </c>
      <c r="P11" s="789">
        <v>53.050331029</v>
      </c>
      <c r="Q11" s="789">
        <v>62.976153371</v>
      </c>
      <c r="R11" s="789">
        <v>68.606399305</v>
      </c>
      <c r="S11" s="790">
        <v>89.41525636</v>
      </c>
      <c r="T11" s="789">
        <v>81.994096425</v>
      </c>
      <c r="U11" s="789">
        <v>94.712486973</v>
      </c>
      <c r="V11" s="789">
        <v>97.379603399</v>
      </c>
      <c r="W11" s="789">
        <v>97.553925642</v>
      </c>
      <c r="X11" s="789">
        <v>79.297948826</v>
      </c>
    </row>
    <row r="12" spans="1:24" s="768" customFormat="1" ht="18.75" customHeight="1" hidden="1">
      <c r="A12" s="461" t="s">
        <v>189</v>
      </c>
      <c r="B12" s="769"/>
      <c r="C12" s="767">
        <v>40.743211701</v>
      </c>
      <c r="D12" s="767">
        <v>38.022638833</v>
      </c>
      <c r="E12" s="788">
        <v>6.6494667128</v>
      </c>
      <c r="F12" s="788">
        <v>13.030035336</v>
      </c>
      <c r="G12" s="789">
        <v>7.2098555244</v>
      </c>
      <c r="H12" s="789">
        <v>7.9922096988</v>
      </c>
      <c r="I12" s="789">
        <v>53.833448588</v>
      </c>
      <c r="J12" s="789">
        <v>43.838866213</v>
      </c>
      <c r="K12" s="789">
        <v>39.270629864</v>
      </c>
      <c r="L12" s="789">
        <v>31.867199467</v>
      </c>
      <c r="M12" s="789">
        <v>36.543820778</v>
      </c>
      <c r="N12" s="789">
        <v>41.466885652</v>
      </c>
      <c r="O12" s="789">
        <v>47.309219232</v>
      </c>
      <c r="P12" s="789">
        <v>54.436784352</v>
      </c>
      <c r="Q12" s="789">
        <v>67.6414032</v>
      </c>
      <c r="R12" s="789">
        <v>70.877232857</v>
      </c>
      <c r="S12" s="790">
        <v>94.211505278</v>
      </c>
      <c r="T12" s="789">
        <v>77.150302626</v>
      </c>
      <c r="U12" s="789">
        <v>108.09121751</v>
      </c>
      <c r="V12" s="789">
        <v>112.37562062</v>
      </c>
      <c r="W12" s="789">
        <v>95.004354366</v>
      </c>
      <c r="X12" s="789">
        <v>98.108949989</v>
      </c>
    </row>
    <row r="13" spans="1:24" s="768" customFormat="1" ht="18.75" customHeight="1" hidden="1">
      <c r="A13" s="461" t="s">
        <v>190</v>
      </c>
      <c r="B13" s="769"/>
      <c r="C13" s="767">
        <v>40.295082859</v>
      </c>
      <c r="D13" s="767">
        <v>37.909336104</v>
      </c>
      <c r="E13" s="788">
        <v>6.8956458922</v>
      </c>
      <c r="F13" s="788">
        <v>14.588734458</v>
      </c>
      <c r="G13" s="789">
        <v>7.8506412961</v>
      </c>
      <c r="H13" s="789">
        <v>9.0289238497</v>
      </c>
      <c r="I13" s="789">
        <v>54.451625614</v>
      </c>
      <c r="J13" s="789">
        <v>41.194719595</v>
      </c>
      <c r="K13" s="789">
        <v>39.86090828</v>
      </c>
      <c r="L13" s="789">
        <v>33.817187682</v>
      </c>
      <c r="M13" s="789">
        <v>33.472931641</v>
      </c>
      <c r="N13" s="789">
        <v>39.838851337</v>
      </c>
      <c r="O13" s="789">
        <v>52.369328665</v>
      </c>
      <c r="P13" s="789">
        <v>52.122971058</v>
      </c>
      <c r="Q13" s="789">
        <v>62.10770252</v>
      </c>
      <c r="R13" s="789">
        <v>66.673947155</v>
      </c>
      <c r="S13" s="790">
        <v>92.949359274</v>
      </c>
      <c r="T13" s="789">
        <v>83.645757224</v>
      </c>
      <c r="U13" s="789">
        <v>100.59739375</v>
      </c>
      <c r="V13" s="789">
        <v>106.40449114</v>
      </c>
      <c r="W13" s="789">
        <v>89.123722825</v>
      </c>
      <c r="X13" s="789">
        <v>87.330223152</v>
      </c>
    </row>
    <row r="14" spans="1:24" s="768" customFormat="1" ht="18.75" customHeight="1" hidden="1">
      <c r="A14" s="461" t="s">
        <v>191</v>
      </c>
      <c r="B14" s="769"/>
      <c r="C14" s="767">
        <v>38.465935246</v>
      </c>
      <c r="D14" s="767">
        <v>36.247782585</v>
      </c>
      <c r="E14" s="788">
        <v>6.4634138459</v>
      </c>
      <c r="F14" s="788">
        <v>12.652690587</v>
      </c>
      <c r="G14" s="789">
        <v>6.3578191013</v>
      </c>
      <c r="H14" s="789">
        <v>9.5298952815</v>
      </c>
      <c r="I14" s="789">
        <v>44.494227678</v>
      </c>
      <c r="J14" s="789">
        <v>40.42011758</v>
      </c>
      <c r="K14" s="789">
        <v>34.281865907</v>
      </c>
      <c r="L14" s="789">
        <v>32.983450069</v>
      </c>
      <c r="M14" s="789">
        <v>34.334889361</v>
      </c>
      <c r="N14" s="789">
        <v>36.984710521</v>
      </c>
      <c r="O14" s="789">
        <v>45.47314305</v>
      </c>
      <c r="P14" s="789">
        <v>51.713656824</v>
      </c>
      <c r="Q14" s="789">
        <v>59.404596218</v>
      </c>
      <c r="R14" s="789">
        <v>75.44191391</v>
      </c>
      <c r="S14" s="790">
        <v>95.391238144</v>
      </c>
      <c r="T14" s="789">
        <v>89.353518791</v>
      </c>
      <c r="U14" s="789">
        <v>94.469101474</v>
      </c>
      <c r="V14" s="789">
        <v>114.86859033</v>
      </c>
      <c r="W14" s="789">
        <v>94.609263741</v>
      </c>
      <c r="X14" s="789">
        <v>81.38439133</v>
      </c>
    </row>
    <row r="15" spans="1:24" s="768" customFormat="1" ht="21" customHeight="1">
      <c r="A15" s="461" t="s">
        <v>1147</v>
      </c>
      <c r="B15" s="769"/>
      <c r="C15" s="767">
        <v>37.748413266</v>
      </c>
      <c r="D15" s="767">
        <v>35.795816984</v>
      </c>
      <c r="E15" s="788">
        <v>5.0702225828</v>
      </c>
      <c r="F15" s="788">
        <v>12.62832379</v>
      </c>
      <c r="G15" s="789">
        <v>7.3439492386</v>
      </c>
      <c r="H15" s="789">
        <v>8.3653007326</v>
      </c>
      <c r="I15" s="789">
        <v>43.352888097</v>
      </c>
      <c r="J15" s="789">
        <v>39.54419608</v>
      </c>
      <c r="K15" s="789">
        <v>34.873459162</v>
      </c>
      <c r="L15" s="789">
        <v>31.165842237</v>
      </c>
      <c r="M15" s="789">
        <v>30.00942649</v>
      </c>
      <c r="N15" s="789">
        <v>35.492501492</v>
      </c>
      <c r="O15" s="789">
        <v>45.882370354</v>
      </c>
      <c r="P15" s="789">
        <v>50.089778083</v>
      </c>
      <c r="Q15" s="789">
        <v>56.153400042</v>
      </c>
      <c r="R15" s="789">
        <v>76.799247859</v>
      </c>
      <c r="S15" s="790">
        <v>97.579026728</v>
      </c>
      <c r="T15" s="789">
        <v>89.512346067</v>
      </c>
      <c r="U15" s="789">
        <v>105.99510536</v>
      </c>
      <c r="V15" s="789">
        <v>114.23530709</v>
      </c>
      <c r="W15" s="789">
        <v>82.08342661</v>
      </c>
      <c r="X15" s="789">
        <v>84.742422451</v>
      </c>
    </row>
    <row r="16" spans="1:24" s="768" customFormat="1" ht="21" customHeight="1">
      <c r="A16" s="461" t="s">
        <v>1148</v>
      </c>
      <c r="B16" s="769"/>
      <c r="C16" s="767">
        <v>36.635692543</v>
      </c>
      <c r="D16" s="767">
        <v>34.936412437</v>
      </c>
      <c r="E16" s="788">
        <v>3.9029467248</v>
      </c>
      <c r="F16" s="788">
        <v>12.242684996</v>
      </c>
      <c r="G16" s="789">
        <v>6.3567511847</v>
      </c>
      <c r="H16" s="789">
        <v>9.0521728448</v>
      </c>
      <c r="I16" s="789">
        <v>42.237276021</v>
      </c>
      <c r="J16" s="789">
        <v>36.027890205</v>
      </c>
      <c r="K16" s="789">
        <v>31.949866448</v>
      </c>
      <c r="L16" s="789">
        <v>30.93987893</v>
      </c>
      <c r="M16" s="789">
        <v>28.524920907</v>
      </c>
      <c r="N16" s="789">
        <v>34.247915047</v>
      </c>
      <c r="O16" s="789">
        <v>41.787883791</v>
      </c>
      <c r="P16" s="789">
        <v>46.712373982</v>
      </c>
      <c r="Q16" s="789">
        <v>61.875834078</v>
      </c>
      <c r="R16" s="789">
        <v>74.959464855</v>
      </c>
      <c r="S16" s="790">
        <v>96.652130089</v>
      </c>
      <c r="T16" s="789">
        <v>82.580503087</v>
      </c>
      <c r="U16" s="789">
        <v>104.14540042</v>
      </c>
      <c r="V16" s="789">
        <v>118.41981956</v>
      </c>
      <c r="W16" s="789">
        <v>101.88660021</v>
      </c>
      <c r="X16" s="789">
        <v>88.57075719</v>
      </c>
    </row>
    <row r="17" spans="1:24" s="768" customFormat="1" ht="21" customHeight="1">
      <c r="A17" s="461" t="s">
        <v>1149</v>
      </c>
      <c r="B17" s="769"/>
      <c r="C17" s="767">
        <v>36.517941442</v>
      </c>
      <c r="D17" s="767">
        <v>35.33629921</v>
      </c>
      <c r="E17" s="788">
        <v>6.844537733</v>
      </c>
      <c r="F17" s="788">
        <v>9.9895072046</v>
      </c>
      <c r="G17" s="789">
        <v>5.5812086642</v>
      </c>
      <c r="H17" s="789">
        <v>9.9327666499</v>
      </c>
      <c r="I17" s="789">
        <v>49.95812881</v>
      </c>
      <c r="J17" s="789">
        <v>39.739802018</v>
      </c>
      <c r="K17" s="789">
        <v>33.081462711</v>
      </c>
      <c r="L17" s="789">
        <v>30.333021376</v>
      </c>
      <c r="M17" s="789">
        <v>27.973580256</v>
      </c>
      <c r="N17" s="789">
        <v>33.261517656</v>
      </c>
      <c r="O17" s="789">
        <v>38.209582875</v>
      </c>
      <c r="P17" s="789">
        <v>47.494549435</v>
      </c>
      <c r="Q17" s="789">
        <v>58.580713726</v>
      </c>
      <c r="R17" s="789">
        <v>67.586572255</v>
      </c>
      <c r="S17" s="790">
        <v>92.302700389</v>
      </c>
      <c r="T17" s="789">
        <v>83.399131465</v>
      </c>
      <c r="U17" s="789">
        <v>90.126837037</v>
      </c>
      <c r="V17" s="789">
        <v>109.84926698</v>
      </c>
      <c r="W17" s="789">
        <v>105.69193501</v>
      </c>
      <c r="X17" s="789">
        <v>97.67598518</v>
      </c>
    </row>
    <row r="18" spans="1:24" s="768" customFormat="1" ht="21" customHeight="1">
      <c r="A18" s="1095" t="s">
        <v>1203</v>
      </c>
      <c r="B18" s="797" t="s">
        <v>262</v>
      </c>
      <c r="C18" s="767">
        <v>35.211429105</v>
      </c>
      <c r="D18" s="767">
        <v>34.38195123</v>
      </c>
      <c r="E18" s="788">
        <v>10.316380082</v>
      </c>
      <c r="F18" s="788">
        <v>9.5593374844</v>
      </c>
      <c r="G18" s="789">
        <v>5.7224049198</v>
      </c>
      <c r="H18" s="789">
        <v>9.0178543383</v>
      </c>
      <c r="I18" s="789">
        <v>49.034637035</v>
      </c>
      <c r="J18" s="789">
        <v>38.266794993</v>
      </c>
      <c r="K18" s="789">
        <v>30.918857979</v>
      </c>
      <c r="L18" s="789">
        <v>26.324496019</v>
      </c>
      <c r="M18" s="789">
        <v>28.920876016</v>
      </c>
      <c r="N18" s="789">
        <v>31.414394488</v>
      </c>
      <c r="O18" s="789">
        <v>37.331076877</v>
      </c>
      <c r="P18" s="789">
        <v>44.060061414</v>
      </c>
      <c r="Q18" s="789">
        <v>54.872905418</v>
      </c>
      <c r="R18" s="789">
        <v>65.625735194</v>
      </c>
      <c r="S18" s="790">
        <v>92.035732136</v>
      </c>
      <c r="T18" s="789">
        <v>87.412862268</v>
      </c>
      <c r="U18" s="789">
        <v>89.635336652</v>
      </c>
      <c r="V18" s="789">
        <v>102.55513332</v>
      </c>
      <c r="W18" s="789">
        <v>99.306274738</v>
      </c>
      <c r="X18" s="789">
        <v>96.768247727</v>
      </c>
    </row>
    <row r="19" spans="1:24" s="768" customFormat="1" ht="21" customHeight="1">
      <c r="A19" s="461" t="s">
        <v>1151</v>
      </c>
      <c r="B19" s="797"/>
      <c r="C19" s="767">
        <v>35.348879279</v>
      </c>
      <c r="D19" s="767">
        <v>34.921579495</v>
      </c>
      <c r="E19" s="788">
        <v>8.0556105649</v>
      </c>
      <c r="F19" s="788">
        <v>9.0899986904</v>
      </c>
      <c r="G19" s="789">
        <v>4.9737448444</v>
      </c>
      <c r="H19" s="789">
        <v>9.3831760696</v>
      </c>
      <c r="I19" s="789">
        <v>45.813911035</v>
      </c>
      <c r="J19" s="789">
        <v>44.689092398</v>
      </c>
      <c r="K19" s="789">
        <v>33.498511383</v>
      </c>
      <c r="L19" s="789">
        <v>25.982471786</v>
      </c>
      <c r="M19" s="789">
        <v>26.645292665</v>
      </c>
      <c r="N19" s="789">
        <v>32.100860413</v>
      </c>
      <c r="O19" s="789">
        <v>36.580479412</v>
      </c>
      <c r="P19" s="789">
        <v>44.686880071</v>
      </c>
      <c r="Q19" s="789">
        <v>54.647268762</v>
      </c>
      <c r="R19" s="789">
        <v>69.995560918</v>
      </c>
      <c r="S19" s="790">
        <v>90.310984183</v>
      </c>
      <c r="T19" s="789">
        <v>83.001986555</v>
      </c>
      <c r="U19" s="789">
        <v>97.088015534</v>
      </c>
      <c r="V19" s="789">
        <v>102.47379328</v>
      </c>
      <c r="W19" s="789">
        <v>87.680548305</v>
      </c>
      <c r="X19" s="789">
        <v>74.549188398</v>
      </c>
    </row>
    <row r="20" spans="1:24" s="768" customFormat="1" ht="21" customHeight="1">
      <c r="A20" s="461" t="s">
        <v>1152</v>
      </c>
      <c r="B20" s="797"/>
      <c r="C20" s="767">
        <v>33.156019655</v>
      </c>
      <c r="D20" s="767">
        <v>33.006191004</v>
      </c>
      <c r="E20" s="788">
        <v>5.9405940594</v>
      </c>
      <c r="F20" s="788">
        <v>8.1538831898</v>
      </c>
      <c r="G20" s="789">
        <v>3.9170140167</v>
      </c>
      <c r="H20" s="789">
        <v>8.3050352008</v>
      </c>
      <c r="I20" s="789">
        <v>43.812987407</v>
      </c>
      <c r="J20" s="789">
        <v>36.899509042</v>
      </c>
      <c r="K20" s="789">
        <v>29.58096315</v>
      </c>
      <c r="L20" s="789">
        <v>27.960260649</v>
      </c>
      <c r="M20" s="789">
        <v>26.501851917</v>
      </c>
      <c r="N20" s="789">
        <v>29.398376451</v>
      </c>
      <c r="O20" s="789">
        <v>35.557840754</v>
      </c>
      <c r="P20" s="789">
        <v>44.884589306</v>
      </c>
      <c r="Q20" s="789">
        <v>53.463794758</v>
      </c>
      <c r="R20" s="789">
        <v>67.532467532</v>
      </c>
      <c r="S20" s="790">
        <v>83.366890764</v>
      </c>
      <c r="T20" s="789">
        <v>75.497587523</v>
      </c>
      <c r="U20" s="789">
        <v>89.729603691</v>
      </c>
      <c r="V20" s="789">
        <v>90.370412373</v>
      </c>
      <c r="W20" s="789">
        <v>88.095454015</v>
      </c>
      <c r="X20" s="789">
        <v>76.744972554</v>
      </c>
    </row>
    <row r="21" spans="1:24" s="768" customFormat="1" ht="21" customHeight="1">
      <c r="A21" s="461" t="s">
        <v>1153</v>
      </c>
      <c r="B21" s="797"/>
      <c r="C21" s="767">
        <v>29.913458748</v>
      </c>
      <c r="D21" s="767">
        <v>30.119084091</v>
      </c>
      <c r="E21" s="788">
        <v>6.2168299403</v>
      </c>
      <c r="F21" s="788">
        <v>8.4534590546</v>
      </c>
      <c r="G21" s="789">
        <v>3.3925570998</v>
      </c>
      <c r="H21" s="789">
        <v>6.0617221872</v>
      </c>
      <c r="I21" s="789">
        <v>40.031287218</v>
      </c>
      <c r="J21" s="789">
        <v>33.891961349</v>
      </c>
      <c r="K21" s="789">
        <v>29.238309549</v>
      </c>
      <c r="L21" s="789">
        <v>25.175025755</v>
      </c>
      <c r="M21" s="789">
        <v>25.88899159</v>
      </c>
      <c r="N21" s="789">
        <v>26.825969866</v>
      </c>
      <c r="O21" s="789">
        <v>31.035320294</v>
      </c>
      <c r="P21" s="789">
        <v>39.030888114</v>
      </c>
      <c r="Q21" s="789">
        <v>43.181155744</v>
      </c>
      <c r="R21" s="789">
        <v>61.630519433</v>
      </c>
      <c r="S21" s="790">
        <v>74.397545404</v>
      </c>
      <c r="T21" s="789">
        <v>70.216988346</v>
      </c>
      <c r="U21" s="789">
        <v>75.457423298</v>
      </c>
      <c r="V21" s="789">
        <v>77.012950682</v>
      </c>
      <c r="W21" s="789">
        <v>85.878103609</v>
      </c>
      <c r="X21" s="789">
        <v>70.463887258</v>
      </c>
    </row>
    <row r="22" spans="1:24" s="768" customFormat="1" ht="21" customHeight="1">
      <c r="A22" s="461" t="s">
        <v>1154</v>
      </c>
      <c r="B22" s="797"/>
      <c r="C22" s="767">
        <v>26.715109345</v>
      </c>
      <c r="D22" s="767">
        <v>27.033707136</v>
      </c>
      <c r="E22" s="788">
        <v>3.9133234433</v>
      </c>
      <c r="F22" s="788">
        <v>6.9691807341</v>
      </c>
      <c r="G22" s="789">
        <v>3.8263479854</v>
      </c>
      <c r="H22" s="789">
        <v>7.1770120305</v>
      </c>
      <c r="I22" s="789">
        <v>35.986217279</v>
      </c>
      <c r="J22" s="789">
        <v>32.197500749</v>
      </c>
      <c r="K22" s="789">
        <v>22.328398885</v>
      </c>
      <c r="L22" s="789">
        <v>19.336021911</v>
      </c>
      <c r="M22" s="789">
        <v>23.006504519</v>
      </c>
      <c r="N22" s="789">
        <v>23.768240842</v>
      </c>
      <c r="O22" s="789">
        <v>27.334308303</v>
      </c>
      <c r="P22" s="789">
        <v>35.899806279</v>
      </c>
      <c r="Q22" s="789">
        <v>44.587945879</v>
      </c>
      <c r="R22" s="789">
        <v>50.922961426</v>
      </c>
      <c r="S22" s="790">
        <v>67.540861379</v>
      </c>
      <c r="T22" s="789">
        <v>62.505780666</v>
      </c>
      <c r="U22" s="789">
        <v>67.355356264</v>
      </c>
      <c r="V22" s="789">
        <v>79.032103705</v>
      </c>
      <c r="W22" s="789">
        <v>70.736451835</v>
      </c>
      <c r="X22" s="789">
        <v>59.348438924</v>
      </c>
    </row>
    <row r="23" spans="1:24" s="768" customFormat="1" ht="21" customHeight="1">
      <c r="A23" s="461" t="s">
        <v>1155</v>
      </c>
      <c r="B23" s="797"/>
      <c r="C23" s="767">
        <v>24.580012818</v>
      </c>
      <c r="D23" s="767">
        <v>25.106211861</v>
      </c>
      <c r="E23" s="788">
        <v>5.7143727904</v>
      </c>
      <c r="F23" s="788">
        <v>5.3794999913</v>
      </c>
      <c r="G23" s="789">
        <v>2.7169298692</v>
      </c>
      <c r="H23" s="789">
        <v>6.1388560119</v>
      </c>
      <c r="I23" s="789">
        <v>32.675663502</v>
      </c>
      <c r="J23" s="789">
        <v>28.660066732</v>
      </c>
      <c r="K23" s="789">
        <v>22.50554759</v>
      </c>
      <c r="L23" s="789">
        <v>19.714404694</v>
      </c>
      <c r="M23" s="789">
        <v>19.307041525</v>
      </c>
      <c r="N23" s="789">
        <v>22.717806974</v>
      </c>
      <c r="O23" s="789">
        <v>24.262923767</v>
      </c>
      <c r="P23" s="789">
        <v>30.164718618</v>
      </c>
      <c r="Q23" s="789">
        <v>39.465060501</v>
      </c>
      <c r="R23" s="789">
        <v>51.551273898</v>
      </c>
      <c r="S23" s="790">
        <v>63.606897404</v>
      </c>
      <c r="T23" s="789">
        <v>56.191254597</v>
      </c>
      <c r="U23" s="789">
        <v>66.186707833</v>
      </c>
      <c r="V23" s="789">
        <v>63.083595939</v>
      </c>
      <c r="W23" s="789">
        <v>85.119283599</v>
      </c>
      <c r="X23" s="789">
        <v>63.56160097</v>
      </c>
    </row>
    <row r="24" spans="1:24" s="768" customFormat="1" ht="21" customHeight="1">
      <c r="A24" s="461" t="s">
        <v>1156</v>
      </c>
      <c r="B24" s="797"/>
      <c r="C24" s="767">
        <v>23.649494982</v>
      </c>
      <c r="D24" s="767">
        <v>24.431439386</v>
      </c>
      <c r="E24" s="788">
        <v>4.6186094433</v>
      </c>
      <c r="F24" s="788">
        <v>5.1776807442</v>
      </c>
      <c r="G24" s="789">
        <v>2.9625642969</v>
      </c>
      <c r="H24" s="789">
        <v>4.3114356143</v>
      </c>
      <c r="I24" s="789">
        <v>30.820711518</v>
      </c>
      <c r="J24" s="789">
        <v>31.510822756</v>
      </c>
      <c r="K24" s="789">
        <v>20.923451497</v>
      </c>
      <c r="L24" s="789">
        <v>20.58252798</v>
      </c>
      <c r="M24" s="789">
        <v>18.463735173</v>
      </c>
      <c r="N24" s="789">
        <v>21.990910424</v>
      </c>
      <c r="O24" s="789">
        <v>24.593506692</v>
      </c>
      <c r="P24" s="789">
        <v>28.685508313</v>
      </c>
      <c r="Q24" s="789">
        <v>39.67036444</v>
      </c>
      <c r="R24" s="789">
        <v>44.723073148</v>
      </c>
      <c r="S24" s="790">
        <v>59.628465541</v>
      </c>
      <c r="T24" s="789">
        <v>53.687337048</v>
      </c>
      <c r="U24" s="789">
        <v>61.644014523</v>
      </c>
      <c r="V24" s="789">
        <v>65.795221247</v>
      </c>
      <c r="W24" s="789">
        <v>66.421474447</v>
      </c>
      <c r="X24" s="789">
        <v>53.000950362</v>
      </c>
    </row>
    <row r="25" spans="1:24" s="768" customFormat="1" ht="21" customHeight="1">
      <c r="A25" s="461" t="s">
        <v>1157</v>
      </c>
      <c r="B25" s="797"/>
      <c r="C25" s="767">
        <v>20.67345605</v>
      </c>
      <c r="D25" s="767">
        <v>21.42685774</v>
      </c>
      <c r="E25" s="788">
        <v>4.0808452543</v>
      </c>
      <c r="F25" s="788">
        <v>4.6278844342</v>
      </c>
      <c r="G25" s="789">
        <v>3.5867539938</v>
      </c>
      <c r="H25" s="789">
        <v>3.2971948337</v>
      </c>
      <c r="I25" s="789">
        <v>26.511440263</v>
      </c>
      <c r="J25" s="789">
        <v>24.786187834</v>
      </c>
      <c r="K25" s="789">
        <v>18.627239011</v>
      </c>
      <c r="L25" s="789">
        <v>14.721485553</v>
      </c>
      <c r="M25" s="789">
        <v>16.276141948</v>
      </c>
      <c r="N25" s="789">
        <v>18.705068641</v>
      </c>
      <c r="O25" s="789">
        <v>20.341018989</v>
      </c>
      <c r="P25" s="789">
        <v>25.056312785</v>
      </c>
      <c r="Q25" s="789">
        <v>34.843636094</v>
      </c>
      <c r="R25" s="789">
        <v>40.319474049</v>
      </c>
      <c r="S25" s="790">
        <v>58.028171907</v>
      </c>
      <c r="T25" s="789">
        <v>52.468769676</v>
      </c>
      <c r="U25" s="789">
        <v>58.434301446</v>
      </c>
      <c r="V25" s="789">
        <v>65.910922418</v>
      </c>
      <c r="W25" s="789">
        <v>64.049545097</v>
      </c>
      <c r="X25" s="789">
        <v>50.807319699</v>
      </c>
    </row>
    <row r="26" spans="1:24" s="768" customFormat="1" ht="21" customHeight="1">
      <c r="A26" s="461" t="s">
        <v>1158</v>
      </c>
      <c r="B26" s="797"/>
      <c r="C26" s="767">
        <v>18.329906894</v>
      </c>
      <c r="D26" s="767">
        <v>19.240381545</v>
      </c>
      <c r="E26" s="788">
        <v>3.3121630909</v>
      </c>
      <c r="F26" s="788">
        <v>3.8352247965</v>
      </c>
      <c r="G26" s="789">
        <v>1.7899345193</v>
      </c>
      <c r="H26" s="789">
        <v>3.1453852573</v>
      </c>
      <c r="I26" s="789">
        <v>22.438216631</v>
      </c>
      <c r="J26" s="789">
        <v>24.016547401</v>
      </c>
      <c r="K26" s="789">
        <v>18.39934392</v>
      </c>
      <c r="L26" s="789">
        <v>12.098743027</v>
      </c>
      <c r="M26" s="789">
        <v>14.29838449</v>
      </c>
      <c r="N26" s="789">
        <v>16.030215625</v>
      </c>
      <c r="O26" s="789">
        <v>18.847635478</v>
      </c>
      <c r="P26" s="789">
        <v>20.196950872</v>
      </c>
      <c r="Q26" s="789">
        <v>26.622624301</v>
      </c>
      <c r="R26" s="789">
        <v>35.757948904</v>
      </c>
      <c r="S26" s="790">
        <v>54.936054433</v>
      </c>
      <c r="T26" s="789">
        <v>48.126108565</v>
      </c>
      <c r="U26" s="789">
        <v>55.020075577</v>
      </c>
      <c r="V26" s="789">
        <v>62.605463305</v>
      </c>
      <c r="W26" s="789">
        <v>62.932079628</v>
      </c>
      <c r="X26" s="789">
        <v>51.597507195</v>
      </c>
    </row>
    <row r="27" spans="1:24" s="770" customFormat="1" ht="21" customHeight="1">
      <c r="A27" s="461" t="s">
        <v>1159</v>
      </c>
      <c r="B27" s="797"/>
      <c r="C27" s="767">
        <v>18.453816745</v>
      </c>
      <c r="D27" s="767">
        <v>19.452491909</v>
      </c>
      <c r="E27" s="788">
        <v>3.0826683577</v>
      </c>
      <c r="F27" s="788">
        <v>5.2569564035</v>
      </c>
      <c r="G27" s="789">
        <v>2.8280187529</v>
      </c>
      <c r="H27" s="789">
        <v>3.0271654117</v>
      </c>
      <c r="I27" s="789">
        <v>22.722081295</v>
      </c>
      <c r="J27" s="789">
        <v>22.801947507</v>
      </c>
      <c r="K27" s="789">
        <v>16.819219471</v>
      </c>
      <c r="L27" s="789">
        <v>14.611306534</v>
      </c>
      <c r="M27" s="789">
        <v>14.557524821</v>
      </c>
      <c r="N27" s="789">
        <v>15.14949776</v>
      </c>
      <c r="O27" s="789">
        <v>17.967504319</v>
      </c>
      <c r="P27" s="789">
        <v>20.849851285</v>
      </c>
      <c r="Q27" s="789">
        <v>28.791400968</v>
      </c>
      <c r="R27" s="789">
        <v>34.518210218</v>
      </c>
      <c r="S27" s="790">
        <v>54.527506772</v>
      </c>
      <c r="T27" s="791">
        <v>48.559307896</v>
      </c>
      <c r="U27" s="788">
        <v>51.535678742</v>
      </c>
      <c r="V27" s="789">
        <v>65.351297988</v>
      </c>
      <c r="W27" s="789">
        <v>60.391162185</v>
      </c>
      <c r="X27" s="789">
        <v>52.628413329</v>
      </c>
    </row>
    <row r="28" spans="1:24" s="770" customFormat="1" ht="21" customHeight="1">
      <c r="A28" s="461" t="s">
        <v>1160</v>
      </c>
      <c r="B28" s="797"/>
      <c r="C28" s="767">
        <v>19.527520371</v>
      </c>
      <c r="D28" s="767">
        <v>20.907997921</v>
      </c>
      <c r="E28" s="788">
        <v>1.8850496711</v>
      </c>
      <c r="F28" s="788">
        <v>3.005473719</v>
      </c>
      <c r="G28" s="789">
        <v>2.0116415644</v>
      </c>
      <c r="H28" s="789">
        <v>3.0314278644</v>
      </c>
      <c r="I28" s="789">
        <v>26.553765818</v>
      </c>
      <c r="J28" s="789">
        <v>23.864881751</v>
      </c>
      <c r="K28" s="789">
        <v>17.15011689</v>
      </c>
      <c r="L28" s="789">
        <v>16.694453903</v>
      </c>
      <c r="M28" s="789">
        <v>15.333322015</v>
      </c>
      <c r="N28" s="789">
        <v>16.901994435</v>
      </c>
      <c r="O28" s="789">
        <v>20.746887967</v>
      </c>
      <c r="P28" s="789">
        <v>22.483639138</v>
      </c>
      <c r="Q28" s="789">
        <v>27.624370441</v>
      </c>
      <c r="R28" s="789">
        <v>38.338642393</v>
      </c>
      <c r="S28" s="790">
        <v>57.241119604</v>
      </c>
      <c r="T28" s="791">
        <v>51.181699407</v>
      </c>
      <c r="U28" s="788">
        <v>60.435167156</v>
      </c>
      <c r="V28" s="789">
        <v>64.049795965</v>
      </c>
      <c r="W28" s="789">
        <v>62.610072547</v>
      </c>
      <c r="X28" s="789">
        <v>42.14815075</v>
      </c>
    </row>
    <row r="29" spans="1:24" s="768" customFormat="1" ht="21" customHeight="1">
      <c r="A29" s="461" t="s">
        <v>1161</v>
      </c>
      <c r="B29" s="797"/>
      <c r="C29" s="767">
        <v>19.36323523</v>
      </c>
      <c r="D29" s="767">
        <v>20.831727509</v>
      </c>
      <c r="E29" s="788">
        <v>2.4858802005</v>
      </c>
      <c r="F29" s="788">
        <v>3.4239229496</v>
      </c>
      <c r="G29" s="789">
        <v>1.4550476264</v>
      </c>
      <c r="H29" s="789">
        <v>2.9685629187</v>
      </c>
      <c r="I29" s="789">
        <v>27.898910434</v>
      </c>
      <c r="J29" s="789">
        <v>25.101486999</v>
      </c>
      <c r="K29" s="789">
        <v>19.287591111</v>
      </c>
      <c r="L29" s="789">
        <v>16.710977771</v>
      </c>
      <c r="M29" s="789">
        <v>15.31504706</v>
      </c>
      <c r="N29" s="789">
        <v>15.941857398</v>
      </c>
      <c r="O29" s="789">
        <v>18.650214394</v>
      </c>
      <c r="P29" s="789">
        <v>22.987803092</v>
      </c>
      <c r="Q29" s="789">
        <v>28.700810001</v>
      </c>
      <c r="R29" s="789">
        <v>34.561285328</v>
      </c>
      <c r="S29" s="790">
        <v>53.67189983</v>
      </c>
      <c r="T29" s="789">
        <v>47.103690546</v>
      </c>
      <c r="U29" s="789">
        <v>55.682890197</v>
      </c>
      <c r="V29" s="789">
        <v>59.869851827</v>
      </c>
      <c r="W29" s="789">
        <v>55.336384991</v>
      </c>
      <c r="X29" s="789">
        <v>54.171888053</v>
      </c>
    </row>
    <row r="30" spans="1:24" s="768" customFormat="1" ht="21" customHeight="1">
      <c r="A30" s="461" t="s">
        <v>1162</v>
      </c>
      <c r="B30" s="797"/>
      <c r="C30" s="767">
        <v>18.577078935</v>
      </c>
      <c r="D30" s="767">
        <v>20.316818816</v>
      </c>
      <c r="E30" s="788">
        <v>1.0303489277</v>
      </c>
      <c r="F30" s="788">
        <v>4.0019901789</v>
      </c>
      <c r="G30" s="789">
        <v>1.7006247415</v>
      </c>
      <c r="H30" s="789">
        <v>2.788719197</v>
      </c>
      <c r="I30" s="789">
        <v>23.945566663</v>
      </c>
      <c r="J30" s="789">
        <v>24.110291619</v>
      </c>
      <c r="K30" s="789">
        <v>18.044144675</v>
      </c>
      <c r="L30" s="789">
        <v>15.922457631</v>
      </c>
      <c r="M30" s="789">
        <v>15.911899682</v>
      </c>
      <c r="N30" s="789">
        <v>17.702312514</v>
      </c>
      <c r="O30" s="789">
        <v>18.620296453</v>
      </c>
      <c r="P30" s="789">
        <v>22.36603116</v>
      </c>
      <c r="Q30" s="789">
        <v>27.019297744</v>
      </c>
      <c r="R30" s="789">
        <v>32.329564999</v>
      </c>
      <c r="S30" s="790">
        <v>51.556074225</v>
      </c>
      <c r="T30" s="789">
        <v>42.961714503</v>
      </c>
      <c r="U30" s="789">
        <v>53.706974746</v>
      </c>
      <c r="V30" s="789">
        <v>59.049366917</v>
      </c>
      <c r="W30" s="789">
        <v>62.476746716</v>
      </c>
      <c r="X30" s="789">
        <v>41.014545303</v>
      </c>
    </row>
    <row r="31" spans="1:24" s="768" customFormat="1" ht="21" customHeight="1">
      <c r="A31" s="461" t="s">
        <v>1163</v>
      </c>
      <c r="B31" s="797"/>
      <c r="C31" s="767">
        <v>15.821002263</v>
      </c>
      <c r="D31" s="767">
        <v>17.484497835</v>
      </c>
      <c r="E31" s="788">
        <v>2.0783971401</v>
      </c>
      <c r="F31" s="788">
        <v>3.862284564</v>
      </c>
      <c r="G31" s="789">
        <v>1.7161575518</v>
      </c>
      <c r="H31" s="789">
        <v>2.4738636307</v>
      </c>
      <c r="I31" s="789">
        <v>18.457795446</v>
      </c>
      <c r="J31" s="789">
        <v>20.546633583</v>
      </c>
      <c r="K31" s="789">
        <v>14.542498959</v>
      </c>
      <c r="L31" s="789">
        <v>13.125365606</v>
      </c>
      <c r="M31" s="789">
        <v>11.743498188</v>
      </c>
      <c r="N31" s="789">
        <v>15.426603099</v>
      </c>
      <c r="O31" s="789">
        <v>16.152837173</v>
      </c>
      <c r="P31" s="789">
        <v>19.08757766</v>
      </c>
      <c r="Q31" s="789">
        <v>21.916491099</v>
      </c>
      <c r="R31" s="789">
        <v>30.483961835</v>
      </c>
      <c r="S31" s="790">
        <v>46.435061538</v>
      </c>
      <c r="T31" s="789">
        <v>37.952809315</v>
      </c>
      <c r="U31" s="789">
        <v>48.830847578</v>
      </c>
      <c r="V31" s="789">
        <v>55.518183218</v>
      </c>
      <c r="W31" s="789">
        <v>50.882682376</v>
      </c>
      <c r="X31" s="789">
        <v>41.303225456</v>
      </c>
    </row>
    <row r="32" spans="1:24" s="768" customFormat="1" ht="21" customHeight="1">
      <c r="A32" s="1095" t="s">
        <v>1204</v>
      </c>
      <c r="B32" s="797" t="s">
        <v>263</v>
      </c>
      <c r="C32" s="767">
        <v>14.197548234</v>
      </c>
      <c r="D32" s="767">
        <v>15.853762046</v>
      </c>
      <c r="E32" s="788">
        <v>3.1612889629</v>
      </c>
      <c r="F32" s="788">
        <v>3.0602636535</v>
      </c>
      <c r="G32" s="789">
        <v>1.4927289174</v>
      </c>
      <c r="H32" s="789">
        <v>1.6365540717</v>
      </c>
      <c r="I32" s="789">
        <v>16.799575485</v>
      </c>
      <c r="J32" s="789">
        <v>19.470123307</v>
      </c>
      <c r="K32" s="789">
        <v>11.516647788</v>
      </c>
      <c r="L32" s="789">
        <v>12.475432385</v>
      </c>
      <c r="M32" s="789">
        <v>11.174743553</v>
      </c>
      <c r="N32" s="789">
        <v>11.653999123</v>
      </c>
      <c r="O32" s="789">
        <v>14.2874822</v>
      </c>
      <c r="P32" s="789">
        <v>15.217270777</v>
      </c>
      <c r="Q32" s="789">
        <v>18.826888577</v>
      </c>
      <c r="R32" s="789">
        <v>27.238452314</v>
      </c>
      <c r="S32" s="790">
        <v>45.30783619</v>
      </c>
      <c r="T32" s="789">
        <v>36.39048713</v>
      </c>
      <c r="U32" s="789">
        <v>45.253069085999996</v>
      </c>
      <c r="V32" s="789">
        <v>54.722048341</v>
      </c>
      <c r="W32" s="789">
        <v>52.021032695</v>
      </c>
      <c r="X32" s="789">
        <v>45.077442032</v>
      </c>
    </row>
    <row r="33" spans="1:24" s="768" customFormat="1" ht="21" customHeight="1">
      <c r="A33" s="461" t="s">
        <v>1165</v>
      </c>
      <c r="B33" s="769"/>
      <c r="C33" s="767">
        <v>13.217694133</v>
      </c>
      <c r="D33" s="767">
        <v>15.00970507</v>
      </c>
      <c r="E33" s="788">
        <v>2.7014833845</v>
      </c>
      <c r="F33" s="788">
        <v>2.5328684917</v>
      </c>
      <c r="G33" s="789">
        <v>1.7082091485</v>
      </c>
      <c r="H33" s="789">
        <v>1.9486479306</v>
      </c>
      <c r="I33" s="789">
        <v>14.018637965</v>
      </c>
      <c r="J33" s="789">
        <v>17.201740841</v>
      </c>
      <c r="K33" s="789">
        <v>12.267425828</v>
      </c>
      <c r="L33" s="789">
        <v>11.388224576</v>
      </c>
      <c r="M33" s="789">
        <v>10.58264925</v>
      </c>
      <c r="N33" s="789">
        <v>11.957415586</v>
      </c>
      <c r="O33" s="789">
        <v>11.785376715</v>
      </c>
      <c r="P33" s="789">
        <v>14.575298556</v>
      </c>
      <c r="Q33" s="789">
        <v>18.150262254</v>
      </c>
      <c r="R33" s="789">
        <v>23.61294035</v>
      </c>
      <c r="S33" s="790">
        <v>43.375663701</v>
      </c>
      <c r="T33" s="789">
        <v>34.979830918</v>
      </c>
      <c r="U33" s="789">
        <v>42.681876936</v>
      </c>
      <c r="V33" s="789">
        <v>51.063348827</v>
      </c>
      <c r="W33" s="789">
        <v>52.608066962</v>
      </c>
      <c r="X33" s="789">
        <v>42.845204044</v>
      </c>
    </row>
    <row r="34" spans="1:25" s="768" customFormat="1" ht="21" customHeight="1">
      <c r="A34" s="461" t="s">
        <v>1166</v>
      </c>
      <c r="B34" s="769"/>
      <c r="C34" s="767">
        <v>13.282964483</v>
      </c>
      <c r="D34" s="767">
        <v>15.189524975</v>
      </c>
      <c r="E34" s="788">
        <v>3.5306474913</v>
      </c>
      <c r="F34" s="788">
        <v>2.4594619189</v>
      </c>
      <c r="G34" s="789">
        <v>0.745579027</v>
      </c>
      <c r="H34" s="789">
        <v>2.5150197975</v>
      </c>
      <c r="I34" s="789">
        <v>17.728292837</v>
      </c>
      <c r="J34" s="789">
        <v>17.628561796</v>
      </c>
      <c r="K34" s="789">
        <v>13.446113917</v>
      </c>
      <c r="L34" s="789">
        <v>9.5233251662</v>
      </c>
      <c r="M34" s="789">
        <v>10.17600032</v>
      </c>
      <c r="N34" s="789">
        <v>11.740864642</v>
      </c>
      <c r="O34" s="789">
        <v>11.967426555</v>
      </c>
      <c r="P34" s="789">
        <v>14.931611522</v>
      </c>
      <c r="Q34" s="789">
        <v>18.694809194</v>
      </c>
      <c r="R34" s="789">
        <v>21.568148901</v>
      </c>
      <c r="S34" s="790">
        <v>41.936766877</v>
      </c>
      <c r="T34" s="789">
        <v>31.980278828</v>
      </c>
      <c r="U34" s="789">
        <v>39.015860182</v>
      </c>
      <c r="V34" s="789">
        <v>52.555326563</v>
      </c>
      <c r="W34" s="789">
        <v>52.977310855</v>
      </c>
      <c r="X34" s="789">
        <v>42.473887227</v>
      </c>
      <c r="Y34" s="771"/>
    </row>
    <row r="35" spans="1:25" s="768" customFormat="1" ht="21" customHeight="1">
      <c r="A35" s="461" t="s">
        <v>1167</v>
      </c>
      <c r="B35" s="769"/>
      <c r="C35" s="767">
        <v>12.933352236</v>
      </c>
      <c r="D35" s="767">
        <v>14.961076625</v>
      </c>
      <c r="E35" s="788">
        <v>1.1603485687</v>
      </c>
      <c r="F35" s="788">
        <v>2.4106168642</v>
      </c>
      <c r="G35" s="789">
        <v>0.3529375433</v>
      </c>
      <c r="H35" s="789">
        <v>1.2251865687</v>
      </c>
      <c r="I35" s="789">
        <v>17.202874681</v>
      </c>
      <c r="J35" s="789">
        <v>20.120724346</v>
      </c>
      <c r="K35" s="789">
        <v>11.185267312</v>
      </c>
      <c r="L35" s="789">
        <v>10.414157727</v>
      </c>
      <c r="M35" s="789">
        <v>9.9001841434</v>
      </c>
      <c r="N35" s="789">
        <v>10.959631843</v>
      </c>
      <c r="O35" s="789">
        <v>11.599204956</v>
      </c>
      <c r="P35" s="789">
        <v>13.067887676</v>
      </c>
      <c r="Q35" s="789">
        <v>16.914813478</v>
      </c>
      <c r="R35" s="789">
        <v>24.425656564</v>
      </c>
      <c r="S35" s="790">
        <v>41.346516905</v>
      </c>
      <c r="T35" s="789">
        <v>33.666623785</v>
      </c>
      <c r="U35" s="789">
        <v>41.400143763</v>
      </c>
      <c r="V35" s="789">
        <v>42.763012604</v>
      </c>
      <c r="W35" s="789">
        <v>51.79323922</v>
      </c>
      <c r="X35" s="789">
        <v>45.401866256</v>
      </c>
      <c r="Y35" s="771"/>
    </row>
    <row r="36" spans="1:25" s="768" customFormat="1" ht="21" customHeight="1">
      <c r="A36" s="461" t="s">
        <v>1168</v>
      </c>
      <c r="B36" s="769"/>
      <c r="C36" s="767">
        <v>11.948421912</v>
      </c>
      <c r="D36" s="767">
        <v>14.142449924</v>
      </c>
      <c r="E36" s="788">
        <v>0.984285876</v>
      </c>
      <c r="F36" s="788">
        <v>1.433890791</v>
      </c>
      <c r="G36" s="789">
        <v>0.5513033731</v>
      </c>
      <c r="H36" s="789">
        <v>2.1458199071</v>
      </c>
      <c r="I36" s="789">
        <v>14.932947349</v>
      </c>
      <c r="J36" s="789">
        <v>16.896608596</v>
      </c>
      <c r="K36" s="789">
        <v>10.55584605</v>
      </c>
      <c r="L36" s="789">
        <v>8.9609837782</v>
      </c>
      <c r="M36" s="789">
        <v>8.6582903533</v>
      </c>
      <c r="N36" s="789">
        <v>9.8932776266</v>
      </c>
      <c r="O36" s="789">
        <v>10.580076499</v>
      </c>
      <c r="P36" s="789">
        <v>13.849699978</v>
      </c>
      <c r="Q36" s="789">
        <v>16.64328901</v>
      </c>
      <c r="R36" s="789">
        <v>22.279674148</v>
      </c>
      <c r="S36" s="790">
        <v>39.973473213</v>
      </c>
      <c r="T36" s="789">
        <v>30.298542545</v>
      </c>
      <c r="U36" s="789">
        <v>38.287952008</v>
      </c>
      <c r="V36" s="789">
        <v>50.358706654</v>
      </c>
      <c r="W36" s="789">
        <v>48.669047815</v>
      </c>
      <c r="X36" s="789">
        <v>39.064227486</v>
      </c>
      <c r="Y36" s="771"/>
    </row>
    <row r="37" spans="1:25" s="768" customFormat="1" ht="21" customHeight="1">
      <c r="A37" s="461" t="s">
        <v>1169</v>
      </c>
      <c r="B37" s="769"/>
      <c r="C37" s="767">
        <v>11.183436357</v>
      </c>
      <c r="D37" s="767">
        <v>13.403488107</v>
      </c>
      <c r="E37" s="788">
        <v>0.4966624285</v>
      </c>
      <c r="F37" s="788">
        <v>2.0408866122</v>
      </c>
      <c r="G37" s="789">
        <v>1.233252081</v>
      </c>
      <c r="H37" s="789">
        <v>1.8660915124</v>
      </c>
      <c r="I37" s="789">
        <v>13.554077776</v>
      </c>
      <c r="J37" s="789">
        <v>16.039185346</v>
      </c>
      <c r="K37" s="789">
        <v>9.404221597</v>
      </c>
      <c r="L37" s="789">
        <v>8.7338873348</v>
      </c>
      <c r="M37" s="789">
        <v>7.0554723349</v>
      </c>
      <c r="N37" s="789">
        <v>7.0081746525</v>
      </c>
      <c r="O37" s="789">
        <v>10.13060711</v>
      </c>
      <c r="P37" s="789">
        <v>13.074275391</v>
      </c>
      <c r="Q37" s="789">
        <v>14.130460381</v>
      </c>
      <c r="R37" s="789">
        <v>20.765408441</v>
      </c>
      <c r="S37" s="790">
        <v>40.192212457</v>
      </c>
      <c r="T37" s="789">
        <v>28.448153241</v>
      </c>
      <c r="U37" s="789">
        <v>41.031737977</v>
      </c>
      <c r="V37" s="789">
        <v>49.759527885</v>
      </c>
      <c r="W37" s="789">
        <v>47.974526054</v>
      </c>
      <c r="X37" s="789">
        <v>42.138368012</v>
      </c>
      <c r="Y37" s="771"/>
    </row>
    <row r="38" spans="1:25" s="768" customFormat="1" ht="21" customHeight="1">
      <c r="A38" s="461" t="s">
        <v>1170</v>
      </c>
      <c r="B38" s="769"/>
      <c r="C38" s="767">
        <v>11.060612128944255</v>
      </c>
      <c r="D38" s="767">
        <v>13.39535503779648</v>
      </c>
      <c r="E38" s="788">
        <v>2.610836538135184</v>
      </c>
      <c r="F38" s="788">
        <v>1.367259601580552</v>
      </c>
      <c r="G38" s="788">
        <v>1.3613479289279142</v>
      </c>
      <c r="H38" s="788">
        <v>1.4757058048441207</v>
      </c>
      <c r="I38" s="788">
        <v>15.415872429427665</v>
      </c>
      <c r="J38" s="788">
        <v>14.492640941710661</v>
      </c>
      <c r="K38" s="788">
        <v>9.495247443682084</v>
      </c>
      <c r="L38" s="788">
        <v>8.091098736029663</v>
      </c>
      <c r="M38" s="788">
        <v>7.317742788505208</v>
      </c>
      <c r="N38" s="788">
        <v>8.475681856141088</v>
      </c>
      <c r="O38" s="788">
        <v>9.185668843670182</v>
      </c>
      <c r="P38" s="788">
        <v>11.02808521390738</v>
      </c>
      <c r="Q38" s="788">
        <v>13.689770908764757</v>
      </c>
      <c r="R38" s="788">
        <v>21.550188723651083</v>
      </c>
      <c r="S38" s="790">
        <v>39.72309405469212</v>
      </c>
      <c r="T38" s="791">
        <v>26.89916552274849</v>
      </c>
      <c r="U38" s="788">
        <v>42.00250151416868</v>
      </c>
      <c r="V38" s="788">
        <v>47.57539430693651</v>
      </c>
      <c r="W38" s="788">
        <v>48.51809987385294</v>
      </c>
      <c r="X38" s="788">
        <v>44.57128198550632</v>
      </c>
      <c r="Y38" s="771"/>
    </row>
    <row r="39" spans="1:25" s="768" customFormat="1" ht="21" customHeight="1">
      <c r="A39" s="1034" t="s">
        <v>1171</v>
      </c>
      <c r="B39" s="772"/>
      <c r="C39" s="1040">
        <v>10.049016146225538</v>
      </c>
      <c r="D39" s="1040">
        <v>12.453696340823146</v>
      </c>
      <c r="E39" s="792">
        <v>2.495022430251648</v>
      </c>
      <c r="F39" s="792">
        <v>1.569306300221574</v>
      </c>
      <c r="G39" s="792">
        <v>0.30085291802259406</v>
      </c>
      <c r="H39" s="792">
        <v>0.7459071453346202</v>
      </c>
      <c r="I39" s="792">
        <v>14.050733753176328</v>
      </c>
      <c r="J39" s="792">
        <v>13.05220945937127</v>
      </c>
      <c r="K39" s="792">
        <v>7.862465971247277</v>
      </c>
      <c r="L39" s="792">
        <v>7.8169164283628785</v>
      </c>
      <c r="M39" s="792">
        <v>6.328954643571464</v>
      </c>
      <c r="N39" s="792">
        <v>7.998456242012031</v>
      </c>
      <c r="O39" s="792">
        <v>8.794244004442723</v>
      </c>
      <c r="P39" s="792">
        <v>10.738702524316349</v>
      </c>
      <c r="Q39" s="792">
        <v>12.575405346749417</v>
      </c>
      <c r="R39" s="792">
        <v>18.267321009744705</v>
      </c>
      <c r="S39" s="793">
        <v>37.339473757013984</v>
      </c>
      <c r="T39" s="792">
        <v>25.611876965318153</v>
      </c>
      <c r="U39" s="792">
        <v>36.26589454780872</v>
      </c>
      <c r="V39" s="792">
        <v>48.50360915900737</v>
      </c>
      <c r="W39" s="792">
        <v>50.53517795415886</v>
      </c>
      <c r="X39" s="792">
        <v>38.34240065695326</v>
      </c>
      <c r="Y39" s="771"/>
    </row>
    <row r="40" spans="1:17" s="719" customFormat="1" ht="16.5">
      <c r="A40" s="677" t="s">
        <v>1205</v>
      </c>
      <c r="B40" s="266"/>
      <c r="C40" s="684"/>
      <c r="D40" s="773"/>
      <c r="E40" s="773"/>
      <c r="F40" s="773"/>
      <c r="G40" s="774"/>
      <c r="H40" s="728"/>
      <c r="I40" s="728"/>
      <c r="J40" s="728"/>
      <c r="K40" s="728"/>
      <c r="L40" s="775"/>
      <c r="M40" s="776"/>
      <c r="N40" s="776"/>
      <c r="O40" s="775"/>
      <c r="P40" s="775"/>
      <c r="Q40" s="776"/>
    </row>
    <row r="41" spans="1:24" s="777" customFormat="1" ht="16.5" customHeight="1">
      <c r="A41" s="1092" t="s">
        <v>1206</v>
      </c>
      <c r="B41" s="266"/>
      <c r="C41" s="684"/>
      <c r="D41" s="778"/>
      <c r="E41" s="778"/>
      <c r="F41" s="778"/>
      <c r="G41" s="778"/>
      <c r="H41" s="778"/>
      <c r="I41" s="778"/>
      <c r="J41" s="778"/>
      <c r="K41" s="778"/>
      <c r="L41" s="779"/>
      <c r="M41" s="779"/>
      <c r="N41" s="779"/>
      <c r="O41" s="779"/>
      <c r="P41" s="779"/>
      <c r="T41" s="778"/>
      <c r="X41" s="780"/>
    </row>
    <row r="42" s="781" customFormat="1" ht="15.75"/>
    <row r="43" s="781" customFormat="1" ht="15.75"/>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24" max="65535" man="1"/>
  </colBreaks>
</worksheet>
</file>

<file path=xl/worksheets/sheet46.xml><?xml version="1.0" encoding="utf-8"?>
<worksheet xmlns="http://schemas.openxmlformats.org/spreadsheetml/2006/main" xmlns:r="http://schemas.openxmlformats.org/officeDocument/2006/relationships">
  <dimension ref="A1:AE81"/>
  <sheetViews>
    <sheetView showZeros="0" view="pageBreakPreview" zoomScaleNormal="90" zoomScaleSheetLayoutView="100" workbookViewId="0" topLeftCell="A1">
      <selection activeCell="H32" sqref="H32"/>
    </sheetView>
  </sheetViews>
  <sheetFormatPr defaultColWidth="9.00390625" defaultRowHeight="16.5"/>
  <cols>
    <col min="1" max="1" width="3.375" style="707" customWidth="1"/>
    <col min="2" max="2" width="9.75390625" style="9" customWidth="1"/>
    <col min="3" max="3" width="18.75390625" style="10" customWidth="1"/>
    <col min="4" max="6" width="7.00390625" style="707" customWidth="1"/>
    <col min="7" max="7" width="7.25390625" style="707" customWidth="1"/>
    <col min="8" max="8" width="9.75390625" style="11" customWidth="1"/>
    <col min="9" max="9" width="18.75390625" style="12" customWidth="1"/>
    <col min="10" max="12" width="7.00390625" style="707" customWidth="1"/>
    <col min="13" max="13" width="7.25390625" style="707" customWidth="1"/>
    <col min="14" max="14" width="9.75390625" style="11" customWidth="1"/>
    <col min="15" max="15" width="18.75390625" style="12" customWidth="1"/>
    <col min="16" max="18" width="7.00390625" style="707" customWidth="1"/>
    <col min="19" max="19" width="7.25390625" style="707" customWidth="1"/>
    <col min="20" max="16384" width="9.00390625" style="507" customWidth="1"/>
  </cols>
  <sheetData>
    <row r="1" spans="1:19" s="5" customFormat="1" ht="25.5">
      <c r="A1" s="1187" t="s">
        <v>1279</v>
      </c>
      <c r="B1" s="1187"/>
      <c r="C1" s="1187"/>
      <c r="D1" s="1187"/>
      <c r="E1" s="1187"/>
      <c r="F1" s="1187"/>
      <c r="G1" s="1187"/>
      <c r="H1" s="1187"/>
      <c r="I1" s="1187"/>
      <c r="J1" s="1187"/>
      <c r="K1" s="1187"/>
      <c r="L1" s="1187"/>
      <c r="M1" s="1187"/>
      <c r="N1" s="1187"/>
      <c r="O1" s="1187"/>
      <c r="P1" s="1187"/>
      <c r="Q1" s="1187"/>
      <c r="R1" s="1187"/>
      <c r="S1" s="1187"/>
    </row>
    <row r="2" spans="1:19" s="5" customFormat="1" ht="9" customHeight="1">
      <c r="A2" s="2"/>
      <c r="B2" s="6"/>
      <c r="C2" s="3"/>
      <c r="D2" s="4"/>
      <c r="E2" s="4"/>
      <c r="F2" s="4"/>
      <c r="G2" s="4"/>
      <c r="H2" s="6"/>
      <c r="I2" s="3"/>
      <c r="J2" s="4"/>
      <c r="K2" s="4"/>
      <c r="L2" s="4"/>
      <c r="M2" s="4"/>
      <c r="N2" s="6"/>
      <c r="O2" s="3"/>
      <c r="P2" s="4"/>
      <c r="Q2" s="4"/>
      <c r="R2" s="4"/>
      <c r="S2" s="4"/>
    </row>
    <row r="3" spans="1:19" s="5" customFormat="1" ht="16.5">
      <c r="A3" s="851" t="s">
        <v>1141</v>
      </c>
      <c r="B3" s="6"/>
      <c r="C3" s="7"/>
      <c r="D3" s="4"/>
      <c r="E3" s="4"/>
      <c r="F3" s="4"/>
      <c r="G3" s="4"/>
      <c r="H3" s="6"/>
      <c r="I3" s="3"/>
      <c r="J3" s="4"/>
      <c r="K3" s="4"/>
      <c r="L3" s="4"/>
      <c r="M3" s="4"/>
      <c r="N3" s="6"/>
      <c r="O3" s="3"/>
      <c r="P3" s="4"/>
      <c r="Q3" s="4"/>
      <c r="R3" s="4"/>
      <c r="S3" s="8"/>
    </row>
    <row r="4" spans="1:19" ht="18" customHeight="1">
      <c r="A4" s="708"/>
      <c r="D4" s="708"/>
      <c r="E4" s="708"/>
      <c r="F4" s="708"/>
      <c r="G4" s="708"/>
      <c r="J4" s="708"/>
      <c r="K4" s="708"/>
      <c r="L4" s="708"/>
      <c r="M4" s="708"/>
      <c r="P4" s="708"/>
      <c r="Q4" s="708"/>
      <c r="R4" s="708"/>
      <c r="S4" s="402" t="s">
        <v>293</v>
      </c>
    </row>
    <row r="5" spans="1:28" s="22" customFormat="1" ht="14.25" customHeight="1">
      <c r="A5" s="13" t="s">
        <v>0</v>
      </c>
      <c r="B5" s="1189" t="s">
        <v>209</v>
      </c>
      <c r="C5" s="1190"/>
      <c r="D5" s="1190"/>
      <c r="E5" s="1190"/>
      <c r="F5" s="1190"/>
      <c r="G5" s="1191"/>
      <c r="H5" s="1189" t="s">
        <v>210</v>
      </c>
      <c r="I5" s="1190"/>
      <c r="J5" s="1190"/>
      <c r="K5" s="1190"/>
      <c r="L5" s="1190"/>
      <c r="M5" s="1191"/>
      <c r="N5" s="1189" t="s">
        <v>211</v>
      </c>
      <c r="O5" s="1190"/>
      <c r="P5" s="1190"/>
      <c r="Q5" s="1190"/>
      <c r="R5" s="1190"/>
      <c r="S5" s="1192"/>
      <c r="T5" s="21"/>
      <c r="U5" s="21"/>
      <c r="V5" s="21"/>
      <c r="W5" s="21"/>
      <c r="X5" s="21"/>
      <c r="Y5" s="21"/>
      <c r="Z5" s="21"/>
      <c r="AA5" s="21"/>
      <c r="AB5" s="21"/>
    </row>
    <row r="6" spans="1:19" s="22" customFormat="1" ht="14.25" customHeight="1">
      <c r="A6" s="23" t="s">
        <v>4</v>
      </c>
      <c r="B6" s="24" t="s">
        <v>5</v>
      </c>
      <c r="C6" s="25"/>
      <c r="D6" s="13" t="s">
        <v>6</v>
      </c>
      <c r="E6" s="1182" t="s">
        <v>197</v>
      </c>
      <c r="F6" s="1183"/>
      <c r="G6" s="13" t="s">
        <v>324</v>
      </c>
      <c r="H6" s="24" t="s">
        <v>5</v>
      </c>
      <c r="I6" s="25"/>
      <c r="J6" s="13" t="s">
        <v>6</v>
      </c>
      <c r="K6" s="1182" t="s">
        <v>197</v>
      </c>
      <c r="L6" s="1183"/>
      <c r="M6" s="13" t="s">
        <v>324</v>
      </c>
      <c r="N6" s="24" t="s">
        <v>5</v>
      </c>
      <c r="O6" s="25"/>
      <c r="P6" s="13" t="s">
        <v>6</v>
      </c>
      <c r="Q6" s="1182" t="s">
        <v>197</v>
      </c>
      <c r="R6" s="1186"/>
      <c r="S6" s="1024" t="s">
        <v>324</v>
      </c>
    </row>
    <row r="7" spans="1:19" s="22" customFormat="1" ht="14.25" customHeight="1">
      <c r="A7" s="23"/>
      <c r="B7" s="27" t="s">
        <v>7</v>
      </c>
      <c r="C7" s="28" t="s">
        <v>8</v>
      </c>
      <c r="D7" s="29"/>
      <c r="E7" s="1184" t="s">
        <v>184</v>
      </c>
      <c r="F7" s="30" t="s">
        <v>183</v>
      </c>
      <c r="G7" s="29" t="s">
        <v>282</v>
      </c>
      <c r="H7" s="27" t="s">
        <v>7</v>
      </c>
      <c r="I7" s="28" t="s">
        <v>8</v>
      </c>
      <c r="J7" s="29"/>
      <c r="K7" s="1184" t="s">
        <v>184</v>
      </c>
      <c r="L7" s="30" t="s">
        <v>183</v>
      </c>
      <c r="M7" s="29" t="s">
        <v>280</v>
      </c>
      <c r="N7" s="27" t="s">
        <v>7</v>
      </c>
      <c r="O7" s="28" t="s">
        <v>8</v>
      </c>
      <c r="P7" s="29"/>
      <c r="Q7" s="1184" t="s">
        <v>184</v>
      </c>
      <c r="R7" s="30" t="s">
        <v>183</v>
      </c>
      <c r="S7" s="31" t="s">
        <v>280</v>
      </c>
    </row>
    <row r="8" spans="1:19" s="22" customFormat="1" ht="14.25" customHeight="1">
      <c r="A8" s="32" t="s">
        <v>9</v>
      </c>
      <c r="B8" s="33" t="s">
        <v>10</v>
      </c>
      <c r="C8" s="34"/>
      <c r="D8" s="32" t="s">
        <v>11</v>
      </c>
      <c r="E8" s="1185"/>
      <c r="F8" s="35" t="s">
        <v>184</v>
      </c>
      <c r="G8" s="32" t="s">
        <v>13</v>
      </c>
      <c r="H8" s="33" t="s">
        <v>10</v>
      </c>
      <c r="I8" s="34"/>
      <c r="J8" s="32" t="s">
        <v>11</v>
      </c>
      <c r="K8" s="1185"/>
      <c r="L8" s="35" t="s">
        <v>184</v>
      </c>
      <c r="M8" s="32" t="s">
        <v>13</v>
      </c>
      <c r="N8" s="33" t="s">
        <v>10</v>
      </c>
      <c r="O8" s="34"/>
      <c r="P8" s="32" t="s">
        <v>11</v>
      </c>
      <c r="Q8" s="1185"/>
      <c r="R8" s="35" t="s">
        <v>184</v>
      </c>
      <c r="S8" s="33" t="s">
        <v>13</v>
      </c>
    </row>
    <row r="9" spans="1:30" s="22" customFormat="1" ht="29.25" customHeight="1">
      <c r="A9" s="38"/>
      <c r="B9" s="803" t="s">
        <v>20</v>
      </c>
      <c r="C9" s="39" t="s">
        <v>21</v>
      </c>
      <c r="D9" s="40">
        <v>2253</v>
      </c>
      <c r="E9" s="1085">
        <v>1118.003176</v>
      </c>
      <c r="F9" s="1085">
        <v>865.37897</v>
      </c>
      <c r="G9" s="42">
        <v>100</v>
      </c>
      <c r="H9" s="803" t="s">
        <v>20</v>
      </c>
      <c r="I9" s="39" t="s">
        <v>21</v>
      </c>
      <c r="J9" s="40">
        <v>1461</v>
      </c>
      <c r="K9" s="1085">
        <v>1380.639857</v>
      </c>
      <c r="L9" s="1085">
        <v>1137.731452</v>
      </c>
      <c r="M9" s="42">
        <v>100</v>
      </c>
      <c r="N9" s="803" t="s">
        <v>20</v>
      </c>
      <c r="O9" s="39" t="s">
        <v>21</v>
      </c>
      <c r="P9" s="40">
        <v>792</v>
      </c>
      <c r="Q9" s="1085">
        <v>827.590531</v>
      </c>
      <c r="R9" s="1085">
        <v>576.559934</v>
      </c>
      <c r="S9" s="43">
        <v>100</v>
      </c>
      <c r="U9" s="507"/>
      <c r="V9" s="507"/>
      <c r="W9" s="507"/>
      <c r="X9" s="507"/>
      <c r="Y9" s="507"/>
      <c r="Z9" s="507"/>
      <c r="AA9" s="507"/>
      <c r="AB9" s="507"/>
      <c r="AC9" s="507"/>
      <c r="AD9" s="507"/>
    </row>
    <row r="10" spans="1:31" s="22" customFormat="1" ht="29.25" customHeight="1">
      <c r="A10" s="44">
        <v>1</v>
      </c>
      <c r="B10" s="45" t="s">
        <v>910</v>
      </c>
      <c r="C10" s="39" t="s">
        <v>911</v>
      </c>
      <c r="D10" s="40">
        <v>464</v>
      </c>
      <c r="E10" s="1085">
        <v>230.250099</v>
      </c>
      <c r="F10" s="1085">
        <v>175.933897</v>
      </c>
      <c r="G10" s="42">
        <v>20.594762538837106</v>
      </c>
      <c r="H10" s="45" t="s">
        <v>910</v>
      </c>
      <c r="I10" s="39" t="s">
        <v>911</v>
      </c>
      <c r="J10" s="40">
        <v>286</v>
      </c>
      <c r="K10" s="1085">
        <v>270.268993</v>
      </c>
      <c r="L10" s="1085">
        <v>219.380702</v>
      </c>
      <c r="M10" s="42">
        <v>19.575633127994525</v>
      </c>
      <c r="N10" s="45" t="s">
        <v>910</v>
      </c>
      <c r="O10" s="39" t="s">
        <v>911</v>
      </c>
      <c r="P10" s="40">
        <v>178</v>
      </c>
      <c r="Q10" s="1085">
        <v>185.998882</v>
      </c>
      <c r="R10" s="1085">
        <v>132.904027</v>
      </c>
      <c r="S10" s="43">
        <v>22.474747474747474</v>
      </c>
      <c r="U10" s="706"/>
      <c r="V10" s="507"/>
      <c r="W10" s="507"/>
      <c r="X10" s="507"/>
      <c r="Y10" s="507"/>
      <c r="Z10" s="507"/>
      <c r="AA10" s="507"/>
      <c r="AB10" s="507"/>
      <c r="AC10" s="507"/>
      <c r="AD10" s="507"/>
      <c r="AE10" s="507"/>
    </row>
    <row r="11" spans="1:19" s="22" customFormat="1" ht="32.25" customHeight="1">
      <c r="A11" s="44">
        <v>2</v>
      </c>
      <c r="B11" s="45" t="s">
        <v>912</v>
      </c>
      <c r="C11" s="39" t="s">
        <v>913</v>
      </c>
      <c r="D11" s="40">
        <v>243</v>
      </c>
      <c r="E11" s="1085">
        <v>120.583565</v>
      </c>
      <c r="F11" s="1085">
        <v>90.206064</v>
      </c>
      <c r="G11" s="42">
        <v>10.785619174434087</v>
      </c>
      <c r="H11" s="45" t="s">
        <v>914</v>
      </c>
      <c r="I11" s="39" t="s">
        <v>915</v>
      </c>
      <c r="J11" s="40">
        <v>167</v>
      </c>
      <c r="K11" s="1085">
        <v>157.814412</v>
      </c>
      <c r="L11" s="1085">
        <v>124.61396</v>
      </c>
      <c r="M11" s="42">
        <v>11.430527036276523</v>
      </c>
      <c r="N11" s="45" t="s">
        <v>912</v>
      </c>
      <c r="O11" s="39" t="s">
        <v>913</v>
      </c>
      <c r="P11" s="40">
        <v>99</v>
      </c>
      <c r="Q11" s="1085">
        <v>103.448816</v>
      </c>
      <c r="R11" s="1085">
        <v>67.869312</v>
      </c>
      <c r="S11" s="43">
        <v>12.5</v>
      </c>
    </row>
    <row r="12" spans="1:19" s="22" customFormat="1" ht="29.25" customHeight="1">
      <c r="A12" s="44">
        <v>3</v>
      </c>
      <c r="B12" s="45" t="s">
        <v>914</v>
      </c>
      <c r="C12" s="39" t="s">
        <v>915</v>
      </c>
      <c r="D12" s="40">
        <v>217</v>
      </c>
      <c r="E12" s="1085">
        <v>107.68162</v>
      </c>
      <c r="F12" s="1085">
        <v>86.219577</v>
      </c>
      <c r="G12" s="42">
        <v>9.631602308033733</v>
      </c>
      <c r="H12" s="45" t="s">
        <v>912</v>
      </c>
      <c r="I12" s="39" t="s">
        <v>913</v>
      </c>
      <c r="J12" s="40">
        <v>144</v>
      </c>
      <c r="K12" s="1085">
        <v>136.079493</v>
      </c>
      <c r="L12" s="1085">
        <v>110.372247</v>
      </c>
      <c r="M12" s="42">
        <v>9.856262833675565</v>
      </c>
      <c r="N12" s="45" t="s">
        <v>916</v>
      </c>
      <c r="O12" s="39" t="s">
        <v>917</v>
      </c>
      <c r="P12" s="40">
        <v>63</v>
      </c>
      <c r="Q12" s="1085">
        <v>65.831065</v>
      </c>
      <c r="R12" s="1085">
        <v>43.857035</v>
      </c>
      <c r="S12" s="43">
        <v>7.954545454545454</v>
      </c>
    </row>
    <row r="13" spans="1:19" s="22" customFormat="1" ht="29.25" customHeight="1">
      <c r="A13" s="44">
        <v>4</v>
      </c>
      <c r="B13" s="45" t="s">
        <v>916</v>
      </c>
      <c r="C13" s="39" t="s">
        <v>917</v>
      </c>
      <c r="D13" s="40">
        <v>172</v>
      </c>
      <c r="E13" s="1085">
        <v>85.35133</v>
      </c>
      <c r="F13" s="1085">
        <v>64.179736</v>
      </c>
      <c r="G13" s="42">
        <v>7.634265423879272</v>
      </c>
      <c r="H13" s="45" t="s">
        <v>916</v>
      </c>
      <c r="I13" s="39" t="s">
        <v>917</v>
      </c>
      <c r="J13" s="40">
        <v>109</v>
      </c>
      <c r="K13" s="1085">
        <v>103.004616</v>
      </c>
      <c r="L13" s="1085">
        <v>83.718473</v>
      </c>
      <c r="M13" s="42">
        <v>7.460643394934976</v>
      </c>
      <c r="N13" s="45" t="s">
        <v>920</v>
      </c>
      <c r="O13" s="39" t="s">
        <v>921</v>
      </c>
      <c r="P13" s="40">
        <v>57</v>
      </c>
      <c r="Q13" s="1085">
        <v>59.56144</v>
      </c>
      <c r="R13" s="1085">
        <v>41.278155</v>
      </c>
      <c r="S13" s="43">
        <v>7.196969696969697</v>
      </c>
    </row>
    <row r="14" spans="1:19" s="22" customFormat="1" ht="29.25" customHeight="1">
      <c r="A14" s="44">
        <v>5</v>
      </c>
      <c r="B14" s="45" t="s">
        <v>918</v>
      </c>
      <c r="C14" s="39" t="s">
        <v>919</v>
      </c>
      <c r="D14" s="40">
        <v>140</v>
      </c>
      <c r="E14" s="1085">
        <v>69.472013</v>
      </c>
      <c r="F14" s="1085">
        <v>62.902084</v>
      </c>
      <c r="G14" s="42">
        <v>6.213936972924989</v>
      </c>
      <c r="H14" s="45" t="s">
        <v>918</v>
      </c>
      <c r="I14" s="39" t="s">
        <v>919</v>
      </c>
      <c r="J14" s="40">
        <v>103</v>
      </c>
      <c r="K14" s="1085">
        <v>97.334637</v>
      </c>
      <c r="L14" s="1085">
        <v>88.441634</v>
      </c>
      <c r="M14" s="42">
        <v>7.049965776865161</v>
      </c>
      <c r="N14" s="45" t="s">
        <v>924</v>
      </c>
      <c r="O14" s="39" t="s">
        <v>925</v>
      </c>
      <c r="P14" s="40">
        <v>51</v>
      </c>
      <c r="Q14" s="1085">
        <v>53.291814</v>
      </c>
      <c r="R14" s="1085">
        <v>32.395551</v>
      </c>
      <c r="S14" s="43">
        <v>6.4393939393939394</v>
      </c>
    </row>
    <row r="15" spans="1:19" s="22" customFormat="1" ht="29.25" customHeight="1">
      <c r="A15" s="44">
        <v>6</v>
      </c>
      <c r="B15" s="45" t="s">
        <v>920</v>
      </c>
      <c r="C15" s="39" t="s">
        <v>921</v>
      </c>
      <c r="D15" s="40">
        <v>130</v>
      </c>
      <c r="E15" s="1085">
        <v>64.509726</v>
      </c>
      <c r="F15" s="1085">
        <v>49.399416</v>
      </c>
      <c r="G15" s="42">
        <v>5.770084332001775</v>
      </c>
      <c r="H15" s="45" t="s">
        <v>922</v>
      </c>
      <c r="I15" s="39" t="s">
        <v>923</v>
      </c>
      <c r="J15" s="40">
        <v>86</v>
      </c>
      <c r="K15" s="1085">
        <v>81.269697</v>
      </c>
      <c r="L15" s="1085">
        <v>65.00303</v>
      </c>
      <c r="M15" s="42">
        <v>5.886379192334018</v>
      </c>
      <c r="N15" s="45" t="s">
        <v>914</v>
      </c>
      <c r="O15" s="39" t="s">
        <v>915</v>
      </c>
      <c r="P15" s="40">
        <v>50</v>
      </c>
      <c r="Q15" s="1085">
        <v>52.246877</v>
      </c>
      <c r="R15" s="1085">
        <v>40.798562</v>
      </c>
      <c r="S15" s="43">
        <v>6.313131313131313</v>
      </c>
    </row>
    <row r="16" spans="1:19" s="22" customFormat="1" ht="29.25" customHeight="1">
      <c r="A16" s="44">
        <v>7</v>
      </c>
      <c r="B16" s="45" t="s">
        <v>922</v>
      </c>
      <c r="C16" s="39" t="s">
        <v>923</v>
      </c>
      <c r="D16" s="40">
        <v>123</v>
      </c>
      <c r="E16" s="1085">
        <v>61.036125</v>
      </c>
      <c r="F16" s="1085">
        <v>43.145023</v>
      </c>
      <c r="G16" s="42">
        <v>5.459387483355526</v>
      </c>
      <c r="H16" s="45" t="s">
        <v>920</v>
      </c>
      <c r="I16" s="39" t="s">
        <v>921</v>
      </c>
      <c r="J16" s="40">
        <v>73</v>
      </c>
      <c r="K16" s="1085">
        <v>68.984743</v>
      </c>
      <c r="L16" s="1085">
        <v>55.827914</v>
      </c>
      <c r="M16" s="42">
        <v>4.996577686516085</v>
      </c>
      <c r="N16" s="45" t="s">
        <v>926</v>
      </c>
      <c r="O16" s="39" t="s">
        <v>927</v>
      </c>
      <c r="P16" s="40">
        <v>43</v>
      </c>
      <c r="Q16" s="1085">
        <v>44.932314</v>
      </c>
      <c r="R16" s="1085">
        <v>27.924947</v>
      </c>
      <c r="S16" s="43">
        <v>5.429292929292929</v>
      </c>
    </row>
    <row r="17" spans="1:19" s="22" customFormat="1" ht="29.25" customHeight="1">
      <c r="A17" s="44">
        <v>8</v>
      </c>
      <c r="B17" s="45" t="s">
        <v>924</v>
      </c>
      <c r="C17" s="39" t="s">
        <v>925</v>
      </c>
      <c r="D17" s="40">
        <v>107</v>
      </c>
      <c r="E17" s="1085">
        <v>53.096467</v>
      </c>
      <c r="F17" s="1085">
        <v>38.725676</v>
      </c>
      <c r="G17" s="42">
        <v>4.749223257878384</v>
      </c>
      <c r="H17" s="45" t="s">
        <v>926</v>
      </c>
      <c r="I17" s="39" t="s">
        <v>927</v>
      </c>
      <c r="J17" s="40">
        <v>61</v>
      </c>
      <c r="K17" s="1085">
        <v>57.644785</v>
      </c>
      <c r="L17" s="1085">
        <v>47.255516</v>
      </c>
      <c r="M17" s="42">
        <v>4.175222450376454</v>
      </c>
      <c r="N17" s="45" t="s">
        <v>922</v>
      </c>
      <c r="O17" s="39" t="s">
        <v>923</v>
      </c>
      <c r="P17" s="40">
        <v>37</v>
      </c>
      <c r="Q17" s="1085">
        <v>38.662689</v>
      </c>
      <c r="R17" s="1085">
        <v>22.689238</v>
      </c>
      <c r="S17" s="43">
        <v>4.671717171717172</v>
      </c>
    </row>
    <row r="18" spans="1:19" s="22" customFormat="1" ht="29.25" customHeight="1">
      <c r="A18" s="44">
        <v>9</v>
      </c>
      <c r="B18" s="45" t="s">
        <v>926</v>
      </c>
      <c r="C18" s="39" t="s">
        <v>927</v>
      </c>
      <c r="D18" s="40">
        <v>104</v>
      </c>
      <c r="E18" s="1085">
        <v>51.607781</v>
      </c>
      <c r="F18" s="1085">
        <v>37.064936</v>
      </c>
      <c r="G18" s="41">
        <v>4.616067465601421</v>
      </c>
      <c r="H18" s="911" t="s">
        <v>924</v>
      </c>
      <c r="I18" s="39" t="s">
        <v>925</v>
      </c>
      <c r="J18" s="40">
        <v>56</v>
      </c>
      <c r="K18" s="1085">
        <v>52.919803</v>
      </c>
      <c r="L18" s="1085">
        <v>43.230792</v>
      </c>
      <c r="M18" s="42">
        <v>3.8329911019849416</v>
      </c>
      <c r="N18" s="45" t="s">
        <v>918</v>
      </c>
      <c r="O18" s="39" t="s">
        <v>919</v>
      </c>
      <c r="P18" s="40">
        <v>37</v>
      </c>
      <c r="Q18" s="1085">
        <v>38.662689</v>
      </c>
      <c r="R18" s="1085">
        <v>35.965104</v>
      </c>
      <c r="S18" s="43">
        <v>4.671717171717172</v>
      </c>
    </row>
    <row r="19" spans="1:19" s="22" customFormat="1" ht="29.25" customHeight="1">
      <c r="A19" s="44">
        <v>10</v>
      </c>
      <c r="B19" s="909" t="s">
        <v>928</v>
      </c>
      <c r="C19" s="47" t="s">
        <v>929</v>
      </c>
      <c r="D19" s="40">
        <v>55</v>
      </c>
      <c r="E19" s="1085">
        <v>27.292576</v>
      </c>
      <c r="F19" s="1085">
        <v>19.910169</v>
      </c>
      <c r="G19" s="42">
        <v>2.4411895250776743</v>
      </c>
      <c r="H19" s="909" t="s">
        <v>928</v>
      </c>
      <c r="I19" s="47" t="s">
        <v>929</v>
      </c>
      <c r="J19" s="40">
        <v>41</v>
      </c>
      <c r="K19" s="1085">
        <v>38.744856</v>
      </c>
      <c r="L19" s="1085">
        <v>30.553896</v>
      </c>
      <c r="M19" s="42">
        <v>2.8062970568104038</v>
      </c>
      <c r="N19" s="45" t="s">
        <v>928</v>
      </c>
      <c r="O19" s="39" t="s">
        <v>929</v>
      </c>
      <c r="P19" s="40">
        <v>14</v>
      </c>
      <c r="Q19" s="1085">
        <v>14.629126</v>
      </c>
      <c r="R19" s="1085">
        <v>10.189667</v>
      </c>
      <c r="S19" s="43">
        <v>1.7676767676767677</v>
      </c>
    </row>
    <row r="20" spans="1:19" s="22" customFormat="1" ht="29.25" customHeight="1">
      <c r="A20" s="44"/>
      <c r="B20" s="46"/>
      <c r="C20" s="47" t="s">
        <v>415</v>
      </c>
      <c r="D20" s="48">
        <v>498</v>
      </c>
      <c r="E20" s="1085">
        <v>247.1</v>
      </c>
      <c r="F20" s="1085">
        <v>197.7</v>
      </c>
      <c r="G20" s="49">
        <v>22.103861517976032</v>
      </c>
      <c r="H20" s="46"/>
      <c r="I20" s="47" t="s">
        <v>415</v>
      </c>
      <c r="J20" s="48">
        <v>335</v>
      </c>
      <c r="K20" s="1085">
        <v>316.6</v>
      </c>
      <c r="L20" s="1085">
        <v>269.3</v>
      </c>
      <c r="M20" s="49">
        <v>22.92950034223135</v>
      </c>
      <c r="N20" s="46"/>
      <c r="O20" s="47" t="s">
        <v>415</v>
      </c>
      <c r="P20" s="48">
        <v>163</v>
      </c>
      <c r="Q20" s="1085">
        <v>170.3</v>
      </c>
      <c r="R20" s="1085">
        <v>120.7</v>
      </c>
      <c r="S20" s="41">
        <v>20.58080808080808</v>
      </c>
    </row>
    <row r="21" spans="1:19" s="22" customFormat="1" ht="29.25" customHeight="1">
      <c r="A21" s="50">
        <v>11</v>
      </c>
      <c r="B21" s="916" t="s">
        <v>930</v>
      </c>
      <c r="C21" s="917" t="s">
        <v>931</v>
      </c>
      <c r="D21" s="53">
        <v>45</v>
      </c>
      <c r="E21" s="1086">
        <v>22.33029</v>
      </c>
      <c r="F21" s="1086">
        <v>16.838942</v>
      </c>
      <c r="G21" s="55">
        <v>1.9973368841544608</v>
      </c>
      <c r="H21" s="916" t="s">
        <v>930</v>
      </c>
      <c r="I21" s="917" t="s">
        <v>931</v>
      </c>
      <c r="J21" s="53">
        <v>31</v>
      </c>
      <c r="K21" s="1086">
        <v>29.294891</v>
      </c>
      <c r="L21" s="1086">
        <v>23.295833</v>
      </c>
      <c r="M21" s="54">
        <v>2.1218343600273784</v>
      </c>
      <c r="N21" s="1008" t="s">
        <v>930</v>
      </c>
      <c r="O21" s="1007" t="s">
        <v>931</v>
      </c>
      <c r="P21" s="1009">
        <v>14</v>
      </c>
      <c r="Q21" s="1086">
        <v>14.629126</v>
      </c>
      <c r="R21" s="1086">
        <v>9.933702</v>
      </c>
      <c r="S21" s="54">
        <v>1.7676767676767677</v>
      </c>
    </row>
    <row r="22" spans="1:19" s="22" customFormat="1" ht="29.25" customHeight="1">
      <c r="A22" s="44">
        <v>12</v>
      </c>
      <c r="B22" s="45" t="s">
        <v>932</v>
      </c>
      <c r="C22" s="39" t="s">
        <v>933</v>
      </c>
      <c r="D22" s="40">
        <v>32</v>
      </c>
      <c r="E22" s="1085">
        <v>15.879317</v>
      </c>
      <c r="F22" s="1085">
        <v>12.346718</v>
      </c>
      <c r="G22" s="42">
        <v>1.4203284509542833</v>
      </c>
      <c r="H22" s="45" t="s">
        <v>934</v>
      </c>
      <c r="I22" s="39" t="s">
        <v>935</v>
      </c>
      <c r="J22" s="40">
        <v>22</v>
      </c>
      <c r="K22" s="1085">
        <v>20.789923</v>
      </c>
      <c r="L22" s="1085">
        <v>16.362375</v>
      </c>
      <c r="M22" s="42">
        <v>1.5058179329226558</v>
      </c>
      <c r="N22" s="911" t="s">
        <v>932</v>
      </c>
      <c r="O22" s="39" t="s">
        <v>933</v>
      </c>
      <c r="P22" s="48">
        <v>10</v>
      </c>
      <c r="Q22" s="1085">
        <v>10.449375</v>
      </c>
      <c r="R22" s="1085">
        <v>8.315553</v>
      </c>
      <c r="S22" s="41">
        <v>1.2626262626262625</v>
      </c>
    </row>
    <row r="23" spans="1:19" s="22" customFormat="1" ht="29.25" customHeight="1">
      <c r="A23" s="44">
        <v>13</v>
      </c>
      <c r="B23" s="45" t="s">
        <v>934</v>
      </c>
      <c r="C23" s="39" t="s">
        <v>935</v>
      </c>
      <c r="D23" s="40">
        <v>28</v>
      </c>
      <c r="E23" s="1085">
        <v>13.894403</v>
      </c>
      <c r="F23" s="1085">
        <v>10.646261</v>
      </c>
      <c r="G23" s="42">
        <v>1.2427873945849979</v>
      </c>
      <c r="H23" s="45" t="s">
        <v>932</v>
      </c>
      <c r="I23" s="39" t="s">
        <v>933</v>
      </c>
      <c r="J23" s="40">
        <v>22</v>
      </c>
      <c r="K23" s="1085">
        <v>20.789923</v>
      </c>
      <c r="L23" s="1085">
        <v>15.904897</v>
      </c>
      <c r="M23" s="42">
        <v>1.5058179329226558</v>
      </c>
      <c r="N23" s="45" t="s">
        <v>942</v>
      </c>
      <c r="O23" s="39" t="s">
        <v>943</v>
      </c>
      <c r="P23" s="40">
        <v>9</v>
      </c>
      <c r="Q23" s="1085">
        <v>9.404438</v>
      </c>
      <c r="R23" s="1085">
        <v>4.783867</v>
      </c>
      <c r="S23" s="43">
        <v>1.1363636363636365</v>
      </c>
    </row>
    <row r="24" spans="1:19" s="22" customFormat="1" ht="29.25" customHeight="1">
      <c r="A24" s="44">
        <v>14</v>
      </c>
      <c r="B24" s="45" t="s">
        <v>936</v>
      </c>
      <c r="C24" s="39" t="s">
        <v>937</v>
      </c>
      <c r="D24" s="40">
        <v>16</v>
      </c>
      <c r="E24" s="1085">
        <v>7.939659</v>
      </c>
      <c r="F24" s="1085">
        <v>5.824653</v>
      </c>
      <c r="G24" s="42">
        <v>0.7101642254771416</v>
      </c>
      <c r="H24" s="45" t="s">
        <v>936</v>
      </c>
      <c r="I24" s="39" t="s">
        <v>937</v>
      </c>
      <c r="J24" s="40">
        <v>11</v>
      </c>
      <c r="K24" s="1085">
        <v>10.394961</v>
      </c>
      <c r="L24" s="1085">
        <v>8.106831</v>
      </c>
      <c r="M24" s="42">
        <v>0.7529089664613279</v>
      </c>
      <c r="N24" s="45" t="s">
        <v>938</v>
      </c>
      <c r="O24" s="39" t="s">
        <v>939</v>
      </c>
      <c r="P24" s="40">
        <v>6</v>
      </c>
      <c r="Q24" s="1085">
        <v>6.269625</v>
      </c>
      <c r="R24" s="1085">
        <v>4.385519</v>
      </c>
      <c r="S24" s="43">
        <v>0.7575757575757576</v>
      </c>
    </row>
    <row r="25" spans="1:19" s="22" customFormat="1" ht="29.25" customHeight="1">
      <c r="A25" s="56">
        <v>15</v>
      </c>
      <c r="B25" s="57" t="s">
        <v>938</v>
      </c>
      <c r="C25" s="58" t="s">
        <v>939</v>
      </c>
      <c r="D25" s="59">
        <v>14</v>
      </c>
      <c r="E25" s="1087">
        <v>6.947201</v>
      </c>
      <c r="F25" s="1087">
        <v>5.619885</v>
      </c>
      <c r="G25" s="49">
        <v>0.6213936972924989</v>
      </c>
      <c r="H25" s="57" t="s">
        <v>940</v>
      </c>
      <c r="I25" s="58" t="s">
        <v>941</v>
      </c>
      <c r="J25" s="61">
        <v>10</v>
      </c>
      <c r="K25" s="1087">
        <v>9.449965</v>
      </c>
      <c r="L25" s="1087">
        <v>8.021975</v>
      </c>
      <c r="M25" s="49">
        <v>0.6844626967830253</v>
      </c>
      <c r="N25" s="804" t="s">
        <v>934</v>
      </c>
      <c r="O25" s="39" t="s">
        <v>935</v>
      </c>
      <c r="P25" s="61">
        <v>6</v>
      </c>
      <c r="Q25" s="1087">
        <v>6.269625</v>
      </c>
      <c r="R25" s="1087">
        <v>4.288876</v>
      </c>
      <c r="S25" s="60">
        <v>0.7575757575757576</v>
      </c>
    </row>
    <row r="26" spans="1:19" s="63" customFormat="1" ht="14.25" customHeight="1">
      <c r="A26" s="922" t="s">
        <v>1327</v>
      </c>
      <c r="B26" s="922"/>
      <c r="C26" s="922"/>
      <c r="D26" s="922"/>
      <c r="E26" s="922"/>
      <c r="F26" s="922"/>
      <c r="G26" s="922"/>
      <c r="H26" s="922"/>
      <c r="I26" s="922"/>
      <c r="J26" s="922"/>
      <c r="K26" s="922"/>
      <c r="L26" s="922"/>
      <c r="M26" s="922"/>
      <c r="N26" s="922"/>
      <c r="O26" s="922"/>
      <c r="P26" s="922"/>
      <c r="Q26" s="922"/>
      <c r="R26" s="922"/>
      <c r="S26" s="922"/>
    </row>
    <row r="27" spans="1:20" s="643" customFormat="1" ht="14.25" customHeight="1">
      <c r="A27" s="710" t="s">
        <v>230</v>
      </c>
      <c r="B27" s="421"/>
      <c r="C27" s="10"/>
      <c r="D27" s="67"/>
      <c r="E27" s="67"/>
      <c r="F27" s="67"/>
      <c r="G27" s="67"/>
      <c r="H27" s="68"/>
      <c r="I27" s="10"/>
      <c r="J27" s="66"/>
      <c r="K27" s="66"/>
      <c r="L27" s="66"/>
      <c r="M27" s="66"/>
      <c r="N27" s="68"/>
      <c r="O27" s="10"/>
      <c r="P27" s="66"/>
      <c r="Q27" s="66"/>
      <c r="R27" s="66"/>
      <c r="S27" s="66"/>
      <c r="T27" s="507"/>
    </row>
    <row r="28" spans="1:20" s="643" customFormat="1" ht="14.25" customHeight="1">
      <c r="A28" s="710" t="s">
        <v>231</v>
      </c>
      <c r="B28" s="11"/>
      <c r="C28" s="12"/>
      <c r="D28" s="708"/>
      <c r="E28" s="708"/>
      <c r="F28" s="708"/>
      <c r="G28" s="708"/>
      <c r="H28" s="11"/>
      <c r="I28" s="12"/>
      <c r="J28" s="708"/>
      <c r="K28" s="708"/>
      <c r="L28" s="708"/>
      <c r="M28" s="708"/>
      <c r="N28" s="11"/>
      <c r="O28" s="12"/>
      <c r="P28" s="708"/>
      <c r="Q28" s="708"/>
      <c r="R28" s="708"/>
      <c r="S28" s="708"/>
      <c r="T28" s="507"/>
    </row>
    <row r="29" spans="1:20" s="643" customFormat="1" ht="14.25" customHeight="1">
      <c r="A29" s="22" t="s">
        <v>279</v>
      </c>
      <c r="B29" s="11"/>
      <c r="C29" s="12"/>
      <c r="D29" s="707"/>
      <c r="E29" s="707"/>
      <c r="F29" s="707"/>
      <c r="G29" s="707"/>
      <c r="H29" s="11"/>
      <c r="I29" s="12"/>
      <c r="J29" s="707"/>
      <c r="K29" s="707"/>
      <c r="L29" s="707"/>
      <c r="M29" s="707"/>
      <c r="N29" s="11"/>
      <c r="O29" s="12"/>
      <c r="P29" s="707"/>
      <c r="Q29" s="707"/>
      <c r="R29" s="707"/>
      <c r="S29" s="707"/>
      <c r="T29" s="507"/>
    </row>
    <row r="30" spans="1:20" s="643" customFormat="1" ht="16.5">
      <c r="A30" s="707"/>
      <c r="B30" s="11"/>
      <c r="C30" s="707"/>
      <c r="D30" s="707"/>
      <c r="E30" s="707"/>
      <c r="F30" s="707"/>
      <c r="G30" s="707"/>
      <c r="H30" s="11"/>
      <c r="I30" s="12"/>
      <c r="J30" s="707"/>
      <c r="K30" s="707"/>
      <c r="L30" s="707"/>
      <c r="M30" s="707"/>
      <c r="N30" s="11"/>
      <c r="O30" s="12"/>
      <c r="P30" s="707"/>
      <c r="Q30" s="707"/>
      <c r="R30" s="707"/>
      <c r="S30" s="707"/>
      <c r="T30" s="507"/>
    </row>
    <row r="31" spans="1:20" s="643" customFormat="1" ht="16.5">
      <c r="A31" s="707"/>
      <c r="B31" s="11"/>
      <c r="C31" s="707"/>
      <c r="D31" s="707"/>
      <c r="E31" s="707"/>
      <c r="F31" s="707"/>
      <c r="G31" s="707"/>
      <c r="H31" s="11"/>
      <c r="I31" s="12"/>
      <c r="J31" s="707"/>
      <c r="K31" s="707"/>
      <c r="L31" s="707"/>
      <c r="M31" s="707"/>
      <c r="N31" s="11"/>
      <c r="O31" s="12"/>
      <c r="P31" s="707"/>
      <c r="Q31" s="707"/>
      <c r="R31" s="707"/>
      <c r="S31" s="707"/>
      <c r="T31" s="507"/>
    </row>
    <row r="32" spans="1:20" s="643" customFormat="1" ht="16.5">
      <c r="A32" s="707"/>
      <c r="B32" s="11"/>
      <c r="C32" s="12"/>
      <c r="D32" s="707"/>
      <c r="E32" s="707"/>
      <c r="F32" s="707"/>
      <c r="G32" s="707"/>
      <c r="H32" s="11"/>
      <c r="I32" s="12"/>
      <c r="J32" s="707"/>
      <c r="K32" s="707"/>
      <c r="L32" s="707"/>
      <c r="M32" s="707"/>
      <c r="N32" s="11"/>
      <c r="O32" s="12"/>
      <c r="P32" s="707"/>
      <c r="Q32" s="707"/>
      <c r="R32" s="707"/>
      <c r="S32" s="707"/>
      <c r="T32" s="507"/>
    </row>
    <row r="33" spans="1:20" s="643" customFormat="1" ht="16.5">
      <c r="A33" s="707"/>
      <c r="B33" s="11"/>
      <c r="C33" s="12"/>
      <c r="D33" s="707"/>
      <c r="E33" s="707"/>
      <c r="F33" s="707"/>
      <c r="G33" s="707"/>
      <c r="H33" s="11"/>
      <c r="I33" s="12"/>
      <c r="J33" s="707"/>
      <c r="K33" s="707"/>
      <c r="L33" s="707"/>
      <c r="M33" s="707"/>
      <c r="N33" s="11"/>
      <c r="O33" s="12"/>
      <c r="P33" s="707"/>
      <c r="Q33" s="707"/>
      <c r="R33" s="707"/>
      <c r="S33" s="707"/>
      <c r="T33" s="507"/>
    </row>
    <row r="34" spans="1:20" s="643" customFormat="1" ht="16.5">
      <c r="A34" s="707"/>
      <c r="B34" s="11"/>
      <c r="C34" s="12"/>
      <c r="D34" s="707"/>
      <c r="E34" s="707"/>
      <c r="F34" s="707"/>
      <c r="G34" s="707"/>
      <c r="H34" s="11"/>
      <c r="I34" s="12"/>
      <c r="J34" s="707"/>
      <c r="K34" s="707"/>
      <c r="L34" s="707"/>
      <c r="M34" s="707"/>
      <c r="N34" s="11"/>
      <c r="O34" s="12"/>
      <c r="P34" s="707"/>
      <c r="Q34" s="707"/>
      <c r="R34" s="707"/>
      <c r="S34" s="707"/>
      <c r="T34" s="507"/>
    </row>
    <row r="35" spans="1:20" s="643" customFormat="1" ht="16.5">
      <c r="A35" s="707"/>
      <c r="B35" s="11"/>
      <c r="C35" s="12"/>
      <c r="D35" s="707"/>
      <c r="E35" s="707"/>
      <c r="F35" s="707"/>
      <c r="G35" s="707"/>
      <c r="H35" s="11"/>
      <c r="I35" s="12"/>
      <c r="J35" s="707"/>
      <c r="K35" s="707"/>
      <c r="L35" s="707"/>
      <c r="M35" s="707"/>
      <c r="N35" s="11"/>
      <c r="O35" s="12"/>
      <c r="P35" s="707"/>
      <c r="Q35" s="707"/>
      <c r="R35" s="707"/>
      <c r="S35" s="707"/>
      <c r="T35" s="507"/>
    </row>
    <row r="36" spans="1:20" s="643" customFormat="1" ht="16.5">
      <c r="A36" s="707"/>
      <c r="B36" s="11"/>
      <c r="C36" s="12"/>
      <c r="D36" s="707"/>
      <c r="E36" s="707"/>
      <c r="F36" s="707"/>
      <c r="G36" s="707"/>
      <c r="H36" s="11"/>
      <c r="I36" s="12"/>
      <c r="J36" s="707"/>
      <c r="K36" s="707"/>
      <c r="L36" s="707"/>
      <c r="M36" s="707"/>
      <c r="N36" s="11"/>
      <c r="O36" s="12"/>
      <c r="P36" s="707"/>
      <c r="Q36" s="707"/>
      <c r="R36" s="707"/>
      <c r="S36" s="707"/>
      <c r="T36" s="507"/>
    </row>
    <row r="37" spans="1:20" s="643" customFormat="1" ht="16.5">
      <c r="A37" s="707"/>
      <c r="B37" s="11"/>
      <c r="C37" s="12"/>
      <c r="D37" s="707"/>
      <c r="E37" s="707"/>
      <c r="F37" s="707"/>
      <c r="G37" s="707"/>
      <c r="H37" s="11"/>
      <c r="I37" s="12"/>
      <c r="J37" s="707"/>
      <c r="K37" s="707"/>
      <c r="L37" s="707"/>
      <c r="M37" s="707"/>
      <c r="N37" s="11"/>
      <c r="O37" s="12"/>
      <c r="P37" s="707"/>
      <c r="Q37" s="707"/>
      <c r="R37" s="707"/>
      <c r="S37" s="707"/>
      <c r="T37" s="507"/>
    </row>
    <row r="38" spans="1:20" s="643" customFormat="1" ht="16.5">
      <c r="A38" s="707"/>
      <c r="B38" s="11"/>
      <c r="C38" s="12"/>
      <c r="D38" s="707"/>
      <c r="E38" s="707"/>
      <c r="F38" s="707"/>
      <c r="G38" s="707"/>
      <c r="H38" s="11"/>
      <c r="I38" s="12"/>
      <c r="J38" s="707"/>
      <c r="K38" s="707"/>
      <c r="L38" s="707"/>
      <c r="M38" s="707"/>
      <c r="N38" s="11"/>
      <c r="O38" s="12"/>
      <c r="P38" s="707"/>
      <c r="Q38" s="707"/>
      <c r="R38" s="707"/>
      <c r="S38" s="707"/>
      <c r="T38" s="507"/>
    </row>
    <row r="39" spans="1:20" s="643" customFormat="1" ht="16.5">
      <c r="A39" s="707"/>
      <c r="B39" s="11"/>
      <c r="C39" s="12"/>
      <c r="D39" s="707"/>
      <c r="E39" s="707"/>
      <c r="F39" s="707"/>
      <c r="G39" s="707"/>
      <c r="H39" s="11"/>
      <c r="I39" s="12"/>
      <c r="J39" s="707"/>
      <c r="K39" s="707"/>
      <c r="L39" s="707"/>
      <c r="M39" s="707"/>
      <c r="N39" s="11"/>
      <c r="O39" s="12"/>
      <c r="P39" s="707"/>
      <c r="Q39" s="707"/>
      <c r="R39" s="707"/>
      <c r="S39" s="707"/>
      <c r="T39" s="507"/>
    </row>
    <row r="40" spans="1:20" s="643" customFormat="1" ht="16.5">
      <c r="A40" s="707"/>
      <c r="B40" s="11"/>
      <c r="C40" s="12"/>
      <c r="D40" s="707"/>
      <c r="E40" s="707"/>
      <c r="F40" s="707"/>
      <c r="G40" s="707"/>
      <c r="H40" s="11"/>
      <c r="I40" s="12"/>
      <c r="J40" s="707"/>
      <c r="K40" s="707"/>
      <c r="L40" s="707"/>
      <c r="M40" s="707"/>
      <c r="N40" s="11"/>
      <c r="O40" s="12"/>
      <c r="P40" s="707"/>
      <c r="Q40" s="707"/>
      <c r="R40" s="707"/>
      <c r="S40" s="707"/>
      <c r="T40" s="507"/>
    </row>
    <row r="41" spans="1:20" s="643" customFormat="1" ht="16.5">
      <c r="A41" s="707"/>
      <c r="B41" s="11"/>
      <c r="C41" s="12"/>
      <c r="D41" s="707"/>
      <c r="E41" s="707"/>
      <c r="F41" s="707"/>
      <c r="G41" s="707"/>
      <c r="H41" s="11"/>
      <c r="I41" s="12"/>
      <c r="J41" s="707"/>
      <c r="K41" s="707"/>
      <c r="L41" s="707"/>
      <c r="M41" s="707"/>
      <c r="N41" s="11"/>
      <c r="O41" s="12"/>
      <c r="P41" s="707"/>
      <c r="Q41" s="707"/>
      <c r="R41" s="707"/>
      <c r="S41" s="707"/>
      <c r="T41" s="507"/>
    </row>
    <row r="42" spans="2:3" ht="16.5">
      <c r="B42" s="11"/>
      <c r="C42" s="12"/>
    </row>
    <row r="43" spans="2:3" ht="16.5">
      <c r="B43" s="11"/>
      <c r="C43" s="12"/>
    </row>
    <row r="44" spans="2:3" ht="16.5">
      <c r="B44" s="11"/>
      <c r="C44" s="12"/>
    </row>
    <row r="45" spans="2:3" ht="16.5">
      <c r="B45" s="11"/>
      <c r="C45" s="12"/>
    </row>
    <row r="46" spans="2:3" ht="16.5">
      <c r="B46" s="11"/>
      <c r="C46" s="12"/>
    </row>
    <row r="47" spans="2:3" ht="16.5">
      <c r="B47" s="11"/>
      <c r="C47" s="12"/>
    </row>
    <row r="48" spans="2:3" ht="16.5">
      <c r="B48" s="11"/>
      <c r="C48" s="12"/>
    </row>
    <row r="49" spans="2:3" ht="16.5">
      <c r="B49" s="11"/>
      <c r="C49" s="12"/>
    </row>
    <row r="50" spans="2:3" ht="16.5">
      <c r="B50" s="11"/>
      <c r="C50" s="12"/>
    </row>
    <row r="51" spans="2:3" ht="16.5">
      <c r="B51" s="11"/>
      <c r="C51" s="12"/>
    </row>
    <row r="52" spans="2:3" ht="16.5">
      <c r="B52" s="11"/>
      <c r="C52" s="12"/>
    </row>
    <row r="53" spans="2:3" ht="16.5">
      <c r="B53" s="11"/>
      <c r="C53" s="12"/>
    </row>
    <row r="54" spans="2:3" ht="16.5">
      <c r="B54" s="11"/>
      <c r="C54" s="12"/>
    </row>
    <row r="55" spans="2:3" ht="16.5">
      <c r="B55" s="11"/>
      <c r="C55" s="12"/>
    </row>
    <row r="56" spans="2:3" ht="16.5">
      <c r="B56" s="11"/>
      <c r="C56" s="12"/>
    </row>
    <row r="57" spans="2:3" ht="16.5">
      <c r="B57" s="11"/>
      <c r="C57" s="12"/>
    </row>
    <row r="58" spans="2:3" ht="16.5">
      <c r="B58" s="11"/>
      <c r="C58" s="12"/>
    </row>
    <row r="59" spans="2:3" ht="16.5">
      <c r="B59" s="11"/>
      <c r="C59" s="12"/>
    </row>
    <row r="60" spans="2:3" ht="16.5">
      <c r="B60" s="11"/>
      <c r="C60" s="12"/>
    </row>
    <row r="61" spans="2:3" ht="16.5">
      <c r="B61" s="11"/>
      <c r="C61" s="12"/>
    </row>
    <row r="62" spans="2:3" ht="16.5">
      <c r="B62" s="11"/>
      <c r="C62" s="12"/>
    </row>
    <row r="63" spans="2:3" ht="16.5">
      <c r="B63" s="11"/>
      <c r="C63" s="12"/>
    </row>
    <row r="64" spans="2:3" ht="16.5">
      <c r="B64" s="11"/>
      <c r="C64" s="12"/>
    </row>
    <row r="65" spans="2:3" ht="16.5">
      <c r="B65" s="11"/>
      <c r="C65" s="12"/>
    </row>
    <row r="66" spans="2:3" ht="16.5">
      <c r="B66" s="11"/>
      <c r="C66" s="12"/>
    </row>
    <row r="67" spans="2:3" ht="16.5">
      <c r="B67" s="11"/>
      <c r="C67" s="12"/>
    </row>
    <row r="68" spans="2:3" ht="16.5">
      <c r="B68" s="11"/>
      <c r="C68" s="12"/>
    </row>
    <row r="69" spans="2:3" ht="16.5">
      <c r="B69" s="11"/>
      <c r="C69" s="12"/>
    </row>
    <row r="70" spans="2:3" ht="16.5">
      <c r="B70" s="11"/>
      <c r="C70" s="12"/>
    </row>
    <row r="71" spans="2:3" ht="16.5">
      <c r="B71" s="11"/>
      <c r="C71" s="12"/>
    </row>
    <row r="72" spans="2:3" ht="16.5">
      <c r="B72" s="11"/>
      <c r="C72" s="12"/>
    </row>
    <row r="73" spans="2:3" ht="16.5">
      <c r="B73" s="11"/>
      <c r="C73" s="12"/>
    </row>
    <row r="74" spans="2:3" ht="16.5">
      <c r="B74" s="11"/>
      <c r="C74" s="12"/>
    </row>
    <row r="75" spans="2:3" ht="16.5">
      <c r="B75" s="11"/>
      <c r="C75" s="12"/>
    </row>
    <row r="76" spans="2:3" ht="16.5">
      <c r="B76" s="11"/>
      <c r="C76" s="12"/>
    </row>
    <row r="77" spans="2:3" ht="16.5">
      <c r="B77" s="11"/>
      <c r="C77" s="12"/>
    </row>
    <row r="78" spans="2:3" ht="16.5">
      <c r="B78" s="11"/>
      <c r="C78" s="12"/>
    </row>
    <row r="79" spans="2:3" ht="16.5">
      <c r="B79" s="11"/>
      <c r="C79" s="12"/>
    </row>
    <row r="80" spans="2:3" ht="16.5">
      <c r="B80" s="11"/>
      <c r="C80" s="12"/>
    </row>
    <row r="81" spans="2:3" ht="16.5">
      <c r="B81" s="11"/>
      <c r="C81" s="12"/>
    </row>
  </sheetData>
  <sheetProtection/>
  <mergeCells count="10">
    <mergeCell ref="A1:S1"/>
    <mergeCell ref="E7:E8"/>
    <mergeCell ref="K7:K8"/>
    <mergeCell ref="Q7:Q8"/>
    <mergeCell ref="B5:G5"/>
    <mergeCell ref="H5:M5"/>
    <mergeCell ref="N5:S5"/>
    <mergeCell ref="E6:F6"/>
    <mergeCell ref="K6:L6"/>
    <mergeCell ref="Q6:R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47.xml><?xml version="1.0" encoding="utf-8"?>
<worksheet xmlns="http://schemas.openxmlformats.org/spreadsheetml/2006/main" xmlns:r="http://schemas.openxmlformats.org/officeDocument/2006/relationships">
  <dimension ref="A1:AE81"/>
  <sheetViews>
    <sheetView showZeros="0" view="pageBreakPreview" zoomScaleNormal="90" zoomScaleSheetLayoutView="100" workbookViewId="0" topLeftCell="A1">
      <selection activeCell="M20" sqref="M20"/>
    </sheetView>
  </sheetViews>
  <sheetFormatPr defaultColWidth="9.00390625" defaultRowHeight="16.5"/>
  <cols>
    <col min="1" max="1" width="3.375" style="707" customWidth="1"/>
    <col min="2" max="2" width="9.75390625" style="9" customWidth="1"/>
    <col min="3" max="3" width="18.75390625" style="10" customWidth="1"/>
    <col min="4" max="6" width="7.00390625" style="707" customWidth="1"/>
    <col min="7" max="7" width="7.25390625" style="707" customWidth="1"/>
    <col min="8" max="8" width="9.75390625" style="11" customWidth="1"/>
    <col min="9" max="9" width="18.75390625" style="12" customWidth="1"/>
    <col min="10" max="12" width="7.00390625" style="707" customWidth="1"/>
    <col min="13" max="13" width="7.25390625" style="707" customWidth="1"/>
    <col min="14" max="14" width="9.75390625" style="11" customWidth="1"/>
    <col min="15" max="15" width="18.75390625" style="12" customWidth="1"/>
    <col min="16" max="18" width="7.00390625" style="707" customWidth="1"/>
    <col min="19" max="19" width="7.25390625" style="707" customWidth="1"/>
    <col min="20" max="16384" width="9.00390625" style="507" customWidth="1"/>
  </cols>
  <sheetData>
    <row r="1" spans="1:19" s="5" customFormat="1" ht="25.5">
      <c r="A1" s="1187" t="s">
        <v>1280</v>
      </c>
      <c r="B1" s="1187"/>
      <c r="C1" s="1187"/>
      <c r="D1" s="1187"/>
      <c r="E1" s="1187"/>
      <c r="F1" s="1187"/>
      <c r="G1" s="1187"/>
      <c r="H1" s="1187"/>
      <c r="I1" s="1187"/>
      <c r="J1" s="1187"/>
      <c r="K1" s="1187"/>
      <c r="L1" s="1187"/>
      <c r="M1" s="1187"/>
      <c r="N1" s="1187"/>
      <c r="O1" s="1187"/>
      <c r="P1" s="1187"/>
      <c r="Q1" s="1187"/>
      <c r="R1" s="1187"/>
      <c r="S1" s="1187"/>
    </row>
    <row r="2" spans="1:19" s="5" customFormat="1" ht="9" customHeight="1">
      <c r="A2" s="2"/>
      <c r="B2" s="6"/>
      <c r="C2" s="3"/>
      <c r="D2" s="4"/>
      <c r="E2" s="4"/>
      <c r="F2" s="4"/>
      <c r="G2" s="4"/>
      <c r="H2" s="6"/>
      <c r="I2" s="3"/>
      <c r="J2" s="4"/>
      <c r="K2" s="4"/>
      <c r="L2" s="4"/>
      <c r="M2" s="4"/>
      <c r="N2" s="6"/>
      <c r="O2" s="3"/>
      <c r="P2" s="4"/>
      <c r="Q2" s="4"/>
      <c r="R2" s="4"/>
      <c r="S2" s="4"/>
    </row>
    <row r="3" spans="1:19" s="5" customFormat="1" ht="16.5">
      <c r="A3" s="850" t="s">
        <v>1141</v>
      </c>
      <c r="B3" s="6"/>
      <c r="C3" s="7"/>
      <c r="D3" s="4"/>
      <c r="E3" s="4"/>
      <c r="F3" s="4"/>
      <c r="G3" s="4"/>
      <c r="H3" s="6"/>
      <c r="I3" s="3"/>
      <c r="J3" s="4"/>
      <c r="K3" s="4"/>
      <c r="L3" s="4"/>
      <c r="M3" s="4"/>
      <c r="N3" s="6"/>
      <c r="O3" s="3"/>
      <c r="P3" s="4"/>
      <c r="Q3" s="4"/>
      <c r="R3" s="4"/>
      <c r="S3" s="8"/>
    </row>
    <row r="4" spans="1:19" ht="14.25" customHeight="1">
      <c r="A4" s="708"/>
      <c r="D4" s="708"/>
      <c r="E4" s="708"/>
      <c r="F4" s="708"/>
      <c r="G4" s="708"/>
      <c r="J4" s="708"/>
      <c r="K4" s="708"/>
      <c r="L4" s="708"/>
      <c r="M4" s="708"/>
      <c r="P4" s="708"/>
      <c r="Q4" s="708"/>
      <c r="R4" s="708"/>
      <c r="S4" s="402" t="s">
        <v>293</v>
      </c>
    </row>
    <row r="5" spans="1:28" s="22" customFormat="1" ht="14.25" customHeight="1">
      <c r="A5" s="13" t="s">
        <v>0</v>
      </c>
      <c r="B5" s="1260" t="s">
        <v>227</v>
      </c>
      <c r="C5" s="1261"/>
      <c r="D5" s="1261"/>
      <c r="E5" s="1261"/>
      <c r="F5" s="1261"/>
      <c r="G5" s="1262"/>
      <c r="H5" s="1260" t="s">
        <v>229</v>
      </c>
      <c r="I5" s="1261"/>
      <c r="J5" s="1261"/>
      <c r="K5" s="1261"/>
      <c r="L5" s="1261"/>
      <c r="M5" s="1261"/>
      <c r="N5" s="1260" t="s">
        <v>228</v>
      </c>
      <c r="O5" s="1261"/>
      <c r="P5" s="1261"/>
      <c r="Q5" s="1261"/>
      <c r="R5" s="1261"/>
      <c r="S5" s="1263"/>
      <c r="T5" s="21"/>
      <c r="U5" s="21"/>
      <c r="V5" s="21"/>
      <c r="W5" s="21"/>
      <c r="X5" s="21"/>
      <c r="Y5" s="21"/>
      <c r="Z5" s="21"/>
      <c r="AA5" s="21"/>
      <c r="AB5" s="21"/>
    </row>
    <row r="6" spans="1:19" s="22" customFormat="1" ht="14.25" customHeight="1">
      <c r="A6" s="23" t="s">
        <v>4</v>
      </c>
      <c r="B6" s="24" t="s">
        <v>5</v>
      </c>
      <c r="C6" s="25"/>
      <c r="D6" s="13" t="s">
        <v>6</v>
      </c>
      <c r="E6" s="1182" t="s">
        <v>197</v>
      </c>
      <c r="F6" s="1183"/>
      <c r="G6" s="13" t="s">
        <v>324</v>
      </c>
      <c r="H6" s="24" t="s">
        <v>5</v>
      </c>
      <c r="I6" s="25"/>
      <c r="J6" s="13" t="s">
        <v>6</v>
      </c>
      <c r="K6" s="1182" t="s">
        <v>197</v>
      </c>
      <c r="L6" s="1183"/>
      <c r="M6" s="13" t="s">
        <v>324</v>
      </c>
      <c r="N6" s="24" t="s">
        <v>5</v>
      </c>
      <c r="O6" s="25"/>
      <c r="P6" s="13" t="s">
        <v>6</v>
      </c>
      <c r="Q6" s="1182" t="s">
        <v>197</v>
      </c>
      <c r="R6" s="1186"/>
      <c r="S6" s="1024" t="s">
        <v>324</v>
      </c>
    </row>
    <row r="7" spans="1:19" s="22" customFormat="1" ht="14.25" customHeight="1">
      <c r="A7" s="23"/>
      <c r="B7" s="27" t="s">
        <v>7</v>
      </c>
      <c r="C7" s="28" t="s">
        <v>8</v>
      </c>
      <c r="D7" s="29"/>
      <c r="E7" s="1184" t="s">
        <v>184</v>
      </c>
      <c r="F7" s="30" t="s">
        <v>183</v>
      </c>
      <c r="G7" s="29" t="s">
        <v>282</v>
      </c>
      <c r="H7" s="27" t="s">
        <v>7</v>
      </c>
      <c r="I7" s="28" t="s">
        <v>8</v>
      </c>
      <c r="J7" s="29"/>
      <c r="K7" s="1184" t="s">
        <v>184</v>
      </c>
      <c r="L7" s="30" t="s">
        <v>183</v>
      </c>
      <c r="M7" s="29" t="s">
        <v>280</v>
      </c>
      <c r="N7" s="27" t="s">
        <v>7</v>
      </c>
      <c r="O7" s="28" t="s">
        <v>8</v>
      </c>
      <c r="P7" s="29"/>
      <c r="Q7" s="1184" t="s">
        <v>184</v>
      </c>
      <c r="R7" s="30" t="s">
        <v>183</v>
      </c>
      <c r="S7" s="31" t="s">
        <v>280</v>
      </c>
    </row>
    <row r="8" spans="1:19" s="22" customFormat="1" ht="14.25" customHeight="1">
      <c r="A8" s="32" t="s">
        <v>9</v>
      </c>
      <c r="B8" s="33" t="s">
        <v>10</v>
      </c>
      <c r="C8" s="34"/>
      <c r="D8" s="32" t="s">
        <v>11</v>
      </c>
      <c r="E8" s="1185"/>
      <c r="F8" s="35" t="s">
        <v>184</v>
      </c>
      <c r="G8" s="32" t="s">
        <v>13</v>
      </c>
      <c r="H8" s="33" t="s">
        <v>10</v>
      </c>
      <c r="I8" s="34"/>
      <c r="J8" s="32" t="s">
        <v>11</v>
      </c>
      <c r="K8" s="1185"/>
      <c r="L8" s="35" t="s">
        <v>184</v>
      </c>
      <c r="M8" s="32" t="s">
        <v>13</v>
      </c>
      <c r="N8" s="33" t="s">
        <v>10</v>
      </c>
      <c r="O8" s="34"/>
      <c r="P8" s="32" t="s">
        <v>11</v>
      </c>
      <c r="Q8" s="1185"/>
      <c r="R8" s="35" t="s">
        <v>184</v>
      </c>
      <c r="S8" s="33" t="s">
        <v>13</v>
      </c>
    </row>
    <row r="9" spans="1:30" s="22" customFormat="1" ht="29.25" customHeight="1">
      <c r="A9" s="38"/>
      <c r="B9" s="803" t="s">
        <v>20</v>
      </c>
      <c r="C9" s="39" t="s">
        <v>21</v>
      </c>
      <c r="D9" s="40">
        <v>163574</v>
      </c>
      <c r="E9" s="1085">
        <v>697.1597964592079</v>
      </c>
      <c r="F9" s="1085">
        <v>431.453208257454</v>
      </c>
      <c r="G9" s="42">
        <v>100</v>
      </c>
      <c r="H9" s="803" t="s">
        <v>20</v>
      </c>
      <c r="I9" s="39" t="s">
        <v>21</v>
      </c>
      <c r="J9" s="40">
        <v>2253</v>
      </c>
      <c r="K9" s="1085">
        <v>1118.003176</v>
      </c>
      <c r="L9" s="1085">
        <v>865.37897</v>
      </c>
      <c r="M9" s="42">
        <v>100</v>
      </c>
      <c r="N9" s="803" t="s">
        <v>20</v>
      </c>
      <c r="O9" s="39" t="s">
        <v>21</v>
      </c>
      <c r="P9" s="40">
        <v>161321</v>
      </c>
      <c r="Q9" s="1085">
        <v>693.513912</v>
      </c>
      <c r="R9" s="1085">
        <v>427.982391</v>
      </c>
      <c r="S9" s="43">
        <v>100</v>
      </c>
      <c r="U9" s="507"/>
      <c r="V9" s="507"/>
      <c r="W9" s="507"/>
      <c r="X9" s="507"/>
      <c r="Y9" s="507"/>
      <c r="Z9" s="507"/>
      <c r="AA9" s="507"/>
      <c r="AB9" s="507"/>
      <c r="AC9" s="507"/>
      <c r="AD9" s="507"/>
    </row>
    <row r="10" spans="1:31" s="22" customFormat="1" ht="29.25" customHeight="1">
      <c r="A10" s="44">
        <v>1</v>
      </c>
      <c r="B10" s="45" t="s">
        <v>944</v>
      </c>
      <c r="C10" s="39" t="s">
        <v>945</v>
      </c>
      <c r="D10" s="40">
        <v>46829</v>
      </c>
      <c r="E10" s="1085">
        <v>199.5873</v>
      </c>
      <c r="F10" s="1085">
        <v>128.003921680722</v>
      </c>
      <c r="G10" s="42">
        <v>28.628632912321027</v>
      </c>
      <c r="H10" s="45" t="s">
        <v>944</v>
      </c>
      <c r="I10" s="39" t="s">
        <v>945</v>
      </c>
      <c r="J10" s="40">
        <v>464</v>
      </c>
      <c r="K10" s="1085">
        <v>230.250099</v>
      </c>
      <c r="L10" s="1085">
        <v>175.933897</v>
      </c>
      <c r="M10" s="42">
        <v>20.594762538837106</v>
      </c>
      <c r="N10" s="45" t="s">
        <v>944</v>
      </c>
      <c r="O10" s="39" t="s">
        <v>945</v>
      </c>
      <c r="P10" s="40">
        <v>46365</v>
      </c>
      <c r="Q10" s="1085">
        <v>199.321679</v>
      </c>
      <c r="R10" s="1085">
        <v>127.633142</v>
      </c>
      <c r="S10" s="43">
        <v>28.74083349346954</v>
      </c>
      <c r="U10" s="706"/>
      <c r="V10" s="507"/>
      <c r="W10" s="507"/>
      <c r="X10" s="507"/>
      <c r="Y10" s="507"/>
      <c r="Z10" s="507"/>
      <c r="AA10" s="507"/>
      <c r="AB10" s="507"/>
      <c r="AC10" s="507"/>
      <c r="AD10" s="507"/>
      <c r="AE10" s="507"/>
    </row>
    <row r="11" spans="1:19" s="22" customFormat="1" ht="32.25" customHeight="1">
      <c r="A11" s="44">
        <v>2</v>
      </c>
      <c r="B11" s="45" t="s">
        <v>946</v>
      </c>
      <c r="C11" s="39" t="s">
        <v>947</v>
      </c>
      <c r="D11" s="40">
        <v>19202</v>
      </c>
      <c r="E11" s="1085">
        <v>81.8397</v>
      </c>
      <c r="F11" s="1085">
        <v>48.0722762696287</v>
      </c>
      <c r="G11" s="42">
        <v>11.73902943010503</v>
      </c>
      <c r="H11" s="45" t="s">
        <v>946</v>
      </c>
      <c r="I11" s="39" t="s">
        <v>947</v>
      </c>
      <c r="J11" s="40">
        <v>243</v>
      </c>
      <c r="K11" s="1085">
        <v>120.583565</v>
      </c>
      <c r="L11" s="1085">
        <v>90.206064</v>
      </c>
      <c r="M11" s="42">
        <v>10.785619174434087</v>
      </c>
      <c r="N11" s="45" t="s">
        <v>946</v>
      </c>
      <c r="O11" s="39" t="s">
        <v>947</v>
      </c>
      <c r="P11" s="40">
        <v>18959</v>
      </c>
      <c r="Q11" s="1085">
        <v>81.504145</v>
      </c>
      <c r="R11" s="1085">
        <v>47.749742</v>
      </c>
      <c r="S11" s="43">
        <v>11.752344704037291</v>
      </c>
    </row>
    <row r="12" spans="1:19" s="22" customFormat="1" ht="29.25" customHeight="1">
      <c r="A12" s="44">
        <v>3</v>
      </c>
      <c r="B12" s="45" t="s">
        <v>948</v>
      </c>
      <c r="C12" s="39" t="s">
        <v>949</v>
      </c>
      <c r="D12" s="40">
        <v>11169</v>
      </c>
      <c r="E12" s="1085">
        <v>47.6027</v>
      </c>
      <c r="F12" s="1085">
        <v>27.912878203595</v>
      </c>
      <c r="G12" s="42">
        <v>6.828102265641239</v>
      </c>
      <c r="H12" s="45" t="s">
        <v>962</v>
      </c>
      <c r="I12" s="39" t="s">
        <v>963</v>
      </c>
      <c r="J12" s="40">
        <v>217</v>
      </c>
      <c r="K12" s="1085">
        <v>107.68162</v>
      </c>
      <c r="L12" s="1085">
        <v>86.219577</v>
      </c>
      <c r="M12" s="42">
        <v>9.631602308033733</v>
      </c>
      <c r="N12" s="45" t="s">
        <v>948</v>
      </c>
      <c r="O12" s="39" t="s">
        <v>949</v>
      </c>
      <c r="P12" s="40">
        <v>10997</v>
      </c>
      <c r="Q12" s="1085">
        <v>47.275758</v>
      </c>
      <c r="R12" s="1085">
        <v>27.636979</v>
      </c>
      <c r="S12" s="43">
        <v>6.8168434363784005</v>
      </c>
    </row>
    <row r="13" spans="1:19" s="22" customFormat="1" ht="29.25" customHeight="1">
      <c r="A13" s="44">
        <v>4</v>
      </c>
      <c r="B13" s="45" t="s">
        <v>950</v>
      </c>
      <c r="C13" s="39" t="s">
        <v>951</v>
      </c>
      <c r="D13" s="40">
        <v>10761</v>
      </c>
      <c r="E13" s="1085">
        <v>45.8638</v>
      </c>
      <c r="F13" s="1085">
        <v>24.6300567036513</v>
      </c>
      <c r="G13" s="42">
        <v>6.578673872375806</v>
      </c>
      <c r="H13" s="45" t="s">
        <v>948</v>
      </c>
      <c r="I13" s="39" t="s">
        <v>949</v>
      </c>
      <c r="J13" s="40">
        <v>172</v>
      </c>
      <c r="K13" s="1085">
        <v>85.35133</v>
      </c>
      <c r="L13" s="1085">
        <v>64.179736</v>
      </c>
      <c r="M13" s="42">
        <v>7.634265423879272</v>
      </c>
      <c r="N13" s="45" t="s">
        <v>950</v>
      </c>
      <c r="O13" s="39" t="s">
        <v>951</v>
      </c>
      <c r="P13" s="40">
        <v>10638</v>
      </c>
      <c r="Q13" s="1085">
        <v>45.732428</v>
      </c>
      <c r="R13" s="1085">
        <v>24.496574</v>
      </c>
      <c r="S13" s="43">
        <v>6.594305763043869</v>
      </c>
    </row>
    <row r="14" spans="1:19" s="22" customFormat="1" ht="29.25" customHeight="1">
      <c r="A14" s="44">
        <v>5</v>
      </c>
      <c r="B14" s="45" t="s">
        <v>952</v>
      </c>
      <c r="C14" s="39" t="s">
        <v>953</v>
      </c>
      <c r="D14" s="40">
        <v>9530</v>
      </c>
      <c r="E14" s="1085">
        <v>40.6172</v>
      </c>
      <c r="F14" s="1085">
        <v>24.3065683260784</v>
      </c>
      <c r="G14" s="42">
        <v>5.82610928387152</v>
      </c>
      <c r="H14" s="45" t="s">
        <v>954</v>
      </c>
      <c r="I14" s="39" t="s">
        <v>955</v>
      </c>
      <c r="J14" s="40">
        <v>140</v>
      </c>
      <c r="K14" s="1085">
        <v>69.472013</v>
      </c>
      <c r="L14" s="1085">
        <v>62.902084</v>
      </c>
      <c r="M14" s="42">
        <v>6.213936972924989</v>
      </c>
      <c r="N14" s="45" t="s">
        <v>952</v>
      </c>
      <c r="O14" s="39" t="s">
        <v>953</v>
      </c>
      <c r="P14" s="40">
        <v>9400</v>
      </c>
      <c r="Q14" s="1085">
        <v>40.410305</v>
      </c>
      <c r="R14" s="1085">
        <v>24.109662</v>
      </c>
      <c r="S14" s="43">
        <v>5.826891725193868</v>
      </c>
    </row>
    <row r="15" spans="1:19" s="22" customFormat="1" ht="29.25" customHeight="1">
      <c r="A15" s="44">
        <v>6</v>
      </c>
      <c r="B15" s="45" t="s">
        <v>954</v>
      </c>
      <c r="C15" s="39" t="s">
        <v>955</v>
      </c>
      <c r="D15" s="40">
        <v>7033</v>
      </c>
      <c r="E15" s="1085">
        <v>29.9749</v>
      </c>
      <c r="F15" s="1085">
        <v>22.8018966934422</v>
      </c>
      <c r="G15" s="42">
        <v>4.299583063323022</v>
      </c>
      <c r="H15" s="45" t="s">
        <v>952</v>
      </c>
      <c r="I15" s="39" t="s">
        <v>953</v>
      </c>
      <c r="J15" s="40">
        <v>130</v>
      </c>
      <c r="K15" s="1085">
        <v>64.509726</v>
      </c>
      <c r="L15" s="1085">
        <v>49.399416</v>
      </c>
      <c r="M15" s="42">
        <v>5.770084332001775</v>
      </c>
      <c r="N15" s="45" t="s">
        <v>954</v>
      </c>
      <c r="O15" s="39" t="s">
        <v>955</v>
      </c>
      <c r="P15" s="40">
        <v>6893</v>
      </c>
      <c r="Q15" s="1085">
        <v>29.63279</v>
      </c>
      <c r="R15" s="1085">
        <v>22.446601</v>
      </c>
      <c r="S15" s="43">
        <v>4.272847304442695</v>
      </c>
    </row>
    <row r="16" spans="1:19" s="22" customFormat="1" ht="29.25" customHeight="1">
      <c r="A16" s="44">
        <v>7</v>
      </c>
      <c r="B16" s="45" t="s">
        <v>956</v>
      </c>
      <c r="C16" s="39" t="s">
        <v>957</v>
      </c>
      <c r="D16" s="40">
        <v>6383</v>
      </c>
      <c r="E16" s="1085">
        <v>27.2046</v>
      </c>
      <c r="F16" s="1085">
        <v>14.5673920500458</v>
      </c>
      <c r="G16" s="42">
        <v>3.902209397581523</v>
      </c>
      <c r="H16" s="45" t="s">
        <v>950</v>
      </c>
      <c r="I16" s="39" t="s">
        <v>951</v>
      </c>
      <c r="J16" s="40">
        <v>123</v>
      </c>
      <c r="K16" s="1085">
        <v>61.036125</v>
      </c>
      <c r="L16" s="1085">
        <v>43.145023</v>
      </c>
      <c r="M16" s="42">
        <v>5.459387483355526</v>
      </c>
      <c r="N16" s="45" t="s">
        <v>956</v>
      </c>
      <c r="O16" s="39" t="s">
        <v>957</v>
      </c>
      <c r="P16" s="40">
        <v>6279</v>
      </c>
      <c r="Q16" s="1085">
        <v>26.993224</v>
      </c>
      <c r="R16" s="1085">
        <v>14.40748</v>
      </c>
      <c r="S16" s="43">
        <v>3.892239696009819</v>
      </c>
    </row>
    <row r="17" spans="1:19" s="22" customFormat="1" ht="29.25" customHeight="1">
      <c r="A17" s="44">
        <v>8</v>
      </c>
      <c r="B17" s="45" t="s">
        <v>958</v>
      </c>
      <c r="C17" s="39" t="s">
        <v>959</v>
      </c>
      <c r="D17" s="40">
        <v>5536</v>
      </c>
      <c r="E17" s="1085">
        <v>23.5946</v>
      </c>
      <c r="F17" s="1085">
        <v>13.1676982987164</v>
      </c>
      <c r="G17" s="42">
        <v>3.384400943915292</v>
      </c>
      <c r="H17" s="45" t="s">
        <v>958</v>
      </c>
      <c r="I17" s="39" t="s">
        <v>959</v>
      </c>
      <c r="J17" s="40">
        <v>107</v>
      </c>
      <c r="K17" s="1085">
        <v>53.096467</v>
      </c>
      <c r="L17" s="1085">
        <v>38.725676</v>
      </c>
      <c r="M17" s="42">
        <v>4.749223257878384</v>
      </c>
      <c r="N17" s="45" t="s">
        <v>958</v>
      </c>
      <c r="O17" s="39" t="s">
        <v>959</v>
      </c>
      <c r="P17" s="40">
        <v>5429</v>
      </c>
      <c r="Q17" s="1085">
        <v>23.3391</v>
      </c>
      <c r="R17" s="1085">
        <v>12.97557</v>
      </c>
      <c r="S17" s="43">
        <v>3.3653399123486714</v>
      </c>
    </row>
    <row r="18" spans="1:19" s="22" customFormat="1" ht="29.25" customHeight="1">
      <c r="A18" s="44">
        <v>9</v>
      </c>
      <c r="B18" s="45" t="s">
        <v>960</v>
      </c>
      <c r="C18" s="39" t="s">
        <v>961</v>
      </c>
      <c r="D18" s="40">
        <v>4762</v>
      </c>
      <c r="E18" s="1085">
        <v>20.2958</v>
      </c>
      <c r="F18" s="1085">
        <v>11.8041454538394</v>
      </c>
      <c r="G18" s="42">
        <v>2.9112206096323376</v>
      </c>
      <c r="H18" s="45" t="s">
        <v>956</v>
      </c>
      <c r="I18" s="39" t="s">
        <v>957</v>
      </c>
      <c r="J18" s="40">
        <v>104</v>
      </c>
      <c r="K18" s="1085">
        <v>51.607781</v>
      </c>
      <c r="L18" s="1085">
        <v>37.064936</v>
      </c>
      <c r="M18" s="42">
        <v>4.616067465601421</v>
      </c>
      <c r="N18" s="45" t="s">
        <v>960</v>
      </c>
      <c r="O18" s="39" t="s">
        <v>961</v>
      </c>
      <c r="P18" s="40">
        <v>4717</v>
      </c>
      <c r="Q18" s="1085">
        <v>20.278235</v>
      </c>
      <c r="R18" s="1085">
        <v>11.760265</v>
      </c>
      <c r="S18" s="43">
        <v>2.923983858270157</v>
      </c>
    </row>
    <row r="19" spans="1:19" s="22" customFormat="1" ht="29.25" customHeight="1">
      <c r="A19" s="44">
        <v>10</v>
      </c>
      <c r="B19" s="45" t="s">
        <v>962</v>
      </c>
      <c r="C19" s="39" t="s">
        <v>963</v>
      </c>
      <c r="D19" s="40">
        <v>4688</v>
      </c>
      <c r="E19" s="1085">
        <v>19.9804</v>
      </c>
      <c r="F19" s="1085">
        <v>13.6292170055302</v>
      </c>
      <c r="G19" s="42">
        <v>2.865981146147921</v>
      </c>
      <c r="H19" s="45" t="s">
        <v>966</v>
      </c>
      <c r="I19" s="39" t="s">
        <v>967</v>
      </c>
      <c r="J19" s="40">
        <v>55</v>
      </c>
      <c r="K19" s="1085">
        <v>27.292576</v>
      </c>
      <c r="L19" s="1085">
        <v>19.910169</v>
      </c>
      <c r="M19" s="42">
        <v>2.4411895250776743</v>
      </c>
      <c r="N19" s="45" t="s">
        <v>962</v>
      </c>
      <c r="O19" s="39" t="s">
        <v>963</v>
      </c>
      <c r="P19" s="40">
        <v>4471</v>
      </c>
      <c r="Q19" s="1085">
        <v>19.220689</v>
      </c>
      <c r="R19" s="1085">
        <v>13.024165</v>
      </c>
      <c r="S19" s="43">
        <v>2.7714928620576367</v>
      </c>
    </row>
    <row r="20" spans="1:19" s="22" customFormat="1" ht="29.25" customHeight="1">
      <c r="A20" s="44"/>
      <c r="B20" s="46"/>
      <c r="C20" s="47" t="s">
        <v>415</v>
      </c>
      <c r="D20" s="48">
        <v>37681</v>
      </c>
      <c r="E20" s="1085">
        <v>160.5981286168915</v>
      </c>
      <c r="F20" s="1085">
        <v>102.557157572204</v>
      </c>
      <c r="G20" s="49">
        <v>23.03605707508528</v>
      </c>
      <c r="H20" s="46"/>
      <c r="I20" s="47" t="s">
        <v>415</v>
      </c>
      <c r="J20" s="48">
        <v>498</v>
      </c>
      <c r="K20" s="1085">
        <v>247.1</v>
      </c>
      <c r="L20" s="1085">
        <v>197.7</v>
      </c>
      <c r="M20" s="49">
        <v>22.103861517976032</v>
      </c>
      <c r="N20" s="46"/>
      <c r="O20" s="47" t="s">
        <v>415</v>
      </c>
      <c r="P20" s="48">
        <v>37173</v>
      </c>
      <c r="Q20" s="1085">
        <v>159.8</v>
      </c>
      <c r="R20" s="1085">
        <v>101.696177794414</v>
      </c>
      <c r="S20" s="41">
        <v>23.04287724474805</v>
      </c>
    </row>
    <row r="21" spans="1:19" s="22" customFormat="1" ht="29.25" customHeight="1">
      <c r="A21" s="50">
        <v>11</v>
      </c>
      <c r="B21" s="51" t="s">
        <v>964</v>
      </c>
      <c r="C21" s="52" t="s">
        <v>965</v>
      </c>
      <c r="D21" s="53">
        <v>3675</v>
      </c>
      <c r="E21" s="1086">
        <v>15.663</v>
      </c>
      <c r="F21" s="1086">
        <v>12.1004325723994</v>
      </c>
      <c r="G21" s="55">
        <v>2.2466895716923228</v>
      </c>
      <c r="H21" s="51" t="s">
        <v>960</v>
      </c>
      <c r="I21" s="52" t="s">
        <v>961</v>
      </c>
      <c r="J21" s="53">
        <v>45</v>
      </c>
      <c r="K21" s="1086">
        <v>22.33029</v>
      </c>
      <c r="L21" s="1086">
        <v>16.838942</v>
      </c>
      <c r="M21" s="55">
        <v>1.9973368841544608</v>
      </c>
      <c r="N21" s="51" t="s">
        <v>964</v>
      </c>
      <c r="O21" s="52" t="s">
        <v>965</v>
      </c>
      <c r="P21" s="53">
        <v>3643</v>
      </c>
      <c r="Q21" s="1086">
        <v>15.661143</v>
      </c>
      <c r="R21" s="1086">
        <v>12.099099</v>
      </c>
      <c r="S21" s="54">
        <v>2.258230484561836</v>
      </c>
    </row>
    <row r="22" spans="1:19" s="22" customFormat="1" ht="29.25" customHeight="1">
      <c r="A22" s="44">
        <v>12</v>
      </c>
      <c r="B22" s="45" t="s">
        <v>966</v>
      </c>
      <c r="C22" s="39" t="s">
        <v>967</v>
      </c>
      <c r="D22" s="40">
        <v>3428</v>
      </c>
      <c r="E22" s="1085">
        <v>14.6102</v>
      </c>
      <c r="F22" s="1085">
        <v>8.32364068846484</v>
      </c>
      <c r="G22" s="42">
        <v>2.095687578710553</v>
      </c>
      <c r="H22" s="45" t="s">
        <v>964</v>
      </c>
      <c r="I22" s="39" t="s">
        <v>965</v>
      </c>
      <c r="J22" s="40">
        <v>32</v>
      </c>
      <c r="K22" s="1085">
        <v>15.879317</v>
      </c>
      <c r="L22" s="1085">
        <v>12.346718</v>
      </c>
      <c r="M22" s="42">
        <v>1.4203284509542833</v>
      </c>
      <c r="N22" s="45" t="s">
        <v>966</v>
      </c>
      <c r="O22" s="39" t="s">
        <v>967</v>
      </c>
      <c r="P22" s="40">
        <v>3373</v>
      </c>
      <c r="Q22" s="1085">
        <v>14.500421</v>
      </c>
      <c r="R22" s="1085">
        <v>8.238961</v>
      </c>
      <c r="S22" s="43">
        <v>2.090862317987119</v>
      </c>
    </row>
    <row r="23" spans="1:19" s="22" customFormat="1" ht="29.25" customHeight="1">
      <c r="A23" s="44">
        <v>13</v>
      </c>
      <c r="B23" s="45" t="s">
        <v>968</v>
      </c>
      <c r="C23" s="39" t="s">
        <v>969</v>
      </c>
      <c r="D23" s="40">
        <v>1624</v>
      </c>
      <c r="E23" s="1085">
        <v>6.9215</v>
      </c>
      <c r="F23" s="1085">
        <v>4.17248641345245</v>
      </c>
      <c r="G23" s="42">
        <v>0.9928228202526074</v>
      </c>
      <c r="H23" s="45" t="s">
        <v>968</v>
      </c>
      <c r="I23" s="39" t="s">
        <v>969</v>
      </c>
      <c r="J23" s="40">
        <v>28</v>
      </c>
      <c r="K23" s="1085">
        <v>13.894403</v>
      </c>
      <c r="L23" s="1085">
        <v>10.646261</v>
      </c>
      <c r="M23" s="42">
        <v>1.2427873945849979</v>
      </c>
      <c r="N23" s="45" t="s">
        <v>968</v>
      </c>
      <c r="O23" s="39" t="s">
        <v>969</v>
      </c>
      <c r="P23" s="40">
        <v>1596</v>
      </c>
      <c r="Q23" s="1085">
        <v>6.861154</v>
      </c>
      <c r="R23" s="1085">
        <v>4.122325</v>
      </c>
      <c r="S23" s="43">
        <v>0.9893318290861078</v>
      </c>
    </row>
    <row r="24" spans="1:19" s="22" customFormat="1" ht="29.25" customHeight="1">
      <c r="A24" s="44">
        <v>14</v>
      </c>
      <c r="B24" s="45" t="s">
        <v>970</v>
      </c>
      <c r="C24" s="39" t="s">
        <v>971</v>
      </c>
      <c r="D24" s="40">
        <v>1440</v>
      </c>
      <c r="E24" s="1085">
        <v>6.1373</v>
      </c>
      <c r="F24" s="1085">
        <v>2.92179934058356</v>
      </c>
      <c r="G24" s="42">
        <v>0.880335505642706</v>
      </c>
      <c r="H24" s="45" t="s">
        <v>974</v>
      </c>
      <c r="I24" s="39" t="s">
        <v>975</v>
      </c>
      <c r="J24" s="40">
        <v>16</v>
      </c>
      <c r="K24" s="1085">
        <v>7.939659</v>
      </c>
      <c r="L24" s="1085">
        <v>5.824653</v>
      </c>
      <c r="M24" s="42">
        <v>0.7101642254771416</v>
      </c>
      <c r="N24" s="45" t="s">
        <v>970</v>
      </c>
      <c r="O24" s="39" t="s">
        <v>971</v>
      </c>
      <c r="P24" s="40">
        <v>1426</v>
      </c>
      <c r="Q24" s="1085">
        <v>6.130329</v>
      </c>
      <c r="R24" s="1085">
        <v>2.914344</v>
      </c>
      <c r="S24" s="43">
        <v>0.8839518723538783</v>
      </c>
    </row>
    <row r="25" spans="1:19" s="22" customFormat="1" ht="29.25" customHeight="1">
      <c r="A25" s="56">
        <v>15</v>
      </c>
      <c r="B25" s="57" t="s">
        <v>972</v>
      </c>
      <c r="C25" s="58" t="s">
        <v>973</v>
      </c>
      <c r="D25" s="59">
        <v>1386</v>
      </c>
      <c r="E25" s="1087">
        <v>5.9071</v>
      </c>
      <c r="F25" s="1087">
        <v>3.54830623856351</v>
      </c>
      <c r="G25" s="49">
        <v>0.8473229241811046</v>
      </c>
      <c r="H25" s="57" t="s">
        <v>976</v>
      </c>
      <c r="I25" s="58" t="s">
        <v>977</v>
      </c>
      <c r="J25" s="61">
        <v>14</v>
      </c>
      <c r="K25" s="1087">
        <v>6.947201</v>
      </c>
      <c r="L25" s="1087">
        <v>5.619885</v>
      </c>
      <c r="M25" s="49">
        <v>0.6213936972924989</v>
      </c>
      <c r="N25" s="57" t="s">
        <v>972</v>
      </c>
      <c r="O25" s="58" t="s">
        <v>973</v>
      </c>
      <c r="P25" s="61">
        <v>1375</v>
      </c>
      <c r="Q25" s="1087">
        <v>5.911082</v>
      </c>
      <c r="R25" s="1087">
        <v>3.547487</v>
      </c>
      <c r="S25" s="60">
        <v>0.8523378853342094</v>
      </c>
    </row>
    <row r="26" spans="1:19" s="63" customFormat="1" ht="12.75" customHeight="1">
      <c r="A26" s="22" t="s">
        <v>232</v>
      </c>
      <c r="C26" s="65"/>
      <c r="D26" s="65"/>
      <c r="E26" s="65"/>
      <c r="F26" s="65"/>
      <c r="G26" s="65"/>
      <c r="H26" s="64"/>
      <c r="I26" s="65"/>
      <c r="J26" s="65"/>
      <c r="K26" s="65"/>
      <c r="L26" s="65"/>
      <c r="M26" s="65"/>
      <c r="N26" s="64"/>
      <c r="O26" s="65"/>
      <c r="P26" s="65"/>
      <c r="Q26" s="65"/>
      <c r="R26" s="65"/>
      <c r="S26" s="65"/>
    </row>
    <row r="27" spans="1:20" s="643" customFormat="1" ht="16.5">
      <c r="A27" s="494"/>
      <c r="B27" s="11"/>
      <c r="C27" s="10"/>
      <c r="D27" s="67"/>
      <c r="E27" s="67"/>
      <c r="F27" s="67"/>
      <c r="G27" s="67"/>
      <c r="H27" s="68"/>
      <c r="I27" s="10"/>
      <c r="J27" s="66"/>
      <c r="K27" s="66"/>
      <c r="L27" s="66"/>
      <c r="M27" s="66"/>
      <c r="N27" s="68"/>
      <c r="O27" s="10"/>
      <c r="P27" s="66"/>
      <c r="Q27" s="66"/>
      <c r="R27" s="66"/>
      <c r="S27" s="66"/>
      <c r="T27" s="507"/>
    </row>
    <row r="28" spans="1:20" s="643" customFormat="1" ht="16.5">
      <c r="A28" s="707"/>
      <c r="B28" s="11"/>
      <c r="C28" s="12"/>
      <c r="D28" s="707"/>
      <c r="E28" s="707"/>
      <c r="F28" s="707"/>
      <c r="G28" s="707"/>
      <c r="H28" s="11"/>
      <c r="I28" s="12"/>
      <c r="J28" s="707"/>
      <c r="K28" s="707"/>
      <c r="L28" s="707"/>
      <c r="M28" s="707"/>
      <c r="N28" s="11"/>
      <c r="O28" s="12"/>
      <c r="P28" s="707"/>
      <c r="Q28" s="707"/>
      <c r="R28" s="707"/>
      <c r="S28" s="707"/>
      <c r="T28" s="507"/>
    </row>
    <row r="29" spans="1:20" s="643" customFormat="1" ht="16.5">
      <c r="A29" s="707"/>
      <c r="B29" s="11"/>
      <c r="C29" s="12"/>
      <c r="D29" s="707"/>
      <c r="E29" s="707"/>
      <c r="F29" s="707"/>
      <c r="G29" s="707"/>
      <c r="H29" s="11"/>
      <c r="I29" s="12"/>
      <c r="J29" s="707"/>
      <c r="K29" s="707"/>
      <c r="L29" s="707"/>
      <c r="M29" s="707"/>
      <c r="N29" s="11"/>
      <c r="O29" s="12"/>
      <c r="P29" s="707"/>
      <c r="Q29" s="707"/>
      <c r="R29" s="707"/>
      <c r="S29" s="707"/>
      <c r="T29" s="507"/>
    </row>
    <row r="30" spans="1:20" s="643" customFormat="1" ht="16.5">
      <c r="A30" s="707"/>
      <c r="B30" s="11"/>
      <c r="C30" s="707"/>
      <c r="D30" s="707"/>
      <c r="E30" s="707"/>
      <c r="F30" s="707"/>
      <c r="G30" s="707"/>
      <c r="H30" s="11"/>
      <c r="I30" s="12"/>
      <c r="J30" s="707"/>
      <c r="K30" s="707"/>
      <c r="L30" s="707"/>
      <c r="M30" s="707"/>
      <c r="N30" s="11"/>
      <c r="O30" s="12"/>
      <c r="P30" s="707"/>
      <c r="Q30" s="707"/>
      <c r="R30" s="707"/>
      <c r="S30" s="707"/>
      <c r="T30" s="507"/>
    </row>
    <row r="31" spans="1:20" s="643" customFormat="1" ht="16.5">
      <c r="A31" s="707"/>
      <c r="B31" s="11"/>
      <c r="C31" s="707"/>
      <c r="D31" s="707"/>
      <c r="E31" s="707"/>
      <c r="F31" s="707"/>
      <c r="G31" s="707"/>
      <c r="H31" s="11"/>
      <c r="I31" s="12"/>
      <c r="J31" s="707"/>
      <c r="K31" s="707"/>
      <c r="L31" s="707"/>
      <c r="M31" s="707"/>
      <c r="N31" s="11"/>
      <c r="O31" s="12"/>
      <c r="P31" s="707"/>
      <c r="Q31" s="707"/>
      <c r="R31" s="707"/>
      <c r="S31" s="707"/>
      <c r="T31" s="507"/>
    </row>
    <row r="32" spans="1:20" s="643" customFormat="1" ht="16.5">
      <c r="A32" s="707"/>
      <c r="B32" s="11"/>
      <c r="C32" s="12"/>
      <c r="D32" s="707"/>
      <c r="E32" s="707"/>
      <c r="F32" s="707"/>
      <c r="G32" s="707"/>
      <c r="H32" s="11"/>
      <c r="I32" s="12"/>
      <c r="J32" s="707"/>
      <c r="K32" s="707"/>
      <c r="L32" s="707"/>
      <c r="M32" s="707"/>
      <c r="N32" s="11"/>
      <c r="O32" s="12"/>
      <c r="P32" s="707"/>
      <c r="Q32" s="707"/>
      <c r="R32" s="707"/>
      <c r="S32" s="707"/>
      <c r="T32" s="507"/>
    </row>
    <row r="33" spans="1:20" s="643" customFormat="1" ht="16.5">
      <c r="A33" s="707"/>
      <c r="B33" s="11"/>
      <c r="C33" s="12"/>
      <c r="D33" s="707"/>
      <c r="E33" s="707"/>
      <c r="F33" s="707"/>
      <c r="G33" s="707"/>
      <c r="H33" s="11"/>
      <c r="I33" s="12"/>
      <c r="J33" s="707"/>
      <c r="K33" s="707"/>
      <c r="L33" s="707"/>
      <c r="M33" s="707"/>
      <c r="N33" s="11"/>
      <c r="O33" s="12"/>
      <c r="P33" s="707"/>
      <c r="Q33" s="707"/>
      <c r="R33" s="707"/>
      <c r="S33" s="707"/>
      <c r="T33" s="507"/>
    </row>
    <row r="34" spans="1:20" s="643" customFormat="1" ht="16.5">
      <c r="A34" s="707"/>
      <c r="B34" s="11"/>
      <c r="C34" s="12"/>
      <c r="D34" s="707"/>
      <c r="E34" s="707"/>
      <c r="F34" s="707"/>
      <c r="G34" s="707"/>
      <c r="H34" s="11"/>
      <c r="I34" s="12"/>
      <c r="J34" s="707"/>
      <c r="K34" s="707"/>
      <c r="L34" s="707"/>
      <c r="M34" s="707"/>
      <c r="N34" s="11"/>
      <c r="O34" s="12"/>
      <c r="P34" s="707"/>
      <c r="Q34" s="707"/>
      <c r="R34" s="707"/>
      <c r="S34" s="707"/>
      <c r="T34" s="507"/>
    </row>
    <row r="35" spans="1:20" s="643" customFormat="1" ht="16.5">
      <c r="A35" s="707"/>
      <c r="B35" s="11"/>
      <c r="C35" s="12"/>
      <c r="D35" s="707"/>
      <c r="E35" s="707"/>
      <c r="F35" s="707"/>
      <c r="G35" s="707"/>
      <c r="H35" s="11"/>
      <c r="I35" s="12"/>
      <c r="J35" s="707"/>
      <c r="K35" s="707"/>
      <c r="L35" s="707"/>
      <c r="M35" s="707"/>
      <c r="N35" s="11"/>
      <c r="O35" s="12"/>
      <c r="P35" s="707"/>
      <c r="Q35" s="707"/>
      <c r="R35" s="707"/>
      <c r="S35" s="707"/>
      <c r="T35" s="507"/>
    </row>
    <row r="36" spans="1:20" s="643" customFormat="1" ht="16.5">
      <c r="A36" s="707"/>
      <c r="B36" s="11"/>
      <c r="C36" s="12"/>
      <c r="D36" s="707"/>
      <c r="E36" s="707"/>
      <c r="F36" s="707"/>
      <c r="G36" s="707"/>
      <c r="H36" s="11"/>
      <c r="I36" s="12"/>
      <c r="J36" s="707"/>
      <c r="K36" s="707"/>
      <c r="L36" s="707"/>
      <c r="M36" s="707"/>
      <c r="N36" s="11"/>
      <c r="O36" s="12"/>
      <c r="P36" s="707"/>
      <c r="Q36" s="707"/>
      <c r="R36" s="707"/>
      <c r="S36" s="707"/>
      <c r="T36" s="507"/>
    </row>
    <row r="37" spans="1:20" s="643" customFormat="1" ht="16.5">
      <c r="A37" s="707"/>
      <c r="B37" s="11"/>
      <c r="C37" s="12"/>
      <c r="D37" s="707"/>
      <c r="E37" s="707"/>
      <c r="F37" s="707"/>
      <c r="G37" s="707"/>
      <c r="H37" s="11"/>
      <c r="I37" s="12"/>
      <c r="J37" s="707"/>
      <c r="K37" s="707"/>
      <c r="L37" s="707"/>
      <c r="M37" s="707"/>
      <c r="N37" s="11"/>
      <c r="O37" s="12"/>
      <c r="P37" s="707"/>
      <c r="Q37" s="707"/>
      <c r="R37" s="707"/>
      <c r="S37" s="707"/>
      <c r="T37" s="507"/>
    </row>
    <row r="38" spans="1:20" s="643" customFormat="1" ht="16.5">
      <c r="A38" s="707"/>
      <c r="B38" s="11"/>
      <c r="C38" s="12"/>
      <c r="D38" s="707"/>
      <c r="E38" s="707"/>
      <c r="F38" s="707"/>
      <c r="G38" s="707"/>
      <c r="H38" s="11"/>
      <c r="I38" s="12"/>
      <c r="J38" s="707"/>
      <c r="K38" s="707"/>
      <c r="L38" s="707"/>
      <c r="M38" s="707"/>
      <c r="N38" s="11"/>
      <c r="O38" s="12"/>
      <c r="P38" s="707"/>
      <c r="Q38" s="707"/>
      <c r="R38" s="707"/>
      <c r="S38" s="707"/>
      <c r="T38" s="507"/>
    </row>
    <row r="39" spans="1:20" s="643" customFormat="1" ht="16.5">
      <c r="A39" s="707"/>
      <c r="B39" s="11"/>
      <c r="C39" s="12"/>
      <c r="D39" s="707"/>
      <c r="E39" s="707"/>
      <c r="F39" s="707"/>
      <c r="G39" s="707"/>
      <c r="H39" s="11"/>
      <c r="I39" s="12"/>
      <c r="J39" s="707"/>
      <c r="K39" s="707"/>
      <c r="L39" s="707"/>
      <c r="M39" s="707"/>
      <c r="N39" s="11"/>
      <c r="O39" s="12"/>
      <c r="P39" s="707"/>
      <c r="Q39" s="707"/>
      <c r="R39" s="707"/>
      <c r="S39" s="707"/>
      <c r="T39" s="507"/>
    </row>
    <row r="40" spans="1:20" s="643" customFormat="1" ht="16.5">
      <c r="A40" s="707"/>
      <c r="B40" s="11"/>
      <c r="C40" s="12"/>
      <c r="D40" s="707"/>
      <c r="E40" s="707"/>
      <c r="F40" s="707"/>
      <c r="G40" s="707"/>
      <c r="H40" s="11"/>
      <c r="I40" s="12"/>
      <c r="J40" s="707"/>
      <c r="K40" s="707"/>
      <c r="L40" s="707"/>
      <c r="M40" s="707"/>
      <c r="N40" s="11"/>
      <c r="O40" s="12"/>
      <c r="P40" s="707"/>
      <c r="Q40" s="707"/>
      <c r="R40" s="707"/>
      <c r="S40" s="707"/>
      <c r="T40" s="507"/>
    </row>
    <row r="41" spans="1:20" s="643" customFormat="1" ht="16.5">
      <c r="A41" s="707"/>
      <c r="B41" s="11"/>
      <c r="C41" s="12"/>
      <c r="D41" s="707"/>
      <c r="E41" s="707"/>
      <c r="F41" s="707"/>
      <c r="G41" s="707"/>
      <c r="H41" s="11"/>
      <c r="I41" s="12"/>
      <c r="J41" s="707"/>
      <c r="K41" s="707"/>
      <c r="L41" s="707"/>
      <c r="M41" s="707"/>
      <c r="N41" s="11"/>
      <c r="O41" s="12"/>
      <c r="P41" s="707"/>
      <c r="Q41" s="707"/>
      <c r="R41" s="707"/>
      <c r="S41" s="707"/>
      <c r="T41" s="507"/>
    </row>
    <row r="42" spans="2:3" ht="16.5">
      <c r="B42" s="11"/>
      <c r="C42" s="12"/>
    </row>
    <row r="43" spans="2:3" ht="16.5">
      <c r="B43" s="11"/>
      <c r="C43" s="12"/>
    </row>
    <row r="44" spans="2:3" ht="16.5">
      <c r="B44" s="11"/>
      <c r="C44" s="12"/>
    </row>
    <row r="45" spans="2:3" ht="16.5">
      <c r="B45" s="11"/>
      <c r="C45" s="12"/>
    </row>
    <row r="46" spans="2:3" ht="16.5">
      <c r="B46" s="11"/>
      <c r="C46" s="12"/>
    </row>
    <row r="47" spans="2:3" ht="16.5">
      <c r="B47" s="11"/>
      <c r="C47" s="12"/>
    </row>
    <row r="48" spans="2:3" ht="16.5">
      <c r="B48" s="11"/>
      <c r="C48" s="12"/>
    </row>
    <row r="49" spans="2:3" ht="16.5">
      <c r="B49" s="11"/>
      <c r="C49" s="12"/>
    </row>
    <row r="50" spans="2:3" ht="16.5">
      <c r="B50" s="11"/>
      <c r="C50" s="12"/>
    </row>
    <row r="51" spans="2:3" ht="16.5">
      <c r="B51" s="11"/>
      <c r="C51" s="12"/>
    </row>
    <row r="52" spans="2:3" ht="16.5">
      <c r="B52" s="11"/>
      <c r="C52" s="12"/>
    </row>
    <row r="53" spans="2:3" ht="16.5">
      <c r="B53" s="11"/>
      <c r="C53" s="12"/>
    </row>
    <row r="54" spans="2:3" ht="16.5">
      <c r="B54" s="11"/>
      <c r="C54" s="12"/>
    </row>
    <row r="55" spans="2:3" ht="16.5">
      <c r="B55" s="11"/>
      <c r="C55" s="12"/>
    </row>
    <row r="56" spans="2:3" ht="16.5">
      <c r="B56" s="11"/>
      <c r="C56" s="12"/>
    </row>
    <row r="57" spans="2:3" ht="16.5">
      <c r="B57" s="11"/>
      <c r="C57" s="12"/>
    </row>
    <row r="58" spans="2:3" ht="16.5">
      <c r="B58" s="11"/>
      <c r="C58" s="12"/>
    </row>
    <row r="59" spans="2:3" ht="16.5">
      <c r="B59" s="11"/>
      <c r="C59" s="12"/>
    </row>
    <row r="60" spans="2:3" ht="16.5">
      <c r="B60" s="11"/>
      <c r="C60" s="12"/>
    </row>
    <row r="61" spans="2:3" ht="16.5">
      <c r="B61" s="11"/>
      <c r="C61" s="12"/>
    </row>
    <row r="62" spans="2:3" ht="16.5">
      <c r="B62" s="11"/>
      <c r="C62" s="12"/>
    </row>
    <row r="63" spans="2:3" ht="16.5">
      <c r="B63" s="11"/>
      <c r="C63" s="12"/>
    </row>
    <row r="64" spans="2:3" ht="16.5">
      <c r="B64" s="11"/>
      <c r="C64" s="12"/>
    </row>
    <row r="65" spans="2:3" ht="16.5">
      <c r="B65" s="11"/>
      <c r="C65" s="12"/>
    </row>
    <row r="66" spans="2:3" ht="16.5">
      <c r="B66" s="11"/>
      <c r="C66" s="12"/>
    </row>
    <row r="67" spans="2:3" ht="16.5">
      <c r="B67" s="11"/>
      <c r="C67" s="12"/>
    </row>
    <row r="68" spans="2:3" ht="16.5">
      <c r="B68" s="11"/>
      <c r="C68" s="12"/>
    </row>
    <row r="69" spans="2:3" ht="16.5">
      <c r="B69" s="11"/>
      <c r="C69" s="12"/>
    </row>
    <row r="70" spans="2:3" ht="16.5">
      <c r="B70" s="11"/>
      <c r="C70" s="12"/>
    </row>
    <row r="71" spans="2:3" ht="16.5">
      <c r="B71" s="11"/>
      <c r="C71" s="12"/>
    </row>
    <row r="72" spans="2:3" ht="16.5">
      <c r="B72" s="11"/>
      <c r="C72" s="12"/>
    </row>
    <row r="73" spans="2:3" ht="16.5">
      <c r="B73" s="11"/>
      <c r="C73" s="12"/>
    </row>
    <row r="74" spans="2:3" ht="16.5">
      <c r="B74" s="11"/>
      <c r="C74" s="12"/>
    </row>
    <row r="75" spans="2:3" ht="16.5">
      <c r="B75" s="11"/>
      <c r="C75" s="12"/>
    </row>
    <row r="76" spans="2:3" ht="16.5">
      <c r="B76" s="11"/>
      <c r="C76" s="12"/>
    </row>
    <row r="77" spans="2:3" ht="16.5">
      <c r="B77" s="11"/>
      <c r="C77" s="12"/>
    </row>
    <row r="78" spans="2:3" ht="16.5">
      <c r="B78" s="11"/>
      <c r="C78" s="12"/>
    </row>
    <row r="79" spans="2:3" ht="16.5">
      <c r="B79" s="11"/>
      <c r="C79" s="12"/>
    </row>
    <row r="80" spans="2:3" ht="16.5">
      <c r="B80" s="11"/>
      <c r="C80" s="12"/>
    </row>
    <row r="81" spans="2:3" ht="16.5">
      <c r="B81" s="11"/>
      <c r="C81" s="12"/>
    </row>
  </sheetData>
  <sheetProtection/>
  <mergeCells count="10">
    <mergeCell ref="A1:S1"/>
    <mergeCell ref="E7:E8"/>
    <mergeCell ref="K7:K8"/>
    <mergeCell ref="Q7:Q8"/>
    <mergeCell ref="B5:G5"/>
    <mergeCell ref="H5:M5"/>
    <mergeCell ref="N5:S5"/>
    <mergeCell ref="E6:F6"/>
    <mergeCell ref="K6:L6"/>
    <mergeCell ref="Q6:R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8.xml><?xml version="1.0" encoding="utf-8"?>
<worksheet xmlns="http://schemas.openxmlformats.org/spreadsheetml/2006/main" xmlns:r="http://schemas.openxmlformats.org/officeDocument/2006/relationships">
  <dimension ref="A1:W38"/>
  <sheetViews>
    <sheetView showZeros="0" view="pageBreakPreview" zoomScaleNormal="90" zoomScaleSheetLayoutView="100" workbookViewId="0" topLeftCell="A1">
      <selection activeCell="J19" sqref="J19"/>
    </sheetView>
  </sheetViews>
  <sheetFormatPr defaultColWidth="9.00390625" defaultRowHeight="16.5"/>
  <cols>
    <col min="1" max="1" width="3.375" style="707" customWidth="1"/>
    <col min="2" max="2" width="9.375" style="9" customWidth="1"/>
    <col min="3" max="3" width="17.25390625" style="707" customWidth="1"/>
    <col min="4" max="4" width="7.75390625" style="707" customWidth="1"/>
    <col min="5" max="6" width="6.25390625" style="707" customWidth="1"/>
    <col min="7" max="7" width="2.875" style="813" customWidth="1"/>
    <col min="8" max="8" width="7.75390625" style="81" customWidth="1"/>
    <col min="9" max="9" width="9.375" style="9" customWidth="1"/>
    <col min="10" max="10" width="18.00390625" style="707" customWidth="1"/>
    <col min="11" max="11" width="7.75390625" style="76" customWidth="1"/>
    <col min="12" max="13" width="6.25390625" style="76" customWidth="1"/>
    <col min="14" max="14" width="7.625" style="183" customWidth="1"/>
    <col min="15" max="15" width="9.375" style="9" customWidth="1"/>
    <col min="16" max="16" width="18.00390625" style="707" customWidth="1"/>
    <col min="17" max="17" width="7.75390625" style="76" customWidth="1"/>
    <col min="18" max="19" width="6.25390625" style="76" customWidth="1"/>
    <col min="20" max="20" width="7.875" style="183" customWidth="1"/>
    <col min="21" max="21" width="9.00390625" style="707" customWidth="1"/>
    <col min="22" max="23" width="9.375" style="707" bestFit="1" customWidth="1"/>
    <col min="24" max="24" width="9.375" style="507" bestFit="1" customWidth="1"/>
    <col min="25" max="16384" width="9.00390625" style="507" customWidth="1"/>
  </cols>
  <sheetData>
    <row r="1" spans="1:23" s="5" customFormat="1" ht="25.5">
      <c r="A1" s="1187" t="s">
        <v>1281</v>
      </c>
      <c r="B1" s="1187"/>
      <c r="C1" s="1187"/>
      <c r="D1" s="1187"/>
      <c r="E1" s="1187"/>
      <c r="F1" s="1187"/>
      <c r="G1" s="1187"/>
      <c r="H1" s="1187"/>
      <c r="I1" s="1187"/>
      <c r="J1" s="1187"/>
      <c r="K1" s="1187"/>
      <c r="L1" s="1187"/>
      <c r="M1" s="1187"/>
      <c r="N1" s="1187"/>
      <c r="O1" s="1187"/>
      <c r="P1" s="1187"/>
      <c r="Q1" s="1187"/>
      <c r="R1" s="1187"/>
      <c r="S1" s="1187"/>
      <c r="T1" s="1187"/>
      <c r="U1" s="70"/>
      <c r="V1" s="70"/>
      <c r="W1" s="70"/>
    </row>
    <row r="2" spans="1:23" s="5" customFormat="1" ht="10.5" customHeight="1">
      <c r="A2" s="2"/>
      <c r="B2" s="6"/>
      <c r="C2" s="535"/>
      <c r="D2" s="535"/>
      <c r="E2" s="535"/>
      <c r="F2" s="4"/>
      <c r="G2" s="829"/>
      <c r="H2" s="79"/>
      <c r="I2" s="6"/>
      <c r="J2" s="4"/>
      <c r="K2" s="4"/>
      <c r="L2" s="4"/>
      <c r="M2" s="4"/>
      <c r="N2" s="79"/>
      <c r="O2" s="6"/>
      <c r="P2" s="4"/>
      <c r="Q2" s="4"/>
      <c r="R2" s="4"/>
      <c r="S2" s="4"/>
      <c r="T2" s="79"/>
      <c r="U2" s="70"/>
      <c r="V2" s="70"/>
      <c r="W2" s="70"/>
    </row>
    <row r="3" spans="1:19" s="70" customFormat="1" ht="16.5">
      <c r="A3" s="852" t="s">
        <v>1141</v>
      </c>
      <c r="B3" s="6"/>
      <c r="C3" s="7"/>
      <c r="D3" s="4"/>
      <c r="E3" s="4"/>
      <c r="F3" s="4"/>
      <c r="G3" s="830"/>
      <c r="H3" s="4"/>
      <c r="I3" s="417"/>
      <c r="J3" s="4"/>
      <c r="K3" s="4"/>
      <c r="L3" s="4"/>
      <c r="M3" s="4"/>
      <c r="N3" s="4"/>
      <c r="O3" s="418"/>
      <c r="P3" s="4"/>
      <c r="Q3" s="4"/>
      <c r="R3" s="4"/>
      <c r="S3" s="8"/>
    </row>
    <row r="4" spans="1:23" s="5" customFormat="1" ht="17.25" customHeight="1">
      <c r="A4" s="3"/>
      <c r="B4" s="6"/>
      <c r="C4" s="535"/>
      <c r="D4" s="4"/>
      <c r="E4" s="4"/>
      <c r="F4" s="4"/>
      <c r="G4" s="829"/>
      <c r="H4" s="79"/>
      <c r="I4" s="419"/>
      <c r="J4" s="535"/>
      <c r="K4" s="4"/>
      <c r="L4" s="4"/>
      <c r="M4" s="4"/>
      <c r="N4" s="79"/>
      <c r="O4" s="6"/>
      <c r="P4" s="4"/>
      <c r="Q4" s="4"/>
      <c r="R4" s="4"/>
      <c r="S4" s="4"/>
      <c r="T4" s="402" t="s">
        <v>293</v>
      </c>
      <c r="U4" s="70"/>
      <c r="V4" s="70"/>
      <c r="W4" s="70"/>
    </row>
    <row r="5" spans="1:23" s="420" customFormat="1" ht="15" customHeight="1">
      <c r="A5" s="71" t="s">
        <v>0</v>
      </c>
      <c r="B5" s="14"/>
      <c r="C5" s="14" t="s">
        <v>14</v>
      </c>
      <c r="D5" s="14"/>
      <c r="E5" s="14"/>
      <c r="F5" s="14"/>
      <c r="G5" s="808"/>
      <c r="H5" s="80"/>
      <c r="I5" s="14"/>
      <c r="J5" s="14" t="s">
        <v>15</v>
      </c>
      <c r="K5" s="14"/>
      <c r="L5" s="14"/>
      <c r="M5" s="14"/>
      <c r="N5" s="80"/>
      <c r="O5" s="14"/>
      <c r="P5" s="14" t="s">
        <v>16</v>
      </c>
      <c r="Q5" s="14"/>
      <c r="R5" s="14"/>
      <c r="S5" s="14"/>
      <c r="T5" s="646"/>
      <c r="U5" s="10"/>
      <c r="V5" s="10"/>
      <c r="W5" s="10"/>
    </row>
    <row r="6" spans="1:23" s="420" customFormat="1" ht="15" customHeight="1">
      <c r="A6" s="23"/>
      <c r="B6" s="24" t="s">
        <v>5</v>
      </c>
      <c r="C6" s="25"/>
      <c r="D6" s="13" t="s">
        <v>17</v>
      </c>
      <c r="E6" s="1196" t="s">
        <v>197</v>
      </c>
      <c r="F6" s="1197"/>
      <c r="G6" s="809"/>
      <c r="H6" s="13" t="s">
        <v>324</v>
      </c>
      <c r="I6" s="20" t="s">
        <v>5</v>
      </c>
      <c r="J6" s="25"/>
      <c r="K6" s="13" t="s">
        <v>17</v>
      </c>
      <c r="L6" s="1182" t="s">
        <v>197</v>
      </c>
      <c r="M6" s="1183"/>
      <c r="N6" s="13" t="s">
        <v>324</v>
      </c>
      <c r="O6" s="20" t="s">
        <v>5</v>
      </c>
      <c r="P6" s="25"/>
      <c r="Q6" s="13" t="s">
        <v>17</v>
      </c>
      <c r="R6" s="1182" t="s">
        <v>197</v>
      </c>
      <c r="S6" s="1186"/>
      <c r="T6" s="1024" t="s">
        <v>324</v>
      </c>
      <c r="U6" s="10"/>
      <c r="V6" s="10"/>
      <c r="W6" s="10"/>
    </row>
    <row r="7" spans="1:23" s="420" customFormat="1" ht="15" customHeight="1">
      <c r="A7" s="73"/>
      <c r="B7" s="27" t="s">
        <v>7</v>
      </c>
      <c r="C7" s="28" t="s">
        <v>18</v>
      </c>
      <c r="D7" s="74"/>
      <c r="E7" s="1184" t="s">
        <v>184</v>
      </c>
      <c r="F7" s="1264" t="s">
        <v>183</v>
      </c>
      <c r="G7" s="1265"/>
      <c r="H7" s="649" t="s">
        <v>280</v>
      </c>
      <c r="I7" s="27" t="s">
        <v>7</v>
      </c>
      <c r="J7" s="28" t="s">
        <v>18</v>
      </c>
      <c r="K7" s="74"/>
      <c r="L7" s="1184" t="s">
        <v>184</v>
      </c>
      <c r="M7" s="30" t="s">
        <v>183</v>
      </c>
      <c r="N7" s="649" t="s">
        <v>280</v>
      </c>
      <c r="O7" s="27" t="s">
        <v>7</v>
      </c>
      <c r="P7" s="28" t="s">
        <v>18</v>
      </c>
      <c r="Q7" s="74"/>
      <c r="R7" s="1184" t="s">
        <v>184</v>
      </c>
      <c r="S7" s="30" t="s">
        <v>183</v>
      </c>
      <c r="T7" s="650" t="s">
        <v>280</v>
      </c>
      <c r="U7" s="10"/>
      <c r="V7" s="10"/>
      <c r="W7" s="10"/>
    </row>
    <row r="8" spans="1:23" s="420" customFormat="1" ht="15" customHeight="1">
      <c r="A8" s="651" t="s">
        <v>9</v>
      </c>
      <c r="B8" s="33" t="s">
        <v>10</v>
      </c>
      <c r="C8" s="34"/>
      <c r="D8" s="32" t="s">
        <v>19</v>
      </c>
      <c r="E8" s="1185"/>
      <c r="F8" s="1266" t="s">
        <v>184</v>
      </c>
      <c r="G8" s="1267"/>
      <c r="H8" s="653" t="s">
        <v>13</v>
      </c>
      <c r="I8" s="33" t="s">
        <v>10</v>
      </c>
      <c r="J8" s="34"/>
      <c r="K8" s="32" t="s">
        <v>19</v>
      </c>
      <c r="L8" s="1185"/>
      <c r="M8" s="35" t="s">
        <v>184</v>
      </c>
      <c r="N8" s="653" t="s">
        <v>13</v>
      </c>
      <c r="O8" s="33" t="s">
        <v>10</v>
      </c>
      <c r="P8" s="34"/>
      <c r="Q8" s="32" t="s">
        <v>19</v>
      </c>
      <c r="R8" s="1185"/>
      <c r="S8" s="35" t="s">
        <v>184</v>
      </c>
      <c r="T8" s="650" t="s">
        <v>13</v>
      </c>
      <c r="U8" s="10"/>
      <c r="V8" s="10"/>
      <c r="W8" s="10"/>
    </row>
    <row r="9" spans="1:20" s="76" customFormat="1" ht="28.5" customHeight="1">
      <c r="A9" s="38"/>
      <c r="B9" s="803" t="s">
        <v>20</v>
      </c>
      <c r="C9" s="39" t="s">
        <v>21</v>
      </c>
      <c r="D9" s="613">
        <v>464</v>
      </c>
      <c r="E9" s="614">
        <v>230.250099</v>
      </c>
      <c r="F9" s="615">
        <v>175.933897</v>
      </c>
      <c r="G9" s="810"/>
      <c r="H9" s="1066">
        <v>100</v>
      </c>
      <c r="I9" s="803" t="s">
        <v>20</v>
      </c>
      <c r="J9" s="39" t="s">
        <v>21</v>
      </c>
      <c r="K9" s="613">
        <v>286</v>
      </c>
      <c r="L9" s="614">
        <v>270.268993</v>
      </c>
      <c r="M9" s="615">
        <v>219.380702</v>
      </c>
      <c r="N9" s="42">
        <v>100</v>
      </c>
      <c r="O9" s="803" t="s">
        <v>20</v>
      </c>
      <c r="P9" s="39" t="s">
        <v>21</v>
      </c>
      <c r="Q9" s="613">
        <v>178</v>
      </c>
      <c r="R9" s="614">
        <v>185.998882</v>
      </c>
      <c r="S9" s="615">
        <v>132.904027</v>
      </c>
      <c r="T9" s="54">
        <v>100</v>
      </c>
    </row>
    <row r="10" spans="1:20" s="76" customFormat="1" ht="28.5" customHeight="1">
      <c r="A10" s="44">
        <v>1</v>
      </c>
      <c r="B10" s="611" t="s">
        <v>978</v>
      </c>
      <c r="C10" s="612" t="s">
        <v>979</v>
      </c>
      <c r="D10" s="613">
        <v>95</v>
      </c>
      <c r="E10" s="614">
        <v>47.141723</v>
      </c>
      <c r="F10" s="615">
        <v>37.20069</v>
      </c>
      <c r="G10" s="810" t="s">
        <v>340</v>
      </c>
      <c r="H10" s="617">
        <v>20.474137931034484</v>
      </c>
      <c r="I10" s="611" t="s">
        <v>978</v>
      </c>
      <c r="J10" s="1001" t="s">
        <v>979</v>
      </c>
      <c r="K10" s="613">
        <v>60</v>
      </c>
      <c r="L10" s="614">
        <v>56.699789</v>
      </c>
      <c r="M10" s="615">
        <v>46.381173</v>
      </c>
      <c r="N10" s="42">
        <v>20.97902097902098</v>
      </c>
      <c r="O10" s="611" t="s">
        <v>980</v>
      </c>
      <c r="P10" s="1001" t="s">
        <v>981</v>
      </c>
      <c r="Q10" s="613">
        <v>39</v>
      </c>
      <c r="R10" s="614">
        <v>40.752564</v>
      </c>
      <c r="S10" s="615">
        <v>27.505759</v>
      </c>
      <c r="T10" s="41">
        <v>21.910112359550563</v>
      </c>
    </row>
    <row r="11" spans="1:20" s="76" customFormat="1" ht="28.5" customHeight="1">
      <c r="A11" s="44">
        <v>2</v>
      </c>
      <c r="B11" s="611" t="s">
        <v>980</v>
      </c>
      <c r="C11" s="612" t="s">
        <v>981</v>
      </c>
      <c r="D11" s="613">
        <v>81</v>
      </c>
      <c r="E11" s="614">
        <v>40.194522</v>
      </c>
      <c r="F11" s="615">
        <v>30.097898</v>
      </c>
      <c r="G11" s="810" t="s">
        <v>340</v>
      </c>
      <c r="H11" s="617">
        <v>17.45689655172414</v>
      </c>
      <c r="I11" s="611" t="s">
        <v>980</v>
      </c>
      <c r="J11" s="1001" t="s">
        <v>981</v>
      </c>
      <c r="K11" s="613">
        <v>42</v>
      </c>
      <c r="L11" s="614">
        <v>39.689852</v>
      </c>
      <c r="M11" s="615">
        <v>32.491371</v>
      </c>
      <c r="N11" s="42">
        <v>14.685314685314685</v>
      </c>
      <c r="O11" s="611" t="s">
        <v>978</v>
      </c>
      <c r="P11" s="1001" t="s">
        <v>979</v>
      </c>
      <c r="Q11" s="613">
        <v>35</v>
      </c>
      <c r="R11" s="614">
        <v>36.572814</v>
      </c>
      <c r="S11" s="615">
        <v>26.972126</v>
      </c>
      <c r="T11" s="41">
        <v>19.662921348314608</v>
      </c>
    </row>
    <row r="12" spans="1:20" s="76" customFormat="1" ht="28.5" customHeight="1">
      <c r="A12" s="44">
        <v>3</v>
      </c>
      <c r="B12" s="619" t="s">
        <v>982</v>
      </c>
      <c r="C12" s="612" t="s">
        <v>983</v>
      </c>
      <c r="D12" s="613">
        <v>42</v>
      </c>
      <c r="E12" s="614">
        <v>20.841604</v>
      </c>
      <c r="F12" s="615">
        <v>15.009948</v>
      </c>
      <c r="G12" s="810" t="s">
        <v>340</v>
      </c>
      <c r="H12" s="617">
        <v>9.051724137931034</v>
      </c>
      <c r="I12" s="619" t="s">
        <v>984</v>
      </c>
      <c r="J12" s="1001" t="s">
        <v>985</v>
      </c>
      <c r="K12" s="613">
        <v>28</v>
      </c>
      <c r="L12" s="614">
        <v>26.459901</v>
      </c>
      <c r="M12" s="615">
        <v>21.077335</v>
      </c>
      <c r="N12" s="42">
        <v>9.79020979020979</v>
      </c>
      <c r="O12" s="619" t="s">
        <v>989</v>
      </c>
      <c r="P12" s="1001" t="s">
        <v>990</v>
      </c>
      <c r="Q12" s="613">
        <v>16</v>
      </c>
      <c r="R12" s="614">
        <v>16.719001</v>
      </c>
      <c r="S12" s="615">
        <v>11.986855</v>
      </c>
      <c r="T12" s="41">
        <v>8.98876404494382</v>
      </c>
    </row>
    <row r="13" spans="1:22" s="76" customFormat="1" ht="28.5" customHeight="1">
      <c r="A13" s="44">
        <v>4</v>
      </c>
      <c r="B13" s="619" t="s">
        <v>984</v>
      </c>
      <c r="C13" s="612" t="s">
        <v>442</v>
      </c>
      <c r="D13" s="613">
        <v>39</v>
      </c>
      <c r="E13" s="614">
        <v>19.352918</v>
      </c>
      <c r="F13" s="615">
        <v>15.399634</v>
      </c>
      <c r="G13" s="810" t="s">
        <v>340</v>
      </c>
      <c r="H13" s="617">
        <v>8.405172413793103</v>
      </c>
      <c r="I13" s="619" t="s">
        <v>982</v>
      </c>
      <c r="J13" s="1001" t="s">
        <v>983</v>
      </c>
      <c r="K13" s="613">
        <v>27</v>
      </c>
      <c r="L13" s="614">
        <v>25.514905</v>
      </c>
      <c r="M13" s="615">
        <v>21.127449</v>
      </c>
      <c r="N13" s="42">
        <v>9.44055944055944</v>
      </c>
      <c r="O13" s="619" t="s">
        <v>982</v>
      </c>
      <c r="P13" s="1001" t="s">
        <v>983</v>
      </c>
      <c r="Q13" s="613">
        <v>15</v>
      </c>
      <c r="R13" s="614">
        <v>15.674063</v>
      </c>
      <c r="S13" s="615">
        <v>9.947475</v>
      </c>
      <c r="T13" s="41">
        <v>8.426966292134832</v>
      </c>
      <c r="U13" s="707"/>
      <c r="V13" s="507"/>
    </row>
    <row r="14" spans="1:20" s="76" customFormat="1" ht="28.5" customHeight="1">
      <c r="A14" s="44">
        <v>5</v>
      </c>
      <c r="B14" s="619" t="s">
        <v>986</v>
      </c>
      <c r="C14" s="612" t="s">
        <v>987</v>
      </c>
      <c r="D14" s="613">
        <v>18</v>
      </c>
      <c r="E14" s="614">
        <v>17.009937</v>
      </c>
      <c r="F14" s="615">
        <v>15.158321</v>
      </c>
      <c r="G14" s="810" t="s">
        <v>988</v>
      </c>
      <c r="H14" s="617">
        <v>3.8793103448275863</v>
      </c>
      <c r="I14" s="619" t="s">
        <v>989</v>
      </c>
      <c r="J14" s="1001" t="s">
        <v>990</v>
      </c>
      <c r="K14" s="613">
        <v>18</v>
      </c>
      <c r="L14" s="614">
        <v>17.009937</v>
      </c>
      <c r="M14" s="615">
        <v>12.854524</v>
      </c>
      <c r="N14" s="42">
        <v>6.293706293706293</v>
      </c>
      <c r="O14" s="619" t="s">
        <v>991</v>
      </c>
      <c r="P14" s="1001" t="s">
        <v>992</v>
      </c>
      <c r="Q14" s="613">
        <v>13</v>
      </c>
      <c r="R14" s="614">
        <v>13.584188</v>
      </c>
      <c r="S14" s="615">
        <v>9.724006</v>
      </c>
      <c r="T14" s="41">
        <v>7.303370786516854</v>
      </c>
    </row>
    <row r="15" spans="1:20" s="76" customFormat="1" ht="28.5" customHeight="1">
      <c r="A15" s="44">
        <v>6</v>
      </c>
      <c r="B15" s="619" t="s">
        <v>989</v>
      </c>
      <c r="C15" s="612" t="s">
        <v>990</v>
      </c>
      <c r="D15" s="613">
        <v>34</v>
      </c>
      <c r="E15" s="614">
        <v>16.871775</v>
      </c>
      <c r="F15" s="615">
        <v>12.619167</v>
      </c>
      <c r="G15" s="810" t="s">
        <v>340</v>
      </c>
      <c r="H15" s="617">
        <v>7.327586206896552</v>
      </c>
      <c r="I15" s="619" t="s">
        <v>986</v>
      </c>
      <c r="J15" s="1001" t="s">
        <v>987</v>
      </c>
      <c r="K15" s="613">
        <v>18</v>
      </c>
      <c r="L15" s="614">
        <v>17.009937</v>
      </c>
      <c r="M15" s="615">
        <v>15.158321</v>
      </c>
      <c r="N15" s="42">
        <v>6.293706293706293</v>
      </c>
      <c r="O15" s="619" t="s">
        <v>984</v>
      </c>
      <c r="P15" s="1001" t="s">
        <v>985</v>
      </c>
      <c r="Q15" s="613">
        <v>11</v>
      </c>
      <c r="R15" s="614">
        <v>11.494313</v>
      </c>
      <c r="S15" s="615">
        <v>8.753769</v>
      </c>
      <c r="T15" s="41">
        <v>6.179775280898877</v>
      </c>
    </row>
    <row r="16" spans="1:20" s="76" customFormat="1" ht="28.5" customHeight="1">
      <c r="A16" s="44">
        <v>7</v>
      </c>
      <c r="B16" s="619" t="s">
        <v>991</v>
      </c>
      <c r="C16" s="612" t="s">
        <v>992</v>
      </c>
      <c r="D16" s="613">
        <v>13</v>
      </c>
      <c r="E16" s="614">
        <v>13.584188</v>
      </c>
      <c r="F16" s="615">
        <v>9.724006</v>
      </c>
      <c r="G16" s="810" t="s">
        <v>993</v>
      </c>
      <c r="H16" s="617">
        <v>2.8017241379310347</v>
      </c>
      <c r="I16" s="619" t="s">
        <v>994</v>
      </c>
      <c r="J16" s="1001" t="s">
        <v>995</v>
      </c>
      <c r="K16" s="613">
        <v>16</v>
      </c>
      <c r="L16" s="614">
        <v>15.119944</v>
      </c>
      <c r="M16" s="615">
        <v>11.310483</v>
      </c>
      <c r="N16" s="42">
        <v>5.594405594405594</v>
      </c>
      <c r="O16" s="619" t="s">
        <v>996</v>
      </c>
      <c r="P16" s="1001" t="s">
        <v>997</v>
      </c>
      <c r="Q16" s="613">
        <v>8</v>
      </c>
      <c r="R16" s="614">
        <v>8.3595</v>
      </c>
      <c r="S16" s="615">
        <v>6.556292</v>
      </c>
      <c r="T16" s="41">
        <v>4.49438202247191</v>
      </c>
    </row>
    <row r="17" spans="1:20" s="76" customFormat="1" ht="28.5" customHeight="1">
      <c r="A17" s="44">
        <v>8</v>
      </c>
      <c r="B17" s="619" t="s">
        <v>994</v>
      </c>
      <c r="C17" s="612" t="s">
        <v>995</v>
      </c>
      <c r="D17" s="613">
        <v>21</v>
      </c>
      <c r="E17" s="614">
        <v>10.420802</v>
      </c>
      <c r="F17" s="615">
        <v>7.7773</v>
      </c>
      <c r="H17" s="617">
        <v>4.525862068965517</v>
      </c>
      <c r="I17" s="619" t="s">
        <v>998</v>
      </c>
      <c r="J17" s="1001" t="s">
        <v>999</v>
      </c>
      <c r="K17" s="613">
        <v>12</v>
      </c>
      <c r="L17" s="614">
        <v>11.339958</v>
      </c>
      <c r="M17" s="615">
        <v>9.799768</v>
      </c>
      <c r="N17" s="42">
        <v>4.195804195804196</v>
      </c>
      <c r="O17" s="619" t="s">
        <v>1000</v>
      </c>
      <c r="P17" s="1001" t="s">
        <v>1001</v>
      </c>
      <c r="Q17" s="613">
        <v>6</v>
      </c>
      <c r="R17" s="614">
        <v>6.269625</v>
      </c>
      <c r="S17" s="615">
        <v>4.78937</v>
      </c>
      <c r="T17" s="41">
        <v>3.3707865168539324</v>
      </c>
    </row>
    <row r="18" spans="1:21" s="76" customFormat="1" ht="28.5" customHeight="1">
      <c r="A18" s="44">
        <v>9</v>
      </c>
      <c r="B18" s="619" t="s">
        <v>996</v>
      </c>
      <c r="C18" s="628" t="s">
        <v>997</v>
      </c>
      <c r="D18" s="613">
        <v>8</v>
      </c>
      <c r="E18" s="614">
        <v>8.3595</v>
      </c>
      <c r="F18" s="615">
        <v>6.556292</v>
      </c>
      <c r="G18" s="810" t="s">
        <v>993</v>
      </c>
      <c r="H18" s="617">
        <v>1.7241379310344827</v>
      </c>
      <c r="I18" s="619" t="s">
        <v>1002</v>
      </c>
      <c r="J18" s="1001" t="s">
        <v>1003</v>
      </c>
      <c r="K18" s="613">
        <v>10</v>
      </c>
      <c r="L18" s="614">
        <v>9.449965</v>
      </c>
      <c r="M18" s="615">
        <v>7.863399</v>
      </c>
      <c r="N18" s="42">
        <v>3.4965034965034967</v>
      </c>
      <c r="O18" s="619" t="s">
        <v>994</v>
      </c>
      <c r="P18" s="1001" t="s">
        <v>995</v>
      </c>
      <c r="Q18" s="613">
        <v>5</v>
      </c>
      <c r="R18" s="614">
        <v>5.224688</v>
      </c>
      <c r="S18" s="615">
        <v>3.825297</v>
      </c>
      <c r="T18" s="41">
        <v>2.808988764044944</v>
      </c>
      <c r="U18" s="707"/>
    </row>
    <row r="19" spans="1:20" s="76" customFormat="1" ht="28.5" customHeight="1">
      <c r="A19" s="44">
        <v>10</v>
      </c>
      <c r="B19" s="619" t="s">
        <v>998</v>
      </c>
      <c r="C19" s="612" t="s">
        <v>999</v>
      </c>
      <c r="D19" s="613">
        <v>15</v>
      </c>
      <c r="E19" s="614">
        <v>7.44343</v>
      </c>
      <c r="F19" s="615">
        <v>5.882801</v>
      </c>
      <c r="G19" s="810" t="s">
        <v>340</v>
      </c>
      <c r="H19" s="617">
        <v>3.2327586206896552</v>
      </c>
      <c r="I19" s="619" t="s">
        <v>1000</v>
      </c>
      <c r="J19" s="1001" t="s">
        <v>1001</v>
      </c>
      <c r="K19" s="613">
        <v>8</v>
      </c>
      <c r="L19" s="614">
        <v>7.559972</v>
      </c>
      <c r="M19" s="615">
        <v>5.464635</v>
      </c>
      <c r="N19" s="42">
        <v>2.797202797202797</v>
      </c>
      <c r="O19" s="619" t="s">
        <v>1002</v>
      </c>
      <c r="P19" s="1001" t="s">
        <v>1003</v>
      </c>
      <c r="Q19" s="613">
        <v>4</v>
      </c>
      <c r="R19" s="614">
        <v>4.17975</v>
      </c>
      <c r="S19" s="615">
        <v>2.836056</v>
      </c>
      <c r="T19" s="41">
        <v>2.247191011235955</v>
      </c>
    </row>
    <row r="20" spans="1:20" s="76" customFormat="1" ht="28.5" customHeight="1">
      <c r="A20" s="44"/>
      <c r="B20" s="620"/>
      <c r="C20" s="913" t="s">
        <v>415</v>
      </c>
      <c r="D20" s="622">
        <v>98</v>
      </c>
      <c r="E20" s="623">
        <v>48.6</v>
      </c>
      <c r="F20" s="624">
        <v>37.2</v>
      </c>
      <c r="G20" s="811"/>
      <c r="H20" s="626">
        <v>21.120689655172413</v>
      </c>
      <c r="I20" s="620"/>
      <c r="J20" s="913" t="s">
        <v>415</v>
      </c>
      <c r="K20" s="622">
        <v>47</v>
      </c>
      <c r="L20" s="623">
        <v>44.4</v>
      </c>
      <c r="M20" s="624">
        <v>35.9</v>
      </c>
      <c r="N20" s="49">
        <v>16.433566433566433</v>
      </c>
      <c r="O20" s="620"/>
      <c r="P20" s="913" t="s">
        <v>415</v>
      </c>
      <c r="Q20" s="622">
        <v>26</v>
      </c>
      <c r="R20" s="623">
        <v>27.2</v>
      </c>
      <c r="S20" s="624">
        <v>20</v>
      </c>
      <c r="T20" s="41">
        <v>14.606741573033707</v>
      </c>
    </row>
    <row r="21" spans="1:21" s="76" customFormat="1" ht="28.5" customHeight="1">
      <c r="A21" s="50">
        <v>11</v>
      </c>
      <c r="B21" s="619" t="s">
        <v>1000</v>
      </c>
      <c r="C21" s="612" t="s">
        <v>1001</v>
      </c>
      <c r="D21" s="613">
        <v>14</v>
      </c>
      <c r="E21" s="614">
        <v>6.947201</v>
      </c>
      <c r="F21" s="615">
        <v>5.176555</v>
      </c>
      <c r="H21" s="617">
        <v>3.0172413793103448</v>
      </c>
      <c r="I21" s="619" t="s">
        <v>1004</v>
      </c>
      <c r="J21" s="612" t="s">
        <v>1005</v>
      </c>
      <c r="K21" s="613">
        <v>7</v>
      </c>
      <c r="L21" s="614">
        <v>6.614975</v>
      </c>
      <c r="M21" s="615">
        <v>6.384256</v>
      </c>
      <c r="N21" s="55">
        <v>2.4475524475524475</v>
      </c>
      <c r="O21" s="619" t="s">
        <v>998</v>
      </c>
      <c r="P21" s="931" t="s">
        <v>999</v>
      </c>
      <c r="Q21" s="613">
        <v>3</v>
      </c>
      <c r="R21" s="614">
        <v>3.134813</v>
      </c>
      <c r="S21" s="615">
        <v>2.086508</v>
      </c>
      <c r="T21" s="54">
        <v>1.6853932584269662</v>
      </c>
      <c r="U21" s="707"/>
    </row>
    <row r="22" spans="1:20" s="76" customFormat="1" ht="28.5" customHeight="1">
      <c r="A22" s="44">
        <v>12</v>
      </c>
      <c r="B22" s="619" t="s">
        <v>1002</v>
      </c>
      <c r="C22" s="612" t="s">
        <v>1003</v>
      </c>
      <c r="D22" s="613">
        <v>14</v>
      </c>
      <c r="E22" s="614">
        <v>6.947201</v>
      </c>
      <c r="F22" s="615">
        <v>5.213562</v>
      </c>
      <c r="G22" s="810" t="s">
        <v>340</v>
      </c>
      <c r="H22" s="617">
        <v>3.0172413793103448</v>
      </c>
      <c r="I22" s="619" t="s">
        <v>1010</v>
      </c>
      <c r="J22" s="612" t="s">
        <v>1011</v>
      </c>
      <c r="K22" s="613">
        <v>4</v>
      </c>
      <c r="L22" s="614">
        <v>3.779986</v>
      </c>
      <c r="M22" s="615">
        <v>3.011926</v>
      </c>
      <c r="N22" s="41">
        <v>1.3986013986013985</v>
      </c>
      <c r="O22" s="619" t="s">
        <v>1008</v>
      </c>
      <c r="P22" s="931" t="s">
        <v>1009</v>
      </c>
      <c r="Q22" s="930">
        <v>3</v>
      </c>
      <c r="R22" s="614">
        <v>3.134813</v>
      </c>
      <c r="S22" s="615">
        <v>2.1179230000000002</v>
      </c>
      <c r="T22" s="41">
        <v>1.6853932584269662</v>
      </c>
    </row>
    <row r="23" spans="1:21" s="76" customFormat="1" ht="28.5" customHeight="1">
      <c r="A23" s="44">
        <v>13</v>
      </c>
      <c r="B23" s="619" t="s">
        <v>1004</v>
      </c>
      <c r="C23" s="612" t="s">
        <v>1005</v>
      </c>
      <c r="D23" s="613">
        <v>10</v>
      </c>
      <c r="E23" s="614">
        <v>4.962287</v>
      </c>
      <c r="F23" s="615">
        <v>4.515598</v>
      </c>
      <c r="H23" s="617">
        <v>2.1551724137931036</v>
      </c>
      <c r="I23" s="619" t="s">
        <v>1012</v>
      </c>
      <c r="J23" s="612" t="s">
        <v>1013</v>
      </c>
      <c r="K23" s="613">
        <v>3</v>
      </c>
      <c r="L23" s="614">
        <v>2.834989</v>
      </c>
      <c r="M23" s="615">
        <v>2.276248</v>
      </c>
      <c r="N23" s="42">
        <v>1.048951048951049</v>
      </c>
      <c r="O23" s="619" t="s">
        <v>1006</v>
      </c>
      <c r="P23" s="612" t="s">
        <v>1007</v>
      </c>
      <c r="Q23" s="613">
        <v>3</v>
      </c>
      <c r="R23" s="614">
        <v>3.134813</v>
      </c>
      <c r="S23" s="615">
        <v>2.474353</v>
      </c>
      <c r="T23" s="41">
        <v>1.6853932584269662</v>
      </c>
      <c r="U23" s="707"/>
    </row>
    <row r="24" spans="1:20" s="76" customFormat="1" ht="28.5" customHeight="1">
      <c r="A24" s="44">
        <v>14</v>
      </c>
      <c r="B24" s="619" t="s">
        <v>1006</v>
      </c>
      <c r="C24" s="612" t="s">
        <v>1007</v>
      </c>
      <c r="D24" s="613">
        <v>3</v>
      </c>
      <c r="E24" s="614">
        <v>3.134813</v>
      </c>
      <c r="F24" s="615">
        <v>2.474353</v>
      </c>
      <c r="G24" s="810" t="s">
        <v>993</v>
      </c>
      <c r="H24" s="617">
        <v>0.646551724137931</v>
      </c>
      <c r="I24" s="619" t="s">
        <v>1008</v>
      </c>
      <c r="J24" s="612" t="s">
        <v>1009</v>
      </c>
      <c r="K24" s="613">
        <v>2</v>
      </c>
      <c r="L24" s="614">
        <v>1.889993</v>
      </c>
      <c r="M24" s="615">
        <v>1.729482</v>
      </c>
      <c r="N24" s="42">
        <v>0.6993006993006993</v>
      </c>
      <c r="O24" s="619" t="s">
        <v>1004</v>
      </c>
      <c r="P24" s="612" t="s">
        <v>1005</v>
      </c>
      <c r="Q24" s="613">
        <v>3</v>
      </c>
      <c r="R24" s="614">
        <v>3.134813</v>
      </c>
      <c r="S24" s="615">
        <v>2.162987</v>
      </c>
      <c r="T24" s="41">
        <v>1.6853932584269662</v>
      </c>
    </row>
    <row r="25" spans="1:20" s="77" customFormat="1" ht="28.5" customHeight="1">
      <c r="A25" s="56">
        <v>15</v>
      </c>
      <c r="B25" s="802" t="s">
        <v>1008</v>
      </c>
      <c r="C25" s="929" t="s">
        <v>1009</v>
      </c>
      <c r="D25" s="622">
        <v>5</v>
      </c>
      <c r="E25" s="623">
        <v>2.481143</v>
      </c>
      <c r="F25" s="624">
        <v>1.886105</v>
      </c>
      <c r="G25" s="811" t="s">
        <v>340</v>
      </c>
      <c r="H25" s="630">
        <v>1.0775862068965518</v>
      </c>
      <c r="I25" s="629" t="s">
        <v>1014</v>
      </c>
      <c r="J25" s="929" t="s">
        <v>1015</v>
      </c>
      <c r="K25" s="622">
        <v>2</v>
      </c>
      <c r="L25" s="623">
        <v>1.889993</v>
      </c>
      <c r="M25" s="624">
        <v>1.308924</v>
      </c>
      <c r="N25" s="49">
        <v>0.6993006993006993</v>
      </c>
      <c r="O25" s="629" t="s">
        <v>1016</v>
      </c>
      <c r="P25" s="929" t="s">
        <v>1017</v>
      </c>
      <c r="Q25" s="622">
        <v>2</v>
      </c>
      <c r="R25" s="623">
        <v>2.089875</v>
      </c>
      <c r="S25" s="624">
        <v>1.592053</v>
      </c>
      <c r="T25" s="60">
        <v>1.1235955056179776</v>
      </c>
    </row>
    <row r="26" spans="1:20" s="64" customFormat="1" ht="13.5" customHeight="1">
      <c r="A26" s="632" t="s">
        <v>233</v>
      </c>
      <c r="B26" s="22"/>
      <c r="C26" s="421"/>
      <c r="D26" s="421"/>
      <c r="E26" s="421"/>
      <c r="F26" s="421"/>
      <c r="G26" s="812"/>
      <c r="H26" s="423"/>
      <c r="I26" s="421"/>
      <c r="J26" s="421"/>
      <c r="K26" s="421"/>
      <c r="L26" s="421"/>
      <c r="N26" s="633"/>
      <c r="T26" s="634" t="s">
        <v>4</v>
      </c>
    </row>
    <row r="27" spans="1:20" s="64" customFormat="1" ht="13.5" customHeight="1">
      <c r="A27" s="22" t="s">
        <v>309</v>
      </c>
      <c r="B27" s="22"/>
      <c r="C27" s="421"/>
      <c r="D27" s="421"/>
      <c r="E27" s="421"/>
      <c r="F27" s="421"/>
      <c r="G27" s="812"/>
      <c r="H27" s="423"/>
      <c r="I27" s="421"/>
      <c r="J27" s="421"/>
      <c r="K27" s="421"/>
      <c r="L27" s="421"/>
      <c r="N27" s="633"/>
      <c r="O27" s="11"/>
      <c r="P27" s="11"/>
      <c r="T27" s="633"/>
    </row>
    <row r="28" spans="1:20" s="64" customFormat="1" ht="13.5" customHeight="1">
      <c r="A28" s="22" t="s">
        <v>310</v>
      </c>
      <c r="B28" s="22"/>
      <c r="C28" s="421"/>
      <c r="D28" s="421"/>
      <c r="E28" s="421"/>
      <c r="F28" s="421"/>
      <c r="G28" s="812"/>
      <c r="H28" s="423"/>
      <c r="I28" s="421"/>
      <c r="J28" s="421"/>
      <c r="K28" s="421"/>
      <c r="L28" s="421"/>
      <c r="N28" s="633"/>
      <c r="O28" s="11"/>
      <c r="P28" s="11"/>
      <c r="T28" s="633"/>
    </row>
    <row r="29" spans="1:15" ht="16.5">
      <c r="A29" s="333"/>
      <c r="B29" s="11"/>
      <c r="J29" s="36"/>
      <c r="O29" s="11"/>
    </row>
    <row r="30" spans="1:23" s="78" customFormat="1" ht="16.5">
      <c r="A30" s="707"/>
      <c r="B30" s="68"/>
      <c r="C30" s="67"/>
      <c r="D30" s="67"/>
      <c r="E30" s="67"/>
      <c r="F30" s="67"/>
      <c r="G30" s="814"/>
      <c r="H30" s="185"/>
      <c r="I30" s="9"/>
      <c r="J30" s="707"/>
      <c r="K30" s="76"/>
      <c r="L30" s="76"/>
      <c r="M30" s="76"/>
      <c r="N30" s="183"/>
      <c r="O30" s="9"/>
      <c r="P30" s="707"/>
      <c r="Q30" s="67"/>
      <c r="R30" s="67"/>
      <c r="S30" s="67"/>
      <c r="T30" s="185"/>
      <c r="U30" s="67"/>
      <c r="V30" s="67"/>
      <c r="W30" s="67"/>
    </row>
    <row r="31" ht="16.5">
      <c r="B31" s="11"/>
    </row>
    <row r="33" spans="2:23" ht="16.5">
      <c r="B33" s="11"/>
      <c r="C33" s="76"/>
      <c r="D33" s="76"/>
      <c r="E33" s="76"/>
      <c r="F33" s="76"/>
      <c r="G33" s="815"/>
      <c r="J33" s="76"/>
      <c r="M33" s="707"/>
      <c r="N33" s="81"/>
      <c r="O33" s="11"/>
      <c r="P33" s="507"/>
      <c r="Q33" s="507"/>
      <c r="R33" s="507"/>
      <c r="S33" s="507"/>
      <c r="T33" s="187"/>
      <c r="U33" s="507"/>
      <c r="V33" s="507"/>
      <c r="W33" s="507"/>
    </row>
    <row r="38" spans="2:5" ht="16.5">
      <c r="B38" s="424"/>
      <c r="C38" s="188"/>
      <c r="D38" s="636"/>
      <c r="E38" s="636"/>
    </row>
  </sheetData>
  <sheetProtection/>
  <mergeCells count="9">
    <mergeCell ref="A1:T1"/>
    <mergeCell ref="E6:F6"/>
    <mergeCell ref="L6:M6"/>
    <mergeCell ref="R6:S6"/>
    <mergeCell ref="E7:E8"/>
    <mergeCell ref="L7:L8"/>
    <mergeCell ref="R7:R8"/>
    <mergeCell ref="F7:G7"/>
    <mergeCell ref="F8:G8"/>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9.xml><?xml version="1.0" encoding="utf-8"?>
<worksheet xmlns="http://schemas.openxmlformats.org/spreadsheetml/2006/main" xmlns:r="http://schemas.openxmlformats.org/officeDocument/2006/relationships">
  <dimension ref="A1:Y37"/>
  <sheetViews>
    <sheetView showZeros="0" view="pageBreakPreview" zoomScaleNormal="90" zoomScaleSheetLayoutView="100" workbookViewId="0" topLeftCell="A7">
      <selection activeCell="J27" sqref="J27"/>
    </sheetView>
  </sheetViews>
  <sheetFormatPr defaultColWidth="9.00390625" defaultRowHeight="16.5"/>
  <cols>
    <col min="1" max="1" width="3.375" style="707" customWidth="1"/>
    <col min="2" max="2" width="11.25390625" style="9" customWidth="1"/>
    <col min="3" max="3" width="15.75390625" style="707" customWidth="1"/>
    <col min="4" max="4" width="7.25390625" style="707" customWidth="1"/>
    <col min="5" max="5" width="5.75390625" style="707" customWidth="1"/>
    <col min="6" max="6" width="6.375" style="707" customWidth="1"/>
    <col min="7" max="7" width="2.50390625" style="813" customWidth="1"/>
    <col min="8" max="8" width="7.75390625" style="81" customWidth="1"/>
    <col min="9" max="9" width="11.25390625" style="9" customWidth="1"/>
    <col min="10" max="10" width="17.25390625" style="707" customWidth="1"/>
    <col min="11" max="11" width="7.25390625" style="76" customWidth="1"/>
    <col min="12" max="12" width="5.875" style="708" customWidth="1"/>
    <col min="13" max="13" width="6.375" style="708" customWidth="1"/>
    <col min="14" max="14" width="2.75390625" style="813" customWidth="1"/>
    <col min="15" max="15" width="7.875" style="183" customWidth="1"/>
    <col min="16" max="16" width="11.25390625" style="9" customWidth="1"/>
    <col min="17" max="17" width="16.375" style="707" customWidth="1"/>
    <col min="18" max="18" width="7.75390625" style="76" customWidth="1"/>
    <col min="19" max="19" width="5.75390625" style="708" customWidth="1"/>
    <col min="20" max="20" width="5.875" style="708" customWidth="1"/>
    <col min="21" max="21" width="2.875" style="813" customWidth="1"/>
    <col min="22" max="22" width="8.375" style="183" customWidth="1"/>
    <col min="23" max="23" width="9.00390625" style="707" customWidth="1"/>
    <col min="24" max="25" width="9.375" style="707" bestFit="1" customWidth="1"/>
    <col min="26" max="26" width="9.375" style="507" bestFit="1" customWidth="1"/>
    <col min="27" max="16384" width="9.00390625" style="507" customWidth="1"/>
  </cols>
  <sheetData>
    <row r="1" spans="1:25" s="5" customFormat="1" ht="25.5">
      <c r="A1" s="1187" t="s">
        <v>1282</v>
      </c>
      <c r="B1" s="1187"/>
      <c r="C1" s="1187"/>
      <c r="D1" s="1187"/>
      <c r="E1" s="1187"/>
      <c r="F1" s="1187"/>
      <c r="G1" s="1187"/>
      <c r="H1" s="1187"/>
      <c r="I1" s="1187"/>
      <c r="J1" s="1187"/>
      <c r="K1" s="1187"/>
      <c r="L1" s="1187"/>
      <c r="M1" s="1187"/>
      <c r="N1" s="1187"/>
      <c r="O1" s="1187"/>
      <c r="P1" s="1187"/>
      <c r="Q1" s="1187"/>
      <c r="R1" s="1187"/>
      <c r="S1" s="1187"/>
      <c r="T1" s="1187"/>
      <c r="U1" s="1187"/>
      <c r="V1" s="1187"/>
      <c r="W1" s="70"/>
      <c r="X1" s="70"/>
      <c r="Y1" s="70"/>
    </row>
    <row r="2" spans="1:25" s="5" customFormat="1" ht="10.5" customHeight="1">
      <c r="A2" s="2"/>
      <c r="B2" s="6"/>
      <c r="C2" s="535"/>
      <c r="D2" s="535"/>
      <c r="E2" s="535"/>
      <c r="F2" s="4"/>
      <c r="G2" s="829"/>
      <c r="H2" s="79"/>
      <c r="I2" s="6"/>
      <c r="J2" s="4"/>
      <c r="K2" s="4"/>
      <c r="L2" s="535"/>
      <c r="M2" s="4"/>
      <c r="N2" s="829"/>
      <c r="O2" s="79"/>
      <c r="P2" s="6"/>
      <c r="Q2" s="4"/>
      <c r="R2" s="4"/>
      <c r="S2" s="535"/>
      <c r="T2" s="4"/>
      <c r="U2" s="829"/>
      <c r="V2" s="79"/>
      <c r="W2" s="70"/>
      <c r="X2" s="70"/>
      <c r="Y2" s="70"/>
    </row>
    <row r="3" spans="1:21" s="70" customFormat="1" ht="16.5">
      <c r="A3" s="852" t="s">
        <v>1141</v>
      </c>
      <c r="B3" s="6"/>
      <c r="C3" s="7"/>
      <c r="D3" s="4"/>
      <c r="E3" s="4"/>
      <c r="F3" s="4"/>
      <c r="G3" s="830"/>
      <c r="H3" s="4"/>
      <c r="I3" s="417"/>
      <c r="J3" s="4"/>
      <c r="K3" s="4"/>
      <c r="L3" s="4"/>
      <c r="M3" s="4"/>
      <c r="N3" s="830"/>
      <c r="O3" s="4"/>
      <c r="P3" s="418"/>
      <c r="Q3" s="4"/>
      <c r="R3" s="4"/>
      <c r="S3" s="4"/>
      <c r="T3" s="4"/>
      <c r="U3" s="830"/>
    </row>
    <row r="4" spans="1:25" s="5" customFormat="1" ht="15.75" customHeight="1">
      <c r="A4" s="3"/>
      <c r="B4" s="6"/>
      <c r="C4" s="535"/>
      <c r="D4" s="4"/>
      <c r="E4" s="4"/>
      <c r="F4" s="4"/>
      <c r="G4" s="829"/>
      <c r="H4" s="79"/>
      <c r="I4" s="419"/>
      <c r="J4" s="535"/>
      <c r="K4" s="4"/>
      <c r="L4" s="4"/>
      <c r="M4" s="4"/>
      <c r="N4" s="829"/>
      <c r="O4" s="79"/>
      <c r="P4" s="6"/>
      <c r="Q4" s="4"/>
      <c r="R4" s="4"/>
      <c r="S4" s="4"/>
      <c r="T4" s="4"/>
      <c r="U4" s="829"/>
      <c r="V4" s="402" t="s">
        <v>293</v>
      </c>
      <c r="W4" s="70"/>
      <c r="X4" s="70"/>
      <c r="Y4" s="70"/>
    </row>
    <row r="5" spans="1:25" s="420" customFormat="1" ht="15" customHeight="1">
      <c r="A5" s="71" t="s">
        <v>0</v>
      </c>
      <c r="B5" s="1260" t="s">
        <v>227</v>
      </c>
      <c r="C5" s="1261"/>
      <c r="D5" s="1261"/>
      <c r="E5" s="1261"/>
      <c r="F5" s="1261"/>
      <c r="G5" s="1261"/>
      <c r="H5" s="1262"/>
      <c r="I5" s="1260" t="s">
        <v>229</v>
      </c>
      <c r="J5" s="1261"/>
      <c r="K5" s="1261"/>
      <c r="L5" s="1261"/>
      <c r="M5" s="1261"/>
      <c r="N5" s="1261"/>
      <c r="O5" s="1262"/>
      <c r="P5" s="1260" t="s">
        <v>228</v>
      </c>
      <c r="Q5" s="1261"/>
      <c r="R5" s="1261"/>
      <c r="S5" s="1261"/>
      <c r="T5" s="1261"/>
      <c r="U5" s="1261"/>
      <c r="V5" s="1263"/>
      <c r="W5" s="10"/>
      <c r="X5" s="10"/>
      <c r="Y5" s="10"/>
    </row>
    <row r="6" spans="1:25" s="420" customFormat="1" ht="15" customHeight="1">
      <c r="A6" s="23"/>
      <c r="B6" s="24" t="s">
        <v>5</v>
      </c>
      <c r="C6" s="25"/>
      <c r="D6" s="13" t="s">
        <v>17</v>
      </c>
      <c r="E6" s="1196" t="s">
        <v>197</v>
      </c>
      <c r="F6" s="1197"/>
      <c r="G6" s="809"/>
      <c r="H6" s="13" t="s">
        <v>324</v>
      </c>
      <c r="I6" s="20" t="s">
        <v>5</v>
      </c>
      <c r="J6" s="25"/>
      <c r="K6" s="13" t="s">
        <v>17</v>
      </c>
      <c r="L6" s="1196" t="s">
        <v>197</v>
      </c>
      <c r="M6" s="1197"/>
      <c r="N6" s="809"/>
      <c r="O6" s="13" t="s">
        <v>324</v>
      </c>
      <c r="P6" s="20" t="s">
        <v>5</v>
      </c>
      <c r="Q6" s="25"/>
      <c r="R6" s="13" t="s">
        <v>17</v>
      </c>
      <c r="S6" s="1196" t="s">
        <v>197</v>
      </c>
      <c r="T6" s="1197"/>
      <c r="U6" s="1027"/>
      <c r="V6" s="1024" t="s">
        <v>324</v>
      </c>
      <c r="W6" s="10"/>
      <c r="X6" s="10"/>
      <c r="Y6" s="10"/>
    </row>
    <row r="7" spans="1:25" s="420" customFormat="1" ht="15" customHeight="1">
      <c r="A7" s="73"/>
      <c r="B7" s="27" t="s">
        <v>7</v>
      </c>
      <c r="C7" s="28" t="s">
        <v>18</v>
      </c>
      <c r="D7" s="74"/>
      <c r="E7" s="1184" t="s">
        <v>184</v>
      </c>
      <c r="F7" s="1264" t="s">
        <v>183</v>
      </c>
      <c r="G7" s="1265"/>
      <c r="H7" s="649" t="s">
        <v>280</v>
      </c>
      <c r="I7" s="27" t="s">
        <v>7</v>
      </c>
      <c r="J7" s="28" t="s">
        <v>18</v>
      </c>
      <c r="K7" s="74"/>
      <c r="L7" s="1184" t="s">
        <v>184</v>
      </c>
      <c r="M7" s="1264" t="s">
        <v>183</v>
      </c>
      <c r="N7" s="1265"/>
      <c r="O7" s="649" t="s">
        <v>280</v>
      </c>
      <c r="P7" s="27" t="s">
        <v>7</v>
      </c>
      <c r="Q7" s="28" t="s">
        <v>18</v>
      </c>
      <c r="R7" s="74"/>
      <c r="S7" s="1184" t="s">
        <v>184</v>
      </c>
      <c r="T7" s="1264" t="s">
        <v>183</v>
      </c>
      <c r="U7" s="1265"/>
      <c r="V7" s="650" t="s">
        <v>280</v>
      </c>
      <c r="W7" s="10"/>
      <c r="X7" s="10"/>
      <c r="Y7" s="10"/>
    </row>
    <row r="8" spans="1:25" s="420" customFormat="1" ht="15" customHeight="1">
      <c r="A8" s="651" t="s">
        <v>9</v>
      </c>
      <c r="B8" s="33" t="s">
        <v>10</v>
      </c>
      <c r="C8" s="34"/>
      <c r="D8" s="32" t="s">
        <v>19</v>
      </c>
      <c r="E8" s="1185"/>
      <c r="F8" s="1266" t="s">
        <v>184</v>
      </c>
      <c r="G8" s="1267"/>
      <c r="H8" s="653" t="s">
        <v>13</v>
      </c>
      <c r="I8" s="33" t="s">
        <v>10</v>
      </c>
      <c r="J8" s="34"/>
      <c r="K8" s="32" t="s">
        <v>19</v>
      </c>
      <c r="L8" s="1185"/>
      <c r="M8" s="1266" t="s">
        <v>184</v>
      </c>
      <c r="N8" s="1267"/>
      <c r="O8" s="653" t="s">
        <v>13</v>
      </c>
      <c r="P8" s="33" t="s">
        <v>10</v>
      </c>
      <c r="Q8" s="34"/>
      <c r="R8" s="32" t="s">
        <v>19</v>
      </c>
      <c r="S8" s="1185"/>
      <c r="T8" s="1266" t="s">
        <v>184</v>
      </c>
      <c r="U8" s="1267"/>
      <c r="V8" s="650" t="s">
        <v>13</v>
      </c>
      <c r="W8" s="10"/>
      <c r="X8" s="10"/>
      <c r="Y8" s="10"/>
    </row>
    <row r="9" spans="1:22" s="76" customFormat="1" ht="28.5" customHeight="1">
      <c r="A9" s="38"/>
      <c r="B9" s="803" t="s">
        <v>20</v>
      </c>
      <c r="C9" s="39" t="s">
        <v>21</v>
      </c>
      <c r="D9" s="613">
        <v>46829</v>
      </c>
      <c r="E9" s="614">
        <v>199.58731894059108</v>
      </c>
      <c r="F9" s="615">
        <v>128.003921680722</v>
      </c>
      <c r="G9" s="810"/>
      <c r="H9" s="1066">
        <v>100</v>
      </c>
      <c r="I9" s="803" t="s">
        <v>20</v>
      </c>
      <c r="J9" s="39" t="s">
        <v>21</v>
      </c>
      <c r="K9" s="613">
        <v>464</v>
      </c>
      <c r="L9" s="614">
        <v>230.250099</v>
      </c>
      <c r="M9" s="615">
        <v>175.933897</v>
      </c>
      <c r="N9" s="810"/>
      <c r="O9" s="42">
        <v>100</v>
      </c>
      <c r="P9" s="803" t="s">
        <v>20</v>
      </c>
      <c r="Q9" s="39" t="s">
        <v>21</v>
      </c>
      <c r="R9" s="613">
        <v>46365</v>
      </c>
      <c r="S9" s="614">
        <v>199.321679</v>
      </c>
      <c r="T9" s="615">
        <v>127.633142</v>
      </c>
      <c r="U9" s="810"/>
      <c r="V9" s="54">
        <v>100</v>
      </c>
    </row>
    <row r="10" spans="1:22" s="76" customFormat="1" ht="28.5" customHeight="1">
      <c r="A10" s="44">
        <v>1</v>
      </c>
      <c r="B10" s="611" t="s">
        <v>1018</v>
      </c>
      <c r="C10" s="612" t="s">
        <v>1019</v>
      </c>
      <c r="D10" s="613">
        <v>9232</v>
      </c>
      <c r="E10" s="614">
        <v>39.34720212815855</v>
      </c>
      <c r="F10" s="615">
        <v>24.6885384835085</v>
      </c>
      <c r="G10" s="810" t="s">
        <v>340</v>
      </c>
      <c r="H10" s="617">
        <v>19.714279613060285</v>
      </c>
      <c r="I10" s="611" t="s">
        <v>1050</v>
      </c>
      <c r="J10" s="612" t="s">
        <v>1051</v>
      </c>
      <c r="K10" s="613">
        <v>95</v>
      </c>
      <c r="L10" s="614">
        <v>47.141723</v>
      </c>
      <c r="M10" s="615">
        <v>37.20069</v>
      </c>
      <c r="N10" s="810" t="s">
        <v>340</v>
      </c>
      <c r="O10" s="42">
        <v>20.474137931034484</v>
      </c>
      <c r="P10" s="611" t="s">
        <v>1068</v>
      </c>
      <c r="Q10" s="1001" t="s">
        <v>1069</v>
      </c>
      <c r="R10" s="613">
        <v>9151</v>
      </c>
      <c r="S10" s="614">
        <v>39.339862</v>
      </c>
      <c r="T10" s="615">
        <v>24.641401</v>
      </c>
      <c r="U10" s="810" t="s">
        <v>340</v>
      </c>
      <c r="V10" s="41">
        <v>19.736870484201447</v>
      </c>
    </row>
    <row r="11" spans="1:22" s="76" customFormat="1" ht="28.5" customHeight="1">
      <c r="A11" s="44">
        <v>2</v>
      </c>
      <c r="B11" s="611" t="s">
        <v>1020</v>
      </c>
      <c r="C11" s="612" t="s">
        <v>1021</v>
      </c>
      <c r="D11" s="613">
        <v>8258</v>
      </c>
      <c r="E11" s="614">
        <v>35.19597001455083</v>
      </c>
      <c r="F11" s="615">
        <v>22.7820418754894</v>
      </c>
      <c r="G11" s="810" t="s">
        <v>340</v>
      </c>
      <c r="H11" s="617">
        <v>17.6343718635888</v>
      </c>
      <c r="I11" s="611" t="s">
        <v>1052</v>
      </c>
      <c r="J11" s="612" t="s">
        <v>1053</v>
      </c>
      <c r="K11" s="613">
        <v>81</v>
      </c>
      <c r="L11" s="614">
        <v>40.194522</v>
      </c>
      <c r="M11" s="615">
        <v>30.097898</v>
      </c>
      <c r="N11" s="810" t="s">
        <v>340</v>
      </c>
      <c r="O11" s="42">
        <v>17.45689655172414</v>
      </c>
      <c r="P11" s="611" t="s">
        <v>1070</v>
      </c>
      <c r="Q11" s="1001" t="s">
        <v>1071</v>
      </c>
      <c r="R11" s="613">
        <v>8163</v>
      </c>
      <c r="S11" s="614">
        <v>35.092481</v>
      </c>
      <c r="T11" s="615">
        <v>22.674864</v>
      </c>
      <c r="U11" s="810" t="s">
        <v>340</v>
      </c>
      <c r="V11" s="41">
        <v>17.605952766095115</v>
      </c>
    </row>
    <row r="12" spans="1:22" s="76" customFormat="1" ht="28.5" customHeight="1">
      <c r="A12" s="44">
        <v>3</v>
      </c>
      <c r="B12" s="619" t="s">
        <v>1022</v>
      </c>
      <c r="C12" s="612" t="s">
        <v>1023</v>
      </c>
      <c r="D12" s="613">
        <v>5687</v>
      </c>
      <c r="E12" s="614">
        <v>24.23825157093129</v>
      </c>
      <c r="F12" s="615">
        <v>14.9483059958733</v>
      </c>
      <c r="G12" s="810" t="s">
        <v>340</v>
      </c>
      <c r="H12" s="617">
        <v>12.144184159388413</v>
      </c>
      <c r="I12" s="619" t="s">
        <v>1054</v>
      </c>
      <c r="J12" s="612" t="s">
        <v>1055</v>
      </c>
      <c r="K12" s="613">
        <v>42</v>
      </c>
      <c r="L12" s="614">
        <v>20.841604</v>
      </c>
      <c r="M12" s="615">
        <v>15.009948</v>
      </c>
      <c r="N12" s="810" t="s">
        <v>340</v>
      </c>
      <c r="O12" s="42">
        <v>9.051724137931034</v>
      </c>
      <c r="P12" s="619" t="s">
        <v>1072</v>
      </c>
      <c r="Q12" s="1001" t="s">
        <v>1073</v>
      </c>
      <c r="R12" s="613">
        <v>5653</v>
      </c>
      <c r="S12" s="614">
        <v>24.302069</v>
      </c>
      <c r="T12" s="615">
        <v>14.961407</v>
      </c>
      <c r="U12" s="810" t="s">
        <v>340</v>
      </c>
      <c r="V12" s="41">
        <v>12.19238649843632</v>
      </c>
    </row>
    <row r="13" spans="1:24" s="76" customFormat="1" ht="28.5" customHeight="1">
      <c r="A13" s="44">
        <v>4</v>
      </c>
      <c r="B13" s="619" t="s">
        <v>1024</v>
      </c>
      <c r="C13" s="612" t="s">
        <v>1025</v>
      </c>
      <c r="D13" s="613">
        <v>2141</v>
      </c>
      <c r="E13" s="614">
        <v>18.209026957141894</v>
      </c>
      <c r="F13" s="615">
        <v>12.0095343950417</v>
      </c>
      <c r="G13" s="810" t="s">
        <v>1026</v>
      </c>
      <c r="H13" s="617">
        <v>4.571953276815648</v>
      </c>
      <c r="I13" s="619" t="s">
        <v>1056</v>
      </c>
      <c r="J13" s="612" t="s">
        <v>1057</v>
      </c>
      <c r="K13" s="613">
        <v>39</v>
      </c>
      <c r="L13" s="614">
        <v>19.352918</v>
      </c>
      <c r="M13" s="615">
        <v>15.399634</v>
      </c>
      <c r="N13" s="810" t="s">
        <v>340</v>
      </c>
      <c r="O13" s="42">
        <v>8.405172413793103</v>
      </c>
      <c r="P13" s="619" t="s">
        <v>1074</v>
      </c>
      <c r="Q13" s="1001" t="s">
        <v>1075</v>
      </c>
      <c r="R13" s="613">
        <v>2133</v>
      </c>
      <c r="S13" s="614">
        <v>18.289852</v>
      </c>
      <c r="T13" s="615">
        <v>12.051077</v>
      </c>
      <c r="U13" s="810" t="s">
        <v>1076</v>
      </c>
      <c r="V13" s="41">
        <v>4.600452927855063</v>
      </c>
      <c r="W13" s="707"/>
      <c r="X13" s="507"/>
    </row>
    <row r="14" spans="1:22" s="76" customFormat="1" ht="28.5" customHeight="1">
      <c r="A14" s="44">
        <v>5</v>
      </c>
      <c r="B14" s="619" t="s">
        <v>1027</v>
      </c>
      <c r="C14" s="612" t="s">
        <v>1028</v>
      </c>
      <c r="D14" s="613">
        <v>2667</v>
      </c>
      <c r="E14" s="614">
        <v>11.366874791572668</v>
      </c>
      <c r="F14" s="615">
        <v>7.76140490773661</v>
      </c>
      <c r="G14" s="810" t="s">
        <v>340</v>
      </c>
      <c r="H14" s="617">
        <v>5.6951888786862845</v>
      </c>
      <c r="I14" s="619" t="s">
        <v>1058</v>
      </c>
      <c r="J14" s="612" t="s">
        <v>1059</v>
      </c>
      <c r="K14" s="613">
        <v>18</v>
      </c>
      <c r="L14" s="614">
        <v>17.009937</v>
      </c>
      <c r="M14" s="615">
        <v>15.158321</v>
      </c>
      <c r="N14" s="810" t="s">
        <v>354</v>
      </c>
      <c r="O14" s="42">
        <v>3.8793103448275863</v>
      </c>
      <c r="P14" s="619" t="s">
        <v>1077</v>
      </c>
      <c r="Q14" s="1001" t="s">
        <v>1078</v>
      </c>
      <c r="R14" s="613">
        <v>2628</v>
      </c>
      <c r="S14" s="614">
        <v>11.297689</v>
      </c>
      <c r="T14" s="615">
        <v>7.704512</v>
      </c>
      <c r="U14" s="810" t="s">
        <v>340</v>
      </c>
      <c r="V14" s="41">
        <v>5.668068586218053</v>
      </c>
    </row>
    <row r="15" spans="1:22" s="76" customFormat="1" ht="28.5" customHeight="1">
      <c r="A15" s="44">
        <v>6</v>
      </c>
      <c r="B15" s="619" t="s">
        <v>1029</v>
      </c>
      <c r="C15" s="612" t="s">
        <v>1030</v>
      </c>
      <c r="D15" s="613">
        <v>1231</v>
      </c>
      <c r="E15" s="614">
        <v>10.516865044700095</v>
      </c>
      <c r="F15" s="615">
        <v>6.3939047341903</v>
      </c>
      <c r="G15" s="810" t="s">
        <v>1031</v>
      </c>
      <c r="H15" s="617">
        <v>2.6287129770014306</v>
      </c>
      <c r="I15" s="619" t="s">
        <v>1060</v>
      </c>
      <c r="J15" s="612" t="s">
        <v>1061</v>
      </c>
      <c r="K15" s="613">
        <v>34</v>
      </c>
      <c r="L15" s="614">
        <v>16.871775</v>
      </c>
      <c r="M15" s="615">
        <v>12.619167</v>
      </c>
      <c r="N15" s="810" t="s">
        <v>340</v>
      </c>
      <c r="O15" s="42">
        <v>7.327586206896552</v>
      </c>
      <c r="P15" s="619" t="s">
        <v>1079</v>
      </c>
      <c r="Q15" s="1001" t="s">
        <v>1080</v>
      </c>
      <c r="R15" s="613">
        <v>1213</v>
      </c>
      <c r="S15" s="614">
        <v>10.457628</v>
      </c>
      <c r="T15" s="615">
        <v>6.327813</v>
      </c>
      <c r="U15" s="810" t="s">
        <v>1081</v>
      </c>
      <c r="V15" s="41">
        <v>2.61619756281678</v>
      </c>
    </row>
    <row r="16" spans="1:22" s="76" customFormat="1" ht="28.5" customHeight="1">
      <c r="A16" s="44">
        <v>7</v>
      </c>
      <c r="B16" s="619" t="s">
        <v>1032</v>
      </c>
      <c r="C16" s="612" t="s">
        <v>1033</v>
      </c>
      <c r="D16" s="613">
        <v>2326</v>
      </c>
      <c r="E16" s="614">
        <v>9.913517347280848</v>
      </c>
      <c r="F16" s="615">
        <v>6.05299837493316</v>
      </c>
      <c r="G16" s="810" t="s">
        <v>340</v>
      </c>
      <c r="H16" s="617">
        <v>4.967007623481177</v>
      </c>
      <c r="I16" s="619" t="s">
        <v>1062</v>
      </c>
      <c r="J16" s="612" t="s">
        <v>1063</v>
      </c>
      <c r="K16" s="613">
        <v>13</v>
      </c>
      <c r="L16" s="614">
        <v>13.584188</v>
      </c>
      <c r="M16" s="615">
        <v>9.724006</v>
      </c>
      <c r="N16" s="810" t="s">
        <v>349</v>
      </c>
      <c r="O16" s="42">
        <v>2.8017241379310347</v>
      </c>
      <c r="P16" s="619" t="s">
        <v>1082</v>
      </c>
      <c r="Q16" s="1001" t="s">
        <v>1083</v>
      </c>
      <c r="R16" s="613">
        <v>2284</v>
      </c>
      <c r="S16" s="614">
        <v>9.818844</v>
      </c>
      <c r="T16" s="615">
        <v>5.988674</v>
      </c>
      <c r="U16" s="810" t="s">
        <v>340</v>
      </c>
      <c r="V16" s="41">
        <v>4.926129623638521</v>
      </c>
    </row>
    <row r="17" spans="1:22" s="76" customFormat="1" ht="28.5" customHeight="1">
      <c r="A17" s="44">
        <v>8</v>
      </c>
      <c r="B17" s="619" t="s">
        <v>1034</v>
      </c>
      <c r="C17" s="612" t="s">
        <v>1035</v>
      </c>
      <c r="D17" s="613">
        <v>1948</v>
      </c>
      <c r="E17" s="614">
        <v>8.302464227215431</v>
      </c>
      <c r="F17" s="615">
        <v>5.30425701757082</v>
      </c>
      <c r="G17" s="810" t="s">
        <v>340</v>
      </c>
      <c r="H17" s="617">
        <v>4.1598154989429625</v>
      </c>
      <c r="I17" s="619" t="s">
        <v>1064</v>
      </c>
      <c r="J17" s="612" t="s">
        <v>1065</v>
      </c>
      <c r="K17" s="613">
        <v>21</v>
      </c>
      <c r="L17" s="614">
        <v>10.420802</v>
      </c>
      <c r="M17" s="615">
        <v>7.7773</v>
      </c>
      <c r="N17" s="810"/>
      <c r="O17" s="42">
        <v>4.525862068965517</v>
      </c>
      <c r="P17" s="619" t="s">
        <v>1084</v>
      </c>
      <c r="Q17" s="1001" t="s">
        <v>1085</v>
      </c>
      <c r="R17" s="613">
        <v>1934</v>
      </c>
      <c r="S17" s="614">
        <v>8.314205</v>
      </c>
      <c r="T17" s="615">
        <v>5.305156</v>
      </c>
      <c r="U17" s="810" t="s">
        <v>340</v>
      </c>
      <c r="V17" s="41">
        <v>4.171249865200043</v>
      </c>
    </row>
    <row r="18" spans="1:23" s="76" customFormat="1" ht="28.5" customHeight="1">
      <c r="A18" s="44">
        <v>9</v>
      </c>
      <c r="B18" s="619" t="s">
        <v>1036</v>
      </c>
      <c r="C18" s="612" t="s">
        <v>1037</v>
      </c>
      <c r="D18" s="613">
        <v>1807</v>
      </c>
      <c r="E18" s="614">
        <v>7.701515841159283</v>
      </c>
      <c r="F18" s="615">
        <v>5.13032559952199</v>
      </c>
      <c r="G18" s="810" t="s">
        <v>340</v>
      </c>
      <c r="H18" s="617">
        <v>3.8587200239168036</v>
      </c>
      <c r="I18" s="619" t="s">
        <v>1066</v>
      </c>
      <c r="J18" s="612" t="s">
        <v>1067</v>
      </c>
      <c r="K18" s="613">
        <v>8</v>
      </c>
      <c r="L18" s="614">
        <v>8.3595</v>
      </c>
      <c r="M18" s="615">
        <v>6.556292</v>
      </c>
      <c r="N18" s="810" t="s">
        <v>349</v>
      </c>
      <c r="O18" s="42">
        <v>1.7241379310344827</v>
      </c>
      <c r="P18" s="619" t="s">
        <v>1086</v>
      </c>
      <c r="Q18" s="1001" t="s">
        <v>1087</v>
      </c>
      <c r="R18" s="613">
        <v>1792</v>
      </c>
      <c r="S18" s="614">
        <v>7.703752</v>
      </c>
      <c r="T18" s="615">
        <v>5.127513</v>
      </c>
      <c r="U18" s="810" t="s">
        <v>340</v>
      </c>
      <c r="V18" s="41">
        <v>3.8649843632050036</v>
      </c>
      <c r="W18" s="707"/>
    </row>
    <row r="19" spans="1:22" s="76" customFormat="1" ht="28.5" customHeight="1">
      <c r="A19" s="44">
        <v>10</v>
      </c>
      <c r="B19" s="619" t="s">
        <v>1038</v>
      </c>
      <c r="C19" s="612" t="s">
        <v>1039</v>
      </c>
      <c r="D19" s="613">
        <v>661</v>
      </c>
      <c r="E19" s="614">
        <v>5.621750032074168</v>
      </c>
      <c r="F19" s="615">
        <v>3.48872934341626</v>
      </c>
      <c r="G19" s="810" t="s">
        <v>1026</v>
      </c>
      <c r="H19" s="617">
        <v>1.4115185034914262</v>
      </c>
      <c r="I19" s="619" t="s">
        <v>449</v>
      </c>
      <c r="J19" s="612" t="s">
        <v>450</v>
      </c>
      <c r="K19" s="613">
        <v>15</v>
      </c>
      <c r="L19" s="614">
        <v>7.44343</v>
      </c>
      <c r="M19" s="615">
        <v>5.882801</v>
      </c>
      <c r="N19" s="810" t="s">
        <v>340</v>
      </c>
      <c r="O19" s="42">
        <v>3.2327586206896552</v>
      </c>
      <c r="P19" s="619" t="s">
        <v>1088</v>
      </c>
      <c r="Q19" s="1001" t="s">
        <v>1089</v>
      </c>
      <c r="R19" s="613">
        <v>648</v>
      </c>
      <c r="S19" s="614">
        <v>5.556411</v>
      </c>
      <c r="T19" s="615">
        <v>3.441529</v>
      </c>
      <c r="U19" s="810" t="s">
        <v>1076</v>
      </c>
      <c r="V19" s="41">
        <v>1.3976059527660951</v>
      </c>
    </row>
    <row r="20" spans="1:22" s="76" customFormat="1" ht="28.5" customHeight="1">
      <c r="A20" s="44"/>
      <c r="B20" s="620"/>
      <c r="C20" s="913" t="s">
        <v>415</v>
      </c>
      <c r="D20" s="622">
        <v>10871</v>
      </c>
      <c r="E20" s="623">
        <v>46.33269436039987</v>
      </c>
      <c r="F20" s="624">
        <v>30.3525691568733</v>
      </c>
      <c r="G20" s="811"/>
      <c r="H20" s="626">
        <v>23.21424758162677</v>
      </c>
      <c r="I20" s="620"/>
      <c r="J20" s="913" t="s">
        <v>415</v>
      </c>
      <c r="K20" s="622">
        <v>98</v>
      </c>
      <c r="L20" s="623">
        <v>48.6</v>
      </c>
      <c r="M20" s="624">
        <v>37.2</v>
      </c>
      <c r="N20" s="811"/>
      <c r="O20" s="49">
        <v>21.120689655172413</v>
      </c>
      <c r="P20" s="620"/>
      <c r="Q20" s="913" t="s">
        <v>415</v>
      </c>
      <c r="R20" s="622">
        <v>10766</v>
      </c>
      <c r="S20" s="623">
        <v>46.260974762051504</v>
      </c>
      <c r="T20" s="624">
        <v>30.2614832500302</v>
      </c>
      <c r="U20" s="811"/>
      <c r="V20" s="41">
        <v>23.220101369567562</v>
      </c>
    </row>
    <row r="21" spans="1:23" s="76" customFormat="1" ht="28.5" customHeight="1">
      <c r="A21" s="50">
        <v>11</v>
      </c>
      <c r="B21" s="619" t="s">
        <v>1040</v>
      </c>
      <c r="C21" s="628" t="s">
        <v>1041</v>
      </c>
      <c r="D21" s="613">
        <v>1189</v>
      </c>
      <c r="E21" s="614">
        <v>5.067571851211062</v>
      </c>
      <c r="F21" s="615">
        <v>3.23683357577503</v>
      </c>
      <c r="G21" s="810" t="s">
        <v>340</v>
      </c>
      <c r="H21" s="617">
        <v>2.5390249631638513</v>
      </c>
      <c r="I21" s="619" t="s">
        <v>447</v>
      </c>
      <c r="J21" s="628" t="s">
        <v>448</v>
      </c>
      <c r="K21" s="613">
        <v>14</v>
      </c>
      <c r="L21" s="614">
        <v>6.947201</v>
      </c>
      <c r="M21" s="615">
        <v>5.176555</v>
      </c>
      <c r="N21" s="810"/>
      <c r="O21" s="55">
        <v>3.0172413793103448</v>
      </c>
      <c r="P21" s="619" t="s">
        <v>1090</v>
      </c>
      <c r="Q21" s="612" t="s">
        <v>1091</v>
      </c>
      <c r="R21" s="613">
        <v>1175</v>
      </c>
      <c r="S21" s="614">
        <v>5.051288</v>
      </c>
      <c r="T21" s="615">
        <v>3.222554</v>
      </c>
      <c r="U21" s="810" t="s">
        <v>340</v>
      </c>
      <c r="V21" s="54">
        <v>2.5342391890434595</v>
      </c>
      <c r="W21" s="707"/>
    </row>
    <row r="22" spans="1:22" s="76" customFormat="1" ht="28.5" customHeight="1">
      <c r="A22" s="44">
        <v>12</v>
      </c>
      <c r="B22" s="619" t="s">
        <v>1042</v>
      </c>
      <c r="C22" s="612" t="s">
        <v>1043</v>
      </c>
      <c r="D22" s="613">
        <v>529</v>
      </c>
      <c r="E22" s="614">
        <v>4.499101009027587</v>
      </c>
      <c r="F22" s="615">
        <v>2.95663770652833</v>
      </c>
      <c r="G22" s="810" t="s">
        <v>1026</v>
      </c>
      <c r="H22" s="617">
        <v>1.12964188857332</v>
      </c>
      <c r="I22" s="619" t="s">
        <v>453</v>
      </c>
      <c r="J22" s="612" t="s">
        <v>454</v>
      </c>
      <c r="K22" s="613">
        <v>14</v>
      </c>
      <c r="L22" s="614">
        <v>6.947201</v>
      </c>
      <c r="M22" s="615">
        <v>5.213562</v>
      </c>
      <c r="N22" s="810" t="s">
        <v>340</v>
      </c>
      <c r="O22" s="42">
        <v>3.0172413793103448</v>
      </c>
      <c r="P22" s="619" t="s">
        <v>1092</v>
      </c>
      <c r="Q22" s="612" t="s">
        <v>1093</v>
      </c>
      <c r="R22" s="613">
        <v>526</v>
      </c>
      <c r="S22" s="614">
        <v>4.510296</v>
      </c>
      <c r="T22" s="615">
        <v>2.961198</v>
      </c>
      <c r="U22" s="810" t="s">
        <v>1076</v>
      </c>
      <c r="V22" s="41">
        <v>1.1344764369675402</v>
      </c>
    </row>
    <row r="23" spans="1:23" s="76" customFormat="1" ht="28.5" customHeight="1">
      <c r="A23" s="44">
        <v>13</v>
      </c>
      <c r="B23" s="619" t="s">
        <v>1044</v>
      </c>
      <c r="C23" s="612" t="s">
        <v>1045</v>
      </c>
      <c r="D23" s="613">
        <v>1049</v>
      </c>
      <c r="E23" s="614">
        <v>4.470885510446092</v>
      </c>
      <c r="F23" s="615">
        <v>3.13786062370147</v>
      </c>
      <c r="G23" s="810" t="s">
        <v>340</v>
      </c>
      <c r="H23" s="617">
        <v>2.240064917038587</v>
      </c>
      <c r="I23" s="619" t="s">
        <v>457</v>
      </c>
      <c r="J23" s="612" t="s">
        <v>458</v>
      </c>
      <c r="K23" s="613">
        <v>10</v>
      </c>
      <c r="L23" s="614">
        <v>4.962287</v>
      </c>
      <c r="M23" s="615">
        <v>4.515598</v>
      </c>
      <c r="N23" s="810"/>
      <c r="O23" s="41">
        <v>2.1551724137931036</v>
      </c>
      <c r="P23" s="619" t="s">
        <v>1094</v>
      </c>
      <c r="Q23" s="931" t="s">
        <v>1095</v>
      </c>
      <c r="R23" s="930">
        <v>1039</v>
      </c>
      <c r="S23" s="614">
        <v>4.466628</v>
      </c>
      <c r="T23" s="615">
        <v>3.126685</v>
      </c>
      <c r="U23" s="810" t="s">
        <v>340</v>
      </c>
      <c r="V23" s="41">
        <v>2.2409144829073653</v>
      </c>
      <c r="W23" s="707"/>
    </row>
    <row r="24" spans="1:22" s="76" customFormat="1" ht="28.5" customHeight="1">
      <c r="A24" s="44">
        <v>14</v>
      </c>
      <c r="B24" s="619" t="s">
        <v>1046</v>
      </c>
      <c r="C24" s="612" t="s">
        <v>1047</v>
      </c>
      <c r="D24" s="613">
        <v>902</v>
      </c>
      <c r="E24" s="614">
        <v>3.844364852642874</v>
      </c>
      <c r="F24" s="615">
        <v>2.2174185858147</v>
      </c>
      <c r="G24" s="810" t="s">
        <v>340</v>
      </c>
      <c r="H24" s="617">
        <v>1.9261568686070598</v>
      </c>
      <c r="I24" s="619" t="s">
        <v>455</v>
      </c>
      <c r="J24" s="612" t="s">
        <v>456</v>
      </c>
      <c r="K24" s="613">
        <v>3</v>
      </c>
      <c r="L24" s="614">
        <v>3.134813</v>
      </c>
      <c r="M24" s="615">
        <v>2.474353</v>
      </c>
      <c r="N24" s="810" t="s">
        <v>349</v>
      </c>
      <c r="O24" s="42">
        <v>0.646551724137931</v>
      </c>
      <c r="P24" s="619" t="s">
        <v>1096</v>
      </c>
      <c r="Q24" s="612" t="s">
        <v>1097</v>
      </c>
      <c r="R24" s="613">
        <v>898</v>
      </c>
      <c r="S24" s="614">
        <v>3.860474</v>
      </c>
      <c r="T24" s="615">
        <v>2.224015</v>
      </c>
      <c r="U24" s="810" t="s">
        <v>340</v>
      </c>
      <c r="V24" s="41">
        <v>1.9368057802221503</v>
      </c>
    </row>
    <row r="25" spans="1:22" s="77" customFormat="1" ht="28.5" customHeight="1">
      <c r="A25" s="56">
        <v>15</v>
      </c>
      <c r="B25" s="629" t="s">
        <v>1048</v>
      </c>
      <c r="C25" s="621" t="s">
        <v>1049</v>
      </c>
      <c r="D25" s="622">
        <v>747</v>
      </c>
      <c r="E25" s="623">
        <v>3.183747832510229</v>
      </c>
      <c r="F25" s="624">
        <v>2.22078240510747</v>
      </c>
      <c r="G25" s="811" t="s">
        <v>340</v>
      </c>
      <c r="H25" s="630">
        <v>1.5951653889683743</v>
      </c>
      <c r="I25" s="629" t="s">
        <v>471</v>
      </c>
      <c r="J25" s="621" t="s">
        <v>472</v>
      </c>
      <c r="K25" s="622">
        <v>5</v>
      </c>
      <c r="L25" s="623">
        <v>2.481143</v>
      </c>
      <c r="M25" s="624">
        <v>1.886105</v>
      </c>
      <c r="N25" s="811" t="s">
        <v>340</v>
      </c>
      <c r="O25" s="49">
        <v>1.0775862068965518</v>
      </c>
      <c r="P25" s="629" t="s">
        <v>1098</v>
      </c>
      <c r="Q25" s="929" t="s">
        <v>1099</v>
      </c>
      <c r="R25" s="622">
        <v>726</v>
      </c>
      <c r="S25" s="623">
        <v>3.121051</v>
      </c>
      <c r="T25" s="624">
        <v>2.175762</v>
      </c>
      <c r="U25" s="811" t="s">
        <v>340</v>
      </c>
      <c r="V25" s="60">
        <v>1.5658362989323844</v>
      </c>
    </row>
    <row r="26" spans="1:22" s="64" customFormat="1" ht="13.5" customHeight="1">
      <c r="A26" s="632" t="s">
        <v>233</v>
      </c>
      <c r="B26" s="22"/>
      <c r="C26" s="421"/>
      <c r="D26" s="421"/>
      <c r="E26" s="421"/>
      <c r="F26" s="421"/>
      <c r="G26" s="812"/>
      <c r="H26" s="423"/>
      <c r="I26" s="421"/>
      <c r="J26" s="421"/>
      <c r="K26" s="421"/>
      <c r="L26" s="421"/>
      <c r="M26" s="421"/>
      <c r="N26" s="812"/>
      <c r="O26" s="633"/>
      <c r="S26" s="421"/>
      <c r="T26" s="421"/>
      <c r="U26" s="812"/>
      <c r="V26" s="634" t="s">
        <v>4</v>
      </c>
    </row>
    <row r="27" spans="1:22" s="64" customFormat="1" ht="13.5" customHeight="1">
      <c r="A27" s="22" t="s">
        <v>309</v>
      </c>
      <c r="B27" s="22"/>
      <c r="C27" s="421"/>
      <c r="D27" s="421"/>
      <c r="E27" s="421"/>
      <c r="F27" s="421"/>
      <c r="G27" s="812"/>
      <c r="H27" s="423"/>
      <c r="I27" s="421"/>
      <c r="J27" s="421"/>
      <c r="K27" s="421"/>
      <c r="L27" s="421"/>
      <c r="M27" s="421"/>
      <c r="N27" s="812"/>
      <c r="O27" s="633"/>
      <c r="P27" s="11"/>
      <c r="Q27" s="11"/>
      <c r="S27" s="421"/>
      <c r="T27" s="421"/>
      <c r="U27" s="812"/>
      <c r="V27" s="633"/>
    </row>
    <row r="28" spans="1:22" s="64" customFormat="1" ht="13.5" customHeight="1">
      <c r="A28" s="22" t="s">
        <v>310</v>
      </c>
      <c r="B28" s="22"/>
      <c r="C28" s="421"/>
      <c r="D28" s="421"/>
      <c r="E28" s="421"/>
      <c r="F28" s="421"/>
      <c r="G28" s="812"/>
      <c r="H28" s="423"/>
      <c r="I28" s="421"/>
      <c r="J28" s="421"/>
      <c r="K28" s="421"/>
      <c r="L28" s="421"/>
      <c r="M28" s="421"/>
      <c r="N28" s="812"/>
      <c r="O28" s="633"/>
      <c r="P28" s="11"/>
      <c r="Q28" s="11"/>
      <c r="S28" s="421"/>
      <c r="T28" s="421"/>
      <c r="U28" s="812"/>
      <c r="V28" s="633"/>
    </row>
    <row r="29" spans="1:25" s="78" customFormat="1" ht="16.5">
      <c r="A29" s="707"/>
      <c r="B29" s="68"/>
      <c r="C29" s="67"/>
      <c r="D29" s="67"/>
      <c r="E29" s="67"/>
      <c r="F29" s="67"/>
      <c r="G29" s="814"/>
      <c r="H29" s="185"/>
      <c r="I29" s="9"/>
      <c r="J29" s="707"/>
      <c r="K29" s="76"/>
      <c r="L29" s="67"/>
      <c r="M29" s="67"/>
      <c r="N29" s="814"/>
      <c r="O29" s="183"/>
      <c r="P29" s="9"/>
      <c r="Q29" s="707"/>
      <c r="R29" s="67"/>
      <c r="S29" s="67"/>
      <c r="T29" s="67"/>
      <c r="U29" s="814"/>
      <c r="V29" s="185"/>
      <c r="W29" s="67"/>
      <c r="X29" s="67"/>
      <c r="Y29" s="67"/>
    </row>
    <row r="30" ht="16.5">
      <c r="B30" s="11"/>
    </row>
    <row r="32" spans="2:25" ht="16.5">
      <c r="B32" s="11"/>
      <c r="C32" s="76"/>
      <c r="D32" s="76"/>
      <c r="E32" s="76"/>
      <c r="F32" s="76"/>
      <c r="G32" s="815"/>
      <c r="J32" s="76"/>
      <c r="L32" s="76"/>
      <c r="M32" s="76"/>
      <c r="N32" s="815"/>
      <c r="O32" s="81"/>
      <c r="P32" s="11"/>
      <c r="Q32" s="507"/>
      <c r="R32" s="507"/>
      <c r="S32" s="76"/>
      <c r="T32" s="76"/>
      <c r="U32" s="815"/>
      <c r="V32" s="187"/>
      <c r="W32" s="507"/>
      <c r="X32" s="507"/>
      <c r="Y32" s="507"/>
    </row>
    <row r="37" spans="2:19" ht="16.5">
      <c r="B37" s="424"/>
      <c r="C37" s="188"/>
      <c r="D37" s="636"/>
      <c r="E37" s="636"/>
      <c r="L37" s="636"/>
      <c r="S37" s="636"/>
    </row>
  </sheetData>
  <sheetProtection/>
  <mergeCells count="16">
    <mergeCell ref="F8:G8"/>
    <mergeCell ref="M7:N7"/>
    <mergeCell ref="M8:N8"/>
    <mergeCell ref="T7:U7"/>
    <mergeCell ref="T8:U8"/>
    <mergeCell ref="A1:V1"/>
    <mergeCell ref="L7:L8"/>
    <mergeCell ref="S6:T6"/>
    <mergeCell ref="S7:S8"/>
    <mergeCell ref="E7:E8"/>
    <mergeCell ref="B5:H5"/>
    <mergeCell ref="I5:O5"/>
    <mergeCell ref="P5:V5"/>
    <mergeCell ref="E6:F6"/>
    <mergeCell ref="L6:M6"/>
    <mergeCell ref="F7:G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7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P80"/>
  <sheetViews>
    <sheetView showZeros="0" view="pageBreakPreview" zoomScale="85" zoomScaleNormal="90" zoomScaleSheetLayoutView="85" workbookViewId="0" topLeftCell="A1">
      <selection activeCell="A1" sqref="A1:P26"/>
    </sheetView>
  </sheetViews>
  <sheetFormatPr defaultColWidth="9.00390625" defaultRowHeight="16.5"/>
  <cols>
    <col min="1" max="1" width="3.00390625" style="510" customWidth="1"/>
    <col min="2" max="2" width="13.125" style="9" customWidth="1"/>
    <col min="3" max="3" width="19.875" style="10" customWidth="1"/>
    <col min="4" max="6" width="7.875" style="510" customWidth="1"/>
    <col min="7" max="7" width="13.125" style="11" customWidth="1"/>
    <col min="8" max="8" width="19.875" style="12" customWidth="1"/>
    <col min="9" max="11" width="7.875" style="510" customWidth="1"/>
    <col min="12" max="12" width="13.125" style="11" customWidth="1"/>
    <col min="13" max="13" width="19.875" style="12" customWidth="1"/>
    <col min="14" max="16" width="7.875" style="510" customWidth="1"/>
    <col min="17" max="16384" width="9.00390625" style="510" customWidth="1"/>
  </cols>
  <sheetData>
    <row r="1" spans="1:16" s="70" customFormat="1" ht="25.5">
      <c r="A1" s="1187" t="s">
        <v>266</v>
      </c>
      <c r="B1" s="1187"/>
      <c r="C1" s="1187"/>
      <c r="D1" s="1187"/>
      <c r="E1" s="1187"/>
      <c r="F1" s="1187"/>
      <c r="G1" s="1187"/>
      <c r="H1" s="1187"/>
      <c r="I1" s="1187"/>
      <c r="J1" s="1187"/>
      <c r="K1" s="1187"/>
      <c r="L1" s="1187"/>
      <c r="M1" s="1187"/>
      <c r="N1" s="1187"/>
      <c r="O1" s="1187"/>
      <c r="P1" s="1187"/>
    </row>
    <row r="2" spans="1:16" s="70" customFormat="1" ht="6" customHeight="1">
      <c r="A2" s="2"/>
      <c r="B2" s="6"/>
      <c r="C2" s="3"/>
      <c r="D2" s="4"/>
      <c r="E2" s="4"/>
      <c r="F2" s="4"/>
      <c r="G2" s="6"/>
      <c r="H2" s="3"/>
      <c r="I2" s="4"/>
      <c r="J2" s="4"/>
      <c r="K2" s="4"/>
      <c r="L2" s="6"/>
      <c r="M2" s="3"/>
      <c r="N2" s="4"/>
      <c r="O2" s="4"/>
      <c r="P2" s="4"/>
    </row>
    <row r="3" spans="1:16" s="70" customFormat="1" ht="16.5">
      <c r="A3" s="828" t="s">
        <v>1141</v>
      </c>
      <c r="B3" s="6"/>
      <c r="C3" s="7"/>
      <c r="D3" s="4"/>
      <c r="E3" s="4"/>
      <c r="F3" s="4"/>
      <c r="G3" s="6"/>
      <c r="H3" s="3"/>
      <c r="I3" s="4"/>
      <c r="J3" s="4"/>
      <c r="K3" s="4"/>
      <c r="L3" s="6"/>
      <c r="M3" s="3"/>
      <c r="N3" s="4"/>
      <c r="O3" s="4"/>
      <c r="P3" s="8"/>
    </row>
    <row r="4" spans="2:16" s="708" customFormat="1" ht="16.5">
      <c r="B4" s="9"/>
      <c r="C4" s="10"/>
      <c r="G4" s="11"/>
      <c r="H4" s="12"/>
      <c r="L4" s="11"/>
      <c r="M4" s="12"/>
      <c r="P4" s="402" t="s">
        <v>293</v>
      </c>
    </row>
    <row r="5" spans="1:16" s="22" customFormat="1" ht="14.25" customHeight="1">
      <c r="A5" s="13" t="s">
        <v>0</v>
      </c>
      <c r="B5" s="14"/>
      <c r="C5" s="820" t="s">
        <v>1</v>
      </c>
      <c r="D5" s="14"/>
      <c r="E5" s="15"/>
      <c r="F5" s="16"/>
      <c r="G5" s="14"/>
      <c r="H5" s="820" t="s">
        <v>2</v>
      </c>
      <c r="I5" s="14"/>
      <c r="J5" s="17"/>
      <c r="K5" s="18"/>
      <c r="L5" s="19"/>
      <c r="M5" s="820" t="s">
        <v>3</v>
      </c>
      <c r="N5" s="14"/>
      <c r="O5" s="17"/>
      <c r="P5" s="20"/>
    </row>
    <row r="6" spans="1:16" s="22" customFormat="1" ht="14.25" customHeight="1">
      <c r="A6" s="23"/>
      <c r="B6" s="24" t="s">
        <v>5</v>
      </c>
      <c r="C6" s="25"/>
      <c r="D6" s="13" t="s">
        <v>6</v>
      </c>
      <c r="E6" s="26" t="s">
        <v>295</v>
      </c>
      <c r="F6" s="13" t="s">
        <v>324</v>
      </c>
      <c r="G6" s="24" t="s">
        <v>5</v>
      </c>
      <c r="H6" s="25"/>
      <c r="I6" s="13" t="s">
        <v>6</v>
      </c>
      <c r="J6" s="26" t="s">
        <v>295</v>
      </c>
      <c r="K6" s="13" t="s">
        <v>324</v>
      </c>
      <c r="L6" s="24" t="s">
        <v>5</v>
      </c>
      <c r="M6" s="25"/>
      <c r="N6" s="13" t="s">
        <v>6</v>
      </c>
      <c r="O6" s="1025" t="s">
        <v>295</v>
      </c>
      <c r="P6" s="1024" t="s">
        <v>324</v>
      </c>
    </row>
    <row r="7" spans="1:16" s="22" customFormat="1" ht="14.25" customHeight="1">
      <c r="A7" s="23"/>
      <c r="B7" s="27" t="s">
        <v>283</v>
      </c>
      <c r="C7" s="28" t="s">
        <v>8</v>
      </c>
      <c r="D7" s="29"/>
      <c r="E7" s="30" t="s">
        <v>12</v>
      </c>
      <c r="F7" s="29" t="s">
        <v>280</v>
      </c>
      <c r="G7" s="27" t="s">
        <v>283</v>
      </c>
      <c r="H7" s="28" t="s">
        <v>8</v>
      </c>
      <c r="I7" s="29"/>
      <c r="J7" s="30" t="s">
        <v>12</v>
      </c>
      <c r="K7" s="29" t="s">
        <v>280</v>
      </c>
      <c r="L7" s="27" t="s">
        <v>283</v>
      </c>
      <c r="M7" s="28" t="s">
        <v>8</v>
      </c>
      <c r="N7" s="29"/>
      <c r="O7" s="30" t="s">
        <v>12</v>
      </c>
      <c r="P7" s="31" t="s">
        <v>280</v>
      </c>
    </row>
    <row r="8" spans="1:16" s="22" customFormat="1" ht="14.25" customHeight="1">
      <c r="A8" s="32" t="s">
        <v>9</v>
      </c>
      <c r="B8" s="33" t="s">
        <v>10</v>
      </c>
      <c r="C8" s="34"/>
      <c r="D8" s="32" t="s">
        <v>11</v>
      </c>
      <c r="E8" s="35" t="s">
        <v>295</v>
      </c>
      <c r="F8" s="32" t="s">
        <v>13</v>
      </c>
      <c r="G8" s="33" t="s">
        <v>10</v>
      </c>
      <c r="H8" s="34"/>
      <c r="I8" s="32" t="s">
        <v>11</v>
      </c>
      <c r="J8" s="35" t="s">
        <v>295</v>
      </c>
      <c r="K8" s="32" t="s">
        <v>13</v>
      </c>
      <c r="L8" s="33" t="s">
        <v>10</v>
      </c>
      <c r="M8" s="34"/>
      <c r="N8" s="32" t="s">
        <v>11</v>
      </c>
      <c r="O8" s="35" t="s">
        <v>295</v>
      </c>
      <c r="P8" s="33" t="s">
        <v>13</v>
      </c>
    </row>
    <row r="9" spans="1:16" s="75" customFormat="1" ht="28.5" customHeight="1">
      <c r="A9" s="38"/>
      <c r="B9" s="803" t="s">
        <v>20</v>
      </c>
      <c r="C9" s="39" t="s">
        <v>21</v>
      </c>
      <c r="D9" s="40">
        <v>1228</v>
      </c>
      <c r="E9" s="425">
        <v>39.387492418388824</v>
      </c>
      <c r="F9" s="895">
        <v>100</v>
      </c>
      <c r="G9" s="803" t="s">
        <v>20</v>
      </c>
      <c r="H9" s="39" t="s">
        <v>21</v>
      </c>
      <c r="I9" s="40">
        <v>878</v>
      </c>
      <c r="J9" s="425">
        <v>54.13444084918317</v>
      </c>
      <c r="K9" s="895">
        <v>100</v>
      </c>
      <c r="L9" s="803" t="s">
        <v>20</v>
      </c>
      <c r="M9" s="39" t="s">
        <v>21</v>
      </c>
      <c r="N9" s="40">
        <v>350</v>
      </c>
      <c r="O9" s="425">
        <v>23.398021062230047</v>
      </c>
      <c r="P9" s="918">
        <v>100</v>
      </c>
    </row>
    <row r="10" spans="1:16" s="76" customFormat="1" ht="28.5" customHeight="1">
      <c r="A10" s="44">
        <v>1</v>
      </c>
      <c r="B10" s="45" t="s">
        <v>540</v>
      </c>
      <c r="C10" s="39" t="s">
        <v>541</v>
      </c>
      <c r="D10" s="40">
        <v>569</v>
      </c>
      <c r="E10" s="425">
        <v>18.25039347399287</v>
      </c>
      <c r="F10" s="914">
        <v>46.33550488599349</v>
      </c>
      <c r="G10" s="45" t="s">
        <v>540</v>
      </c>
      <c r="H10" s="39" t="s">
        <v>541</v>
      </c>
      <c r="I10" s="40">
        <v>442</v>
      </c>
      <c r="J10" s="425">
        <v>27.25219004024939</v>
      </c>
      <c r="K10" s="914">
        <v>50.34168564920273</v>
      </c>
      <c r="L10" s="45" t="s">
        <v>540</v>
      </c>
      <c r="M10" s="39" t="s">
        <v>541</v>
      </c>
      <c r="N10" s="40">
        <v>127</v>
      </c>
      <c r="O10" s="425">
        <v>8.490139071152045</v>
      </c>
      <c r="P10" s="705">
        <v>36.285714285714285</v>
      </c>
    </row>
    <row r="11" spans="1:16" s="76" customFormat="1" ht="28.5" customHeight="1">
      <c r="A11" s="44">
        <v>2</v>
      </c>
      <c r="B11" s="45" t="s">
        <v>542</v>
      </c>
      <c r="C11" s="39" t="s">
        <v>543</v>
      </c>
      <c r="D11" s="40">
        <v>183</v>
      </c>
      <c r="E11" s="425">
        <v>5.869634456486283</v>
      </c>
      <c r="F11" s="914">
        <v>14.90228013029316</v>
      </c>
      <c r="G11" s="45" t="s">
        <v>542</v>
      </c>
      <c r="H11" s="39" t="s">
        <v>543</v>
      </c>
      <c r="I11" s="40">
        <v>133</v>
      </c>
      <c r="J11" s="425">
        <v>8.200319627495857</v>
      </c>
      <c r="K11" s="914">
        <v>15.148063781321184</v>
      </c>
      <c r="L11" s="45" t="s">
        <v>544</v>
      </c>
      <c r="M11" s="39" t="s">
        <v>545</v>
      </c>
      <c r="N11" s="40">
        <v>53</v>
      </c>
      <c r="O11" s="425">
        <v>3.543128903709121</v>
      </c>
      <c r="P11" s="705">
        <v>15.142857142857142</v>
      </c>
    </row>
    <row r="12" spans="1:16" s="76" customFormat="1" ht="28.5" customHeight="1">
      <c r="A12" s="44">
        <v>3</v>
      </c>
      <c r="B12" s="45" t="s">
        <v>544</v>
      </c>
      <c r="C12" s="39" t="s">
        <v>545</v>
      </c>
      <c r="D12" s="40">
        <v>147</v>
      </c>
      <c r="E12" s="425">
        <v>4.714952268325047</v>
      </c>
      <c r="F12" s="914">
        <v>11.970684039087947</v>
      </c>
      <c r="G12" s="45" t="s">
        <v>544</v>
      </c>
      <c r="H12" s="39" t="s">
        <v>545</v>
      </c>
      <c r="I12" s="40">
        <v>94</v>
      </c>
      <c r="J12" s="425">
        <v>5.79571462394444</v>
      </c>
      <c r="K12" s="914">
        <v>10.70615034168565</v>
      </c>
      <c r="L12" s="45" t="s">
        <v>542</v>
      </c>
      <c r="M12" s="39" t="s">
        <v>543</v>
      </c>
      <c r="N12" s="40">
        <v>50</v>
      </c>
      <c r="O12" s="425">
        <v>3.342574437461435</v>
      </c>
      <c r="P12" s="705">
        <v>14.285714285714286</v>
      </c>
    </row>
    <row r="13" spans="1:16" s="76" customFormat="1" ht="28.5" customHeight="1">
      <c r="A13" s="44">
        <v>4</v>
      </c>
      <c r="B13" s="45" t="s">
        <v>546</v>
      </c>
      <c r="C13" s="39" t="s">
        <v>547</v>
      </c>
      <c r="D13" s="40">
        <v>43</v>
      </c>
      <c r="E13" s="425">
        <v>1.379203724748143</v>
      </c>
      <c r="F13" s="914">
        <v>3.501628664495114</v>
      </c>
      <c r="G13" s="45" t="s">
        <v>546</v>
      </c>
      <c r="H13" s="39" t="s">
        <v>547</v>
      </c>
      <c r="I13" s="40">
        <v>24</v>
      </c>
      <c r="J13" s="425">
        <v>1.4797569252624103</v>
      </c>
      <c r="K13" s="914">
        <v>2.733485193621868</v>
      </c>
      <c r="L13" s="45" t="s">
        <v>546</v>
      </c>
      <c r="M13" s="39" t="s">
        <v>547</v>
      </c>
      <c r="N13" s="40">
        <v>19</v>
      </c>
      <c r="O13" s="425">
        <v>1.2701782862353452</v>
      </c>
      <c r="P13" s="705">
        <v>5.428571428571429</v>
      </c>
    </row>
    <row r="14" spans="1:16" s="76" customFormat="1" ht="28.5" customHeight="1">
      <c r="A14" s="44">
        <v>5</v>
      </c>
      <c r="B14" s="45" t="s">
        <v>548</v>
      </c>
      <c r="C14" s="39" t="s">
        <v>549</v>
      </c>
      <c r="D14" s="40">
        <v>24</v>
      </c>
      <c r="E14" s="425">
        <v>0.769788125440824</v>
      </c>
      <c r="F14" s="914">
        <v>1.9543973941368078</v>
      </c>
      <c r="G14" s="45" t="s">
        <v>550</v>
      </c>
      <c r="H14" s="39" t="s">
        <v>551</v>
      </c>
      <c r="I14" s="40">
        <v>18</v>
      </c>
      <c r="J14" s="425">
        <v>1.1098176939468076</v>
      </c>
      <c r="K14" s="914">
        <v>2.050113895216401</v>
      </c>
      <c r="L14" s="45" t="s">
        <v>548</v>
      </c>
      <c r="M14" s="39" t="s">
        <v>549</v>
      </c>
      <c r="N14" s="40">
        <v>15</v>
      </c>
      <c r="O14" s="425">
        <v>1.0027723312384305</v>
      </c>
      <c r="P14" s="705">
        <v>4.285714285714286</v>
      </c>
    </row>
    <row r="15" spans="1:16" s="76" customFormat="1" ht="28.5" customHeight="1">
      <c r="A15" s="44">
        <v>6</v>
      </c>
      <c r="B15" s="45" t="s">
        <v>550</v>
      </c>
      <c r="C15" s="39" t="s">
        <v>551</v>
      </c>
      <c r="D15" s="40">
        <v>23</v>
      </c>
      <c r="E15" s="425">
        <v>0.737713620214123</v>
      </c>
      <c r="F15" s="914">
        <v>1.8729641693811074</v>
      </c>
      <c r="G15" s="45" t="s">
        <v>552</v>
      </c>
      <c r="H15" s="39" t="s">
        <v>553</v>
      </c>
      <c r="I15" s="40">
        <v>10</v>
      </c>
      <c r="J15" s="425">
        <v>0.6165653855260043</v>
      </c>
      <c r="K15" s="914">
        <v>1.1389521640091116</v>
      </c>
      <c r="L15" s="45" t="s">
        <v>552</v>
      </c>
      <c r="M15" s="39" t="s">
        <v>553</v>
      </c>
      <c r="N15" s="40">
        <v>8</v>
      </c>
      <c r="O15" s="425">
        <v>0.5348119099938297</v>
      </c>
      <c r="P15" s="705">
        <v>2.2857142857142856</v>
      </c>
    </row>
    <row r="16" spans="1:16" s="76" customFormat="1" ht="28.5" customHeight="1">
      <c r="A16" s="44">
        <v>7</v>
      </c>
      <c r="B16" s="45" t="s">
        <v>552</v>
      </c>
      <c r="C16" s="39" t="s">
        <v>553</v>
      </c>
      <c r="D16" s="40">
        <v>18</v>
      </c>
      <c r="E16" s="425">
        <v>0.577341094080618</v>
      </c>
      <c r="F16" s="914">
        <v>1.4657980456026058</v>
      </c>
      <c r="G16" s="45" t="s">
        <v>548</v>
      </c>
      <c r="H16" s="39" t="s">
        <v>549</v>
      </c>
      <c r="I16" s="40">
        <v>9</v>
      </c>
      <c r="J16" s="425">
        <v>0.5549088469734038</v>
      </c>
      <c r="K16" s="914">
        <v>1.0250569476082005</v>
      </c>
      <c r="L16" s="45" t="s">
        <v>554</v>
      </c>
      <c r="M16" s="39" t="s">
        <v>555</v>
      </c>
      <c r="N16" s="40">
        <v>7</v>
      </c>
      <c r="O16" s="425">
        <v>0.4679604212446009</v>
      </c>
      <c r="P16" s="705">
        <v>2</v>
      </c>
    </row>
    <row r="17" spans="1:16" s="76" customFormat="1" ht="28.5" customHeight="1">
      <c r="A17" s="44">
        <v>8</v>
      </c>
      <c r="B17" s="45" t="s">
        <v>554</v>
      </c>
      <c r="C17" s="39" t="s">
        <v>555</v>
      </c>
      <c r="D17" s="40">
        <v>16</v>
      </c>
      <c r="E17" s="425">
        <v>0.513192083627216</v>
      </c>
      <c r="F17" s="914">
        <v>1.3029315960912051</v>
      </c>
      <c r="G17" s="45" t="s">
        <v>554</v>
      </c>
      <c r="H17" s="39" t="s">
        <v>555</v>
      </c>
      <c r="I17" s="40">
        <v>9</v>
      </c>
      <c r="J17" s="425">
        <v>0.5549088469734038</v>
      </c>
      <c r="K17" s="902">
        <v>1.0250569476082005</v>
      </c>
      <c r="L17" s="911" t="s">
        <v>550</v>
      </c>
      <c r="M17" s="39" t="s">
        <v>551</v>
      </c>
      <c r="N17" s="40">
        <v>5</v>
      </c>
      <c r="O17" s="425">
        <v>0.3342574437461435</v>
      </c>
      <c r="P17" s="705">
        <v>1.4285714285714286</v>
      </c>
    </row>
    <row r="18" spans="1:16" s="76" customFormat="1" ht="28.5" customHeight="1">
      <c r="A18" s="44">
        <v>9</v>
      </c>
      <c r="B18" s="45" t="s">
        <v>556</v>
      </c>
      <c r="C18" s="39" t="s">
        <v>557</v>
      </c>
      <c r="D18" s="40">
        <v>11</v>
      </c>
      <c r="E18" s="425">
        <v>0.35281955749371097</v>
      </c>
      <c r="F18" s="914">
        <v>0.8957654723127035</v>
      </c>
      <c r="G18" s="45" t="s">
        <v>564</v>
      </c>
      <c r="H18" s="39" t="s">
        <v>565</v>
      </c>
      <c r="I18" s="40">
        <v>7</v>
      </c>
      <c r="J18" s="425">
        <v>0.43159576986820297</v>
      </c>
      <c r="K18" s="914">
        <v>0.7972665148063781</v>
      </c>
      <c r="L18" s="909" t="s">
        <v>556</v>
      </c>
      <c r="M18" s="47" t="s">
        <v>557</v>
      </c>
      <c r="N18" s="40">
        <v>4</v>
      </c>
      <c r="O18" s="425">
        <v>0.26740595499691483</v>
      </c>
      <c r="P18" s="705">
        <v>1.1428571428571428</v>
      </c>
    </row>
    <row r="19" spans="1:16" s="76" customFormat="1" ht="28.5" customHeight="1">
      <c r="A19" s="44">
        <v>10</v>
      </c>
      <c r="B19" s="45" t="s">
        <v>558</v>
      </c>
      <c r="C19" s="39" t="s">
        <v>559</v>
      </c>
      <c r="D19" s="40">
        <v>9</v>
      </c>
      <c r="E19" s="425">
        <v>0.288670547040309</v>
      </c>
      <c r="F19" s="914">
        <v>0.7328990228013029</v>
      </c>
      <c r="G19" s="45" t="s">
        <v>556</v>
      </c>
      <c r="H19" s="39" t="s">
        <v>557</v>
      </c>
      <c r="I19" s="40">
        <v>7</v>
      </c>
      <c r="J19" s="425">
        <v>0.43159576986820297</v>
      </c>
      <c r="K19" s="914">
        <v>0.7972665148063781</v>
      </c>
      <c r="L19" s="45" t="s">
        <v>558</v>
      </c>
      <c r="M19" s="39" t="s">
        <v>559</v>
      </c>
      <c r="N19" s="40">
        <v>3</v>
      </c>
      <c r="O19" s="425">
        <v>0.20055446624768608</v>
      </c>
      <c r="P19" s="705">
        <v>0.8571428571428571</v>
      </c>
    </row>
    <row r="20" spans="1:16" s="76" customFormat="1" ht="28.5" customHeight="1">
      <c r="A20" s="44"/>
      <c r="B20" s="46"/>
      <c r="C20" s="913" t="s">
        <v>415</v>
      </c>
      <c r="D20" s="48">
        <v>185</v>
      </c>
      <c r="E20" s="425">
        <v>5.933783466939685</v>
      </c>
      <c r="F20" s="915">
        <v>15.06514657980456</v>
      </c>
      <c r="G20" s="46"/>
      <c r="H20" s="913" t="s">
        <v>415</v>
      </c>
      <c r="I20" s="48">
        <v>125</v>
      </c>
      <c r="J20" s="427">
        <v>7.707067319075053</v>
      </c>
      <c r="K20" s="915">
        <v>14.236902050113896</v>
      </c>
      <c r="L20" s="46"/>
      <c r="M20" s="913" t="s">
        <v>415</v>
      </c>
      <c r="N20" s="48">
        <v>59</v>
      </c>
      <c r="O20" s="427">
        <v>3.9442378362044934</v>
      </c>
      <c r="P20" s="902">
        <v>16.857142857142858</v>
      </c>
    </row>
    <row r="21" spans="1:16" s="76" customFormat="1" ht="28.5" customHeight="1">
      <c r="A21" s="50">
        <v>11</v>
      </c>
      <c r="B21" s="916" t="s">
        <v>560</v>
      </c>
      <c r="C21" s="917" t="s">
        <v>561</v>
      </c>
      <c r="D21" s="53">
        <v>8</v>
      </c>
      <c r="E21" s="426">
        <v>0.256596041813608</v>
      </c>
      <c r="F21" s="914">
        <v>0.6514657980456026</v>
      </c>
      <c r="G21" s="916" t="s">
        <v>560</v>
      </c>
      <c r="H21" s="917" t="s">
        <v>561</v>
      </c>
      <c r="I21" s="53">
        <v>6</v>
      </c>
      <c r="J21" s="425">
        <v>0.3699392313156026</v>
      </c>
      <c r="K21" s="914">
        <v>0.683371298405467</v>
      </c>
      <c r="L21" s="916" t="s">
        <v>562</v>
      </c>
      <c r="M21" s="917" t="s">
        <v>563</v>
      </c>
      <c r="N21" s="53">
        <v>2</v>
      </c>
      <c r="O21" s="425">
        <v>0.13370297749845741</v>
      </c>
      <c r="P21" s="1010">
        <v>0.5714285714285714</v>
      </c>
    </row>
    <row r="22" spans="1:16" s="76" customFormat="1" ht="28.5" customHeight="1">
      <c r="A22" s="44">
        <v>12</v>
      </c>
      <c r="B22" s="45" t="s">
        <v>562</v>
      </c>
      <c r="C22" s="39" t="s">
        <v>563</v>
      </c>
      <c r="D22" s="40">
        <v>7</v>
      </c>
      <c r="E22" s="425">
        <v>0.224521536586907</v>
      </c>
      <c r="F22" s="902">
        <v>0.5700325732899023</v>
      </c>
      <c r="G22" s="911" t="s">
        <v>558</v>
      </c>
      <c r="H22" s="39" t="s">
        <v>559</v>
      </c>
      <c r="I22" s="40">
        <v>6</v>
      </c>
      <c r="J22" s="425">
        <v>0.3699392313156026</v>
      </c>
      <c r="K22" s="914">
        <v>0.683371298405467</v>
      </c>
      <c r="L22" s="45" t="s">
        <v>560</v>
      </c>
      <c r="M22" s="39" t="s">
        <v>561</v>
      </c>
      <c r="N22" s="40">
        <v>2</v>
      </c>
      <c r="O22" s="425">
        <v>0.13370297749845741</v>
      </c>
      <c r="P22" s="902">
        <v>0.5714285714285714</v>
      </c>
    </row>
    <row r="23" spans="1:16" s="76" customFormat="1" ht="28.5" customHeight="1">
      <c r="A23" s="44">
        <v>13</v>
      </c>
      <c r="B23" s="45" t="s">
        <v>564</v>
      </c>
      <c r="C23" s="39" t="s">
        <v>565</v>
      </c>
      <c r="D23" s="40">
        <v>7</v>
      </c>
      <c r="E23" s="425">
        <v>0.224521536586907</v>
      </c>
      <c r="F23" s="914">
        <v>0.5700325732899023</v>
      </c>
      <c r="G23" s="911" t="s">
        <v>562</v>
      </c>
      <c r="H23" s="39" t="s">
        <v>563</v>
      </c>
      <c r="I23" s="40">
        <v>5</v>
      </c>
      <c r="J23" s="425">
        <v>0.30828269276300213</v>
      </c>
      <c r="K23" s="914">
        <v>0.5694760820045558</v>
      </c>
      <c r="L23" s="804" t="s">
        <v>568</v>
      </c>
      <c r="M23" s="39" t="s">
        <v>569</v>
      </c>
      <c r="N23" s="40">
        <v>2</v>
      </c>
      <c r="O23" s="425">
        <v>0.13370297749845741</v>
      </c>
      <c r="P23" s="902">
        <v>0.5714285714285714</v>
      </c>
    </row>
    <row r="24" spans="1:16" s="76" customFormat="1" ht="28.5" customHeight="1">
      <c r="A24" s="44">
        <v>14</v>
      </c>
      <c r="B24" s="804" t="s">
        <v>566</v>
      </c>
      <c r="C24" s="39" t="s">
        <v>567</v>
      </c>
      <c r="D24" s="40">
        <v>5</v>
      </c>
      <c r="E24" s="425">
        <v>0.160372526133505</v>
      </c>
      <c r="F24" s="914">
        <v>0.40716612377850164</v>
      </c>
      <c r="G24" s="804" t="s">
        <v>566</v>
      </c>
      <c r="H24" s="39" t="s">
        <v>567</v>
      </c>
      <c r="I24" s="40">
        <v>4</v>
      </c>
      <c r="J24" s="425">
        <v>0.24662615421040168</v>
      </c>
      <c r="K24" s="902">
        <v>0.45558086560364464</v>
      </c>
      <c r="L24" s="911" t="s">
        <v>566</v>
      </c>
      <c r="M24" s="39" t="s">
        <v>567</v>
      </c>
      <c r="N24" s="40">
        <v>1</v>
      </c>
      <c r="O24" s="425">
        <v>0.06685148874922871</v>
      </c>
      <c r="P24" s="902">
        <v>0.2857142857142857</v>
      </c>
    </row>
    <row r="25" spans="1:16" s="77" customFormat="1" ht="28.5" customHeight="1">
      <c r="A25" s="56">
        <v>15</v>
      </c>
      <c r="B25" s="57" t="s">
        <v>568</v>
      </c>
      <c r="C25" s="58" t="s">
        <v>569</v>
      </c>
      <c r="D25" s="59">
        <v>3</v>
      </c>
      <c r="E25" s="427">
        <v>0.096223515680103</v>
      </c>
      <c r="F25" s="915">
        <v>0.24429967426710097</v>
      </c>
      <c r="G25" s="57" t="s">
        <v>570</v>
      </c>
      <c r="H25" s="58" t="s">
        <v>571</v>
      </c>
      <c r="I25" s="61">
        <v>2</v>
      </c>
      <c r="J25" s="427">
        <v>0.12331307710520084</v>
      </c>
      <c r="K25" s="915">
        <v>0.22779043280182232</v>
      </c>
      <c r="L25" s="57" t="s">
        <v>572</v>
      </c>
      <c r="M25" s="58" t="s">
        <v>573</v>
      </c>
      <c r="N25" s="61">
        <v>1</v>
      </c>
      <c r="O25" s="427">
        <v>0.06685148874922871</v>
      </c>
      <c r="P25" s="905">
        <v>0.2857142857142857</v>
      </c>
    </row>
    <row r="26" spans="1:12" s="65" customFormat="1" ht="14.25" customHeight="1">
      <c r="A26" s="22" t="s">
        <v>574</v>
      </c>
      <c r="B26" s="22"/>
      <c r="G26" s="64"/>
      <c r="L26" s="64"/>
    </row>
    <row r="27" spans="1:16" s="507" customFormat="1" ht="16.5">
      <c r="A27" s="510"/>
      <c r="B27" s="11"/>
      <c r="C27" s="12"/>
      <c r="D27" s="510"/>
      <c r="E27" s="510"/>
      <c r="F27" s="510"/>
      <c r="G27" s="11"/>
      <c r="H27" s="12"/>
      <c r="I27" s="510"/>
      <c r="J27" s="510"/>
      <c r="K27" s="510"/>
      <c r="L27" s="11"/>
      <c r="M27" s="12"/>
      <c r="N27" s="510"/>
      <c r="O27" s="510"/>
      <c r="P27" s="510"/>
    </row>
    <row r="28" spans="1:16" s="507" customFormat="1" ht="16.5">
      <c r="A28" s="510"/>
      <c r="B28" s="11"/>
      <c r="C28" s="12"/>
      <c r="D28" s="510"/>
      <c r="E28" s="510"/>
      <c r="F28" s="510"/>
      <c r="G28" s="11"/>
      <c r="H28" s="12"/>
      <c r="I28" s="510"/>
      <c r="J28" s="510"/>
      <c r="K28" s="510"/>
      <c r="L28" s="11"/>
      <c r="M28" s="12"/>
      <c r="N28" s="510"/>
      <c r="O28" s="510"/>
      <c r="P28" s="510"/>
    </row>
    <row r="29" spans="1:16" s="507" customFormat="1" ht="16.5">
      <c r="A29" s="510"/>
      <c r="B29" s="11"/>
      <c r="C29" s="510"/>
      <c r="D29" s="510"/>
      <c r="E29" s="510"/>
      <c r="F29" s="510"/>
      <c r="G29" s="11"/>
      <c r="H29" s="12"/>
      <c r="I29" s="510"/>
      <c r="J29" s="510"/>
      <c r="K29" s="510"/>
      <c r="L29" s="11"/>
      <c r="M29" s="12"/>
      <c r="N29" s="510"/>
      <c r="O29" s="510"/>
      <c r="P29" s="510"/>
    </row>
    <row r="30" spans="1:16" s="507" customFormat="1" ht="16.5">
      <c r="A30" s="510"/>
      <c r="B30" s="11"/>
      <c r="C30" s="510"/>
      <c r="D30" s="510"/>
      <c r="E30" s="510"/>
      <c r="F30" s="510"/>
      <c r="G30" s="11"/>
      <c r="H30" s="12"/>
      <c r="I30" s="510"/>
      <c r="J30" s="510"/>
      <c r="K30" s="510"/>
      <c r="L30" s="11"/>
      <c r="M30" s="12"/>
      <c r="N30" s="510"/>
      <c r="O30" s="510"/>
      <c r="P30" s="510"/>
    </row>
    <row r="31" spans="1:16" s="507" customFormat="1" ht="16.5">
      <c r="A31" s="510"/>
      <c r="B31" s="11"/>
      <c r="C31" s="12"/>
      <c r="D31" s="510"/>
      <c r="E31" s="510"/>
      <c r="F31" s="510"/>
      <c r="G31" s="11"/>
      <c r="H31" s="12"/>
      <c r="I31" s="510"/>
      <c r="J31" s="510"/>
      <c r="K31" s="510"/>
      <c r="L31" s="11"/>
      <c r="M31" s="12"/>
      <c r="N31" s="510"/>
      <c r="O31" s="510"/>
      <c r="P31" s="510"/>
    </row>
    <row r="32" spans="1:16" s="507" customFormat="1" ht="16.5">
      <c r="A32" s="510"/>
      <c r="B32" s="11"/>
      <c r="C32" s="12"/>
      <c r="D32" s="510"/>
      <c r="E32" s="510"/>
      <c r="F32" s="510"/>
      <c r="G32" s="11"/>
      <c r="H32" s="12"/>
      <c r="I32" s="510"/>
      <c r="J32" s="510"/>
      <c r="K32" s="510"/>
      <c r="L32" s="11"/>
      <c r="M32" s="12"/>
      <c r="N32" s="510"/>
      <c r="O32" s="510"/>
      <c r="P32" s="510"/>
    </row>
    <row r="33" spans="1:16" s="507" customFormat="1" ht="16.5">
      <c r="A33" s="510"/>
      <c r="B33" s="11"/>
      <c r="C33" s="12"/>
      <c r="D33" s="510"/>
      <c r="E33" s="510"/>
      <c r="F33" s="510"/>
      <c r="G33" s="11"/>
      <c r="H33" s="12"/>
      <c r="I33" s="510"/>
      <c r="J33" s="510"/>
      <c r="K33" s="510"/>
      <c r="L33" s="11"/>
      <c r="M33" s="12"/>
      <c r="N33" s="510"/>
      <c r="O33" s="510"/>
      <c r="P33" s="510"/>
    </row>
    <row r="34" spans="1:16" s="507" customFormat="1" ht="16.5">
      <c r="A34" s="510"/>
      <c r="B34" s="11"/>
      <c r="C34" s="12"/>
      <c r="D34" s="510"/>
      <c r="E34" s="510"/>
      <c r="F34" s="510"/>
      <c r="G34" s="11"/>
      <c r="H34" s="12"/>
      <c r="I34" s="510"/>
      <c r="J34" s="510"/>
      <c r="K34" s="510"/>
      <c r="L34" s="11"/>
      <c r="M34" s="12"/>
      <c r="N34" s="510"/>
      <c r="O34" s="510"/>
      <c r="P34" s="510"/>
    </row>
    <row r="35" spans="1:16" s="507" customFormat="1" ht="16.5">
      <c r="A35" s="510"/>
      <c r="B35" s="11"/>
      <c r="C35" s="12"/>
      <c r="D35" s="510"/>
      <c r="E35" s="510"/>
      <c r="F35" s="510"/>
      <c r="G35" s="11"/>
      <c r="H35" s="12"/>
      <c r="I35" s="510"/>
      <c r="J35" s="510"/>
      <c r="K35" s="510"/>
      <c r="L35" s="11"/>
      <c r="M35" s="12"/>
      <c r="N35" s="510"/>
      <c r="O35" s="510"/>
      <c r="P35" s="510"/>
    </row>
    <row r="36" spans="1:16" s="507" customFormat="1" ht="16.5">
      <c r="A36" s="510"/>
      <c r="B36" s="11"/>
      <c r="C36" s="12"/>
      <c r="D36" s="510"/>
      <c r="E36" s="510"/>
      <c r="F36" s="510"/>
      <c r="G36" s="11"/>
      <c r="H36" s="12"/>
      <c r="I36" s="510"/>
      <c r="J36" s="510"/>
      <c r="K36" s="510"/>
      <c r="L36" s="11"/>
      <c r="M36" s="12"/>
      <c r="N36" s="510"/>
      <c r="O36" s="510"/>
      <c r="P36" s="510"/>
    </row>
    <row r="37" spans="1:16" s="507" customFormat="1" ht="16.5">
      <c r="A37" s="510"/>
      <c r="B37" s="11"/>
      <c r="C37" s="12"/>
      <c r="D37" s="510"/>
      <c r="E37" s="510"/>
      <c r="F37" s="510"/>
      <c r="G37" s="11"/>
      <c r="H37" s="12"/>
      <c r="I37" s="510"/>
      <c r="J37" s="510"/>
      <c r="K37" s="510"/>
      <c r="L37" s="11"/>
      <c r="M37" s="12"/>
      <c r="N37" s="510"/>
      <c r="O37" s="510"/>
      <c r="P37" s="510"/>
    </row>
    <row r="38" spans="1:16" s="507" customFormat="1" ht="16.5">
      <c r="A38" s="510"/>
      <c r="B38" s="11"/>
      <c r="C38" s="12"/>
      <c r="D38" s="510"/>
      <c r="E38" s="510"/>
      <c r="F38" s="510"/>
      <c r="G38" s="11"/>
      <c r="H38" s="12"/>
      <c r="I38" s="510"/>
      <c r="J38" s="510"/>
      <c r="K38" s="510"/>
      <c r="L38" s="11"/>
      <c r="M38" s="12"/>
      <c r="N38" s="510"/>
      <c r="O38" s="510"/>
      <c r="P38" s="510"/>
    </row>
    <row r="39" spans="1:16" s="507" customFormat="1" ht="16.5">
      <c r="A39" s="510"/>
      <c r="B39" s="11"/>
      <c r="C39" s="12"/>
      <c r="D39" s="510"/>
      <c r="E39" s="510"/>
      <c r="F39" s="510"/>
      <c r="G39" s="11"/>
      <c r="H39" s="12"/>
      <c r="I39" s="510"/>
      <c r="J39" s="510"/>
      <c r="K39" s="510"/>
      <c r="L39" s="11"/>
      <c r="M39" s="12"/>
      <c r="N39" s="510"/>
      <c r="O39" s="510"/>
      <c r="P39" s="510"/>
    </row>
    <row r="40" spans="1:16" s="507" customFormat="1" ht="16.5">
      <c r="A40" s="510"/>
      <c r="B40" s="11"/>
      <c r="C40" s="12"/>
      <c r="D40" s="510"/>
      <c r="E40" s="510"/>
      <c r="F40" s="510"/>
      <c r="G40" s="11"/>
      <c r="H40" s="12"/>
      <c r="I40" s="510"/>
      <c r="J40" s="510"/>
      <c r="K40" s="510"/>
      <c r="L40" s="11"/>
      <c r="M40" s="12"/>
      <c r="N40" s="510"/>
      <c r="O40" s="510"/>
      <c r="P40" s="510"/>
    </row>
    <row r="41" spans="1:16" s="507" customFormat="1" ht="16.5">
      <c r="A41" s="510"/>
      <c r="B41" s="11"/>
      <c r="C41" s="12"/>
      <c r="D41" s="510"/>
      <c r="E41" s="510"/>
      <c r="F41" s="510"/>
      <c r="G41" s="11"/>
      <c r="H41" s="12"/>
      <c r="I41" s="510"/>
      <c r="J41" s="510"/>
      <c r="K41" s="510"/>
      <c r="L41" s="11"/>
      <c r="M41" s="12"/>
      <c r="N41" s="510"/>
      <c r="O41" s="510"/>
      <c r="P41" s="510"/>
    </row>
    <row r="42" spans="1:16" s="507" customFormat="1" ht="16.5">
      <c r="A42" s="510"/>
      <c r="B42" s="11"/>
      <c r="C42" s="12"/>
      <c r="D42" s="510"/>
      <c r="E42" s="510"/>
      <c r="F42" s="510"/>
      <c r="G42" s="11"/>
      <c r="H42" s="12"/>
      <c r="I42" s="510"/>
      <c r="J42" s="510"/>
      <c r="K42" s="510"/>
      <c r="L42" s="11"/>
      <c r="M42" s="12"/>
      <c r="N42" s="510"/>
      <c r="O42" s="510"/>
      <c r="P42" s="510"/>
    </row>
    <row r="43" spans="1:16" s="507" customFormat="1" ht="16.5">
      <c r="A43" s="510"/>
      <c r="B43" s="11"/>
      <c r="C43" s="12"/>
      <c r="D43" s="510"/>
      <c r="E43" s="510"/>
      <c r="F43" s="510"/>
      <c r="G43" s="11"/>
      <c r="H43" s="12"/>
      <c r="I43" s="510"/>
      <c r="J43" s="510"/>
      <c r="K43" s="510"/>
      <c r="L43" s="11"/>
      <c r="M43" s="12"/>
      <c r="N43" s="510"/>
      <c r="O43" s="510"/>
      <c r="P43" s="510"/>
    </row>
    <row r="44" spans="1:16" s="507" customFormat="1" ht="16.5">
      <c r="A44" s="510"/>
      <c r="B44" s="11"/>
      <c r="C44" s="12"/>
      <c r="D44" s="510"/>
      <c r="E44" s="510"/>
      <c r="F44" s="510"/>
      <c r="G44" s="11"/>
      <c r="H44" s="12"/>
      <c r="I44" s="510"/>
      <c r="J44" s="510"/>
      <c r="K44" s="510"/>
      <c r="L44" s="11"/>
      <c r="M44" s="12"/>
      <c r="N44" s="510"/>
      <c r="O44" s="510"/>
      <c r="P44" s="510"/>
    </row>
    <row r="45" spans="1:16" s="507" customFormat="1" ht="16.5">
      <c r="A45" s="510"/>
      <c r="B45" s="11"/>
      <c r="C45" s="12"/>
      <c r="D45" s="510"/>
      <c r="E45" s="510"/>
      <c r="F45" s="510"/>
      <c r="G45" s="11"/>
      <c r="H45" s="12"/>
      <c r="I45" s="510"/>
      <c r="J45" s="510"/>
      <c r="K45" s="510"/>
      <c r="L45" s="11"/>
      <c r="M45" s="12"/>
      <c r="N45" s="510"/>
      <c r="O45" s="510"/>
      <c r="P45" s="510"/>
    </row>
    <row r="46" spans="1:16" s="507" customFormat="1" ht="16.5">
      <c r="A46" s="510"/>
      <c r="B46" s="11"/>
      <c r="C46" s="12"/>
      <c r="D46" s="510"/>
      <c r="E46" s="510"/>
      <c r="F46" s="510"/>
      <c r="G46" s="11"/>
      <c r="H46" s="12"/>
      <c r="I46" s="510"/>
      <c r="J46" s="510"/>
      <c r="K46" s="510"/>
      <c r="L46" s="11"/>
      <c r="M46" s="12"/>
      <c r="N46" s="510"/>
      <c r="O46" s="510"/>
      <c r="P46" s="510"/>
    </row>
    <row r="47" spans="1:16" s="507" customFormat="1" ht="16.5">
      <c r="A47" s="510"/>
      <c r="B47" s="11"/>
      <c r="C47" s="12"/>
      <c r="D47" s="510"/>
      <c r="E47" s="510"/>
      <c r="F47" s="510"/>
      <c r="G47" s="11"/>
      <c r="H47" s="12"/>
      <c r="I47" s="510"/>
      <c r="J47" s="510"/>
      <c r="K47" s="510"/>
      <c r="L47" s="11"/>
      <c r="M47" s="12"/>
      <c r="N47" s="510"/>
      <c r="O47" s="510"/>
      <c r="P47" s="510"/>
    </row>
    <row r="48" spans="1:16" s="507" customFormat="1" ht="16.5">
      <c r="A48" s="510"/>
      <c r="B48" s="11"/>
      <c r="C48" s="12"/>
      <c r="D48" s="510"/>
      <c r="E48" s="510"/>
      <c r="F48" s="510"/>
      <c r="G48" s="11"/>
      <c r="H48" s="12"/>
      <c r="I48" s="510"/>
      <c r="J48" s="510"/>
      <c r="K48" s="510"/>
      <c r="L48" s="11"/>
      <c r="M48" s="12"/>
      <c r="N48" s="510"/>
      <c r="O48" s="510"/>
      <c r="P48" s="510"/>
    </row>
    <row r="49" spans="1:16" s="507" customFormat="1" ht="16.5">
      <c r="A49" s="510"/>
      <c r="B49" s="11"/>
      <c r="C49" s="12"/>
      <c r="D49" s="510"/>
      <c r="E49" s="510"/>
      <c r="F49" s="510"/>
      <c r="G49" s="11"/>
      <c r="H49" s="12"/>
      <c r="I49" s="510"/>
      <c r="J49" s="510"/>
      <c r="K49" s="510"/>
      <c r="L49" s="11"/>
      <c r="M49" s="12"/>
      <c r="N49" s="510"/>
      <c r="O49" s="510"/>
      <c r="P49" s="510"/>
    </row>
    <row r="50" spans="1:16" s="507" customFormat="1" ht="16.5">
      <c r="A50" s="510"/>
      <c r="B50" s="11"/>
      <c r="C50" s="12"/>
      <c r="D50" s="510"/>
      <c r="E50" s="510"/>
      <c r="F50" s="510"/>
      <c r="G50" s="11"/>
      <c r="H50" s="12"/>
      <c r="I50" s="510"/>
      <c r="J50" s="510"/>
      <c r="K50" s="510"/>
      <c r="L50" s="11"/>
      <c r="M50" s="12"/>
      <c r="N50" s="510"/>
      <c r="O50" s="510"/>
      <c r="P50" s="510"/>
    </row>
    <row r="51" spans="1:16" s="507" customFormat="1" ht="16.5">
      <c r="A51" s="510"/>
      <c r="B51" s="11"/>
      <c r="C51" s="12"/>
      <c r="D51" s="510"/>
      <c r="E51" s="510"/>
      <c r="F51" s="510"/>
      <c r="G51" s="11"/>
      <c r="H51" s="12"/>
      <c r="I51" s="510"/>
      <c r="J51" s="510"/>
      <c r="K51" s="510"/>
      <c r="L51" s="11"/>
      <c r="M51" s="12"/>
      <c r="N51" s="510"/>
      <c r="O51" s="510"/>
      <c r="P51" s="510"/>
    </row>
    <row r="52" spans="1:16" s="507" customFormat="1" ht="16.5">
      <c r="A52" s="510"/>
      <c r="B52" s="11"/>
      <c r="C52" s="12"/>
      <c r="D52" s="510"/>
      <c r="E52" s="510"/>
      <c r="F52" s="510"/>
      <c r="G52" s="11"/>
      <c r="H52" s="12"/>
      <c r="I52" s="510"/>
      <c r="J52" s="510"/>
      <c r="K52" s="510"/>
      <c r="L52" s="11"/>
      <c r="M52" s="12"/>
      <c r="N52" s="510"/>
      <c r="O52" s="510"/>
      <c r="P52" s="510"/>
    </row>
    <row r="53" spans="1:16" s="507" customFormat="1" ht="16.5">
      <c r="A53" s="510"/>
      <c r="B53" s="11"/>
      <c r="C53" s="12"/>
      <c r="D53" s="510"/>
      <c r="E53" s="510"/>
      <c r="F53" s="510"/>
      <c r="G53" s="11"/>
      <c r="H53" s="12"/>
      <c r="I53" s="510"/>
      <c r="J53" s="510"/>
      <c r="K53" s="510"/>
      <c r="L53" s="11"/>
      <c r="M53" s="12"/>
      <c r="N53" s="510"/>
      <c r="O53" s="510"/>
      <c r="P53" s="510"/>
    </row>
    <row r="54" spans="1:16" s="507" customFormat="1" ht="16.5">
      <c r="A54" s="510"/>
      <c r="B54" s="11"/>
      <c r="C54" s="12"/>
      <c r="D54" s="510"/>
      <c r="E54" s="510"/>
      <c r="F54" s="510"/>
      <c r="G54" s="11"/>
      <c r="H54" s="12"/>
      <c r="I54" s="510"/>
      <c r="J54" s="510"/>
      <c r="K54" s="510"/>
      <c r="L54" s="11"/>
      <c r="M54" s="12"/>
      <c r="N54" s="510"/>
      <c r="O54" s="510"/>
      <c r="P54" s="510"/>
    </row>
    <row r="55" spans="1:16" s="507" customFormat="1" ht="16.5">
      <c r="A55" s="510"/>
      <c r="B55" s="11"/>
      <c r="C55" s="12"/>
      <c r="D55" s="510"/>
      <c r="E55" s="510"/>
      <c r="F55" s="510"/>
      <c r="G55" s="11"/>
      <c r="H55" s="12"/>
      <c r="I55" s="510"/>
      <c r="J55" s="510"/>
      <c r="K55" s="510"/>
      <c r="L55" s="11"/>
      <c r="M55" s="12"/>
      <c r="N55" s="510"/>
      <c r="O55" s="510"/>
      <c r="P55" s="510"/>
    </row>
    <row r="56" spans="1:16" s="507" customFormat="1" ht="16.5">
      <c r="A56" s="510"/>
      <c r="B56" s="11"/>
      <c r="C56" s="12"/>
      <c r="D56" s="510"/>
      <c r="E56" s="510"/>
      <c r="F56" s="510"/>
      <c r="G56" s="11"/>
      <c r="H56" s="12"/>
      <c r="I56" s="510"/>
      <c r="J56" s="510"/>
      <c r="K56" s="510"/>
      <c r="L56" s="11"/>
      <c r="M56" s="12"/>
      <c r="N56" s="510"/>
      <c r="O56" s="510"/>
      <c r="P56" s="510"/>
    </row>
    <row r="57" spans="1:16" s="507" customFormat="1" ht="16.5">
      <c r="A57" s="510"/>
      <c r="B57" s="11"/>
      <c r="C57" s="12"/>
      <c r="D57" s="510"/>
      <c r="E57" s="510"/>
      <c r="F57" s="510"/>
      <c r="G57" s="11"/>
      <c r="H57" s="12"/>
      <c r="I57" s="510"/>
      <c r="J57" s="510"/>
      <c r="K57" s="510"/>
      <c r="L57" s="11"/>
      <c r="M57" s="12"/>
      <c r="N57" s="510"/>
      <c r="O57" s="510"/>
      <c r="P57" s="510"/>
    </row>
    <row r="58" spans="1:16" s="507" customFormat="1" ht="16.5">
      <c r="A58" s="510"/>
      <c r="B58" s="11"/>
      <c r="C58" s="12"/>
      <c r="D58" s="510"/>
      <c r="E58" s="510"/>
      <c r="F58" s="510"/>
      <c r="G58" s="11"/>
      <c r="H58" s="12"/>
      <c r="I58" s="510"/>
      <c r="J58" s="510"/>
      <c r="K58" s="510"/>
      <c r="L58" s="11"/>
      <c r="M58" s="12"/>
      <c r="N58" s="510"/>
      <c r="O58" s="510"/>
      <c r="P58" s="510"/>
    </row>
    <row r="59" spans="1:16" s="507" customFormat="1" ht="16.5">
      <c r="A59" s="510"/>
      <c r="B59" s="11"/>
      <c r="C59" s="12"/>
      <c r="D59" s="510"/>
      <c r="E59" s="510"/>
      <c r="F59" s="510"/>
      <c r="G59" s="11"/>
      <c r="H59" s="12"/>
      <c r="I59" s="510"/>
      <c r="J59" s="510"/>
      <c r="K59" s="510"/>
      <c r="L59" s="11"/>
      <c r="M59" s="12"/>
      <c r="N59" s="510"/>
      <c r="O59" s="510"/>
      <c r="P59" s="510"/>
    </row>
    <row r="60" spans="1:16" s="507" customFormat="1" ht="16.5">
      <c r="A60" s="510"/>
      <c r="B60" s="11"/>
      <c r="C60" s="12"/>
      <c r="D60" s="510"/>
      <c r="E60" s="510"/>
      <c r="F60" s="510"/>
      <c r="G60" s="11"/>
      <c r="H60" s="12"/>
      <c r="I60" s="510"/>
      <c r="J60" s="510"/>
      <c r="K60" s="510"/>
      <c r="L60" s="11"/>
      <c r="M60" s="12"/>
      <c r="N60" s="510"/>
      <c r="O60" s="510"/>
      <c r="P60" s="510"/>
    </row>
    <row r="61" spans="1:16" s="507" customFormat="1" ht="16.5">
      <c r="A61" s="510"/>
      <c r="B61" s="11"/>
      <c r="C61" s="12"/>
      <c r="D61" s="510"/>
      <c r="E61" s="510"/>
      <c r="F61" s="510"/>
      <c r="G61" s="11"/>
      <c r="H61" s="12"/>
      <c r="I61" s="510"/>
      <c r="J61" s="510"/>
      <c r="K61" s="510"/>
      <c r="L61" s="11"/>
      <c r="M61" s="12"/>
      <c r="N61" s="510"/>
      <c r="O61" s="510"/>
      <c r="P61" s="510"/>
    </row>
    <row r="62" spans="1:16" s="507" customFormat="1" ht="16.5">
      <c r="A62" s="510"/>
      <c r="B62" s="11"/>
      <c r="C62" s="12"/>
      <c r="D62" s="510"/>
      <c r="E62" s="510"/>
      <c r="F62" s="510"/>
      <c r="G62" s="11"/>
      <c r="H62" s="12"/>
      <c r="I62" s="510"/>
      <c r="J62" s="510"/>
      <c r="K62" s="510"/>
      <c r="L62" s="11"/>
      <c r="M62" s="12"/>
      <c r="N62" s="510"/>
      <c r="O62" s="510"/>
      <c r="P62" s="510"/>
    </row>
    <row r="63" spans="1:16" s="507" customFormat="1" ht="16.5">
      <c r="A63" s="510"/>
      <c r="B63" s="11"/>
      <c r="C63" s="12"/>
      <c r="D63" s="510"/>
      <c r="E63" s="510"/>
      <c r="F63" s="510"/>
      <c r="G63" s="11"/>
      <c r="H63" s="12"/>
      <c r="I63" s="510"/>
      <c r="J63" s="510"/>
      <c r="K63" s="510"/>
      <c r="L63" s="11"/>
      <c r="M63" s="12"/>
      <c r="N63" s="510"/>
      <c r="O63" s="510"/>
      <c r="P63" s="510"/>
    </row>
    <row r="64" spans="1:16" s="507" customFormat="1" ht="16.5">
      <c r="A64" s="510"/>
      <c r="B64" s="11"/>
      <c r="C64" s="12"/>
      <c r="D64" s="510"/>
      <c r="E64" s="510"/>
      <c r="F64" s="510"/>
      <c r="G64" s="11"/>
      <c r="H64" s="12"/>
      <c r="I64" s="510"/>
      <c r="J64" s="510"/>
      <c r="K64" s="510"/>
      <c r="L64" s="11"/>
      <c r="M64" s="12"/>
      <c r="N64" s="510"/>
      <c r="O64" s="510"/>
      <c r="P64" s="510"/>
    </row>
    <row r="65" spans="1:16" s="507" customFormat="1" ht="16.5">
      <c r="A65" s="510"/>
      <c r="B65" s="11"/>
      <c r="C65" s="12"/>
      <c r="D65" s="510"/>
      <c r="E65" s="510"/>
      <c r="F65" s="510"/>
      <c r="G65" s="11"/>
      <c r="H65" s="12"/>
      <c r="I65" s="510"/>
      <c r="J65" s="510"/>
      <c r="K65" s="510"/>
      <c r="L65" s="11"/>
      <c r="M65" s="12"/>
      <c r="N65" s="510"/>
      <c r="O65" s="510"/>
      <c r="P65" s="510"/>
    </row>
    <row r="66" spans="1:16" s="507" customFormat="1" ht="16.5">
      <c r="A66" s="510"/>
      <c r="B66" s="11"/>
      <c r="C66" s="12"/>
      <c r="D66" s="510"/>
      <c r="E66" s="510"/>
      <c r="F66" s="510"/>
      <c r="G66" s="11"/>
      <c r="H66" s="12"/>
      <c r="I66" s="510"/>
      <c r="J66" s="510"/>
      <c r="K66" s="510"/>
      <c r="L66" s="11"/>
      <c r="M66" s="12"/>
      <c r="N66" s="510"/>
      <c r="O66" s="510"/>
      <c r="P66" s="510"/>
    </row>
    <row r="67" spans="1:16" s="507" customFormat="1" ht="16.5">
      <c r="A67" s="510"/>
      <c r="B67" s="11"/>
      <c r="C67" s="12"/>
      <c r="D67" s="510"/>
      <c r="E67" s="510"/>
      <c r="F67" s="510"/>
      <c r="G67" s="11"/>
      <c r="H67" s="12"/>
      <c r="I67" s="510"/>
      <c r="J67" s="510"/>
      <c r="K67" s="510"/>
      <c r="L67" s="11"/>
      <c r="M67" s="12"/>
      <c r="N67" s="510"/>
      <c r="O67" s="510"/>
      <c r="P67" s="510"/>
    </row>
    <row r="68" spans="1:16" s="507" customFormat="1" ht="16.5">
      <c r="A68" s="510"/>
      <c r="B68" s="11"/>
      <c r="C68" s="12"/>
      <c r="D68" s="510"/>
      <c r="E68" s="510"/>
      <c r="F68" s="510"/>
      <c r="G68" s="11"/>
      <c r="H68" s="12"/>
      <c r="I68" s="510"/>
      <c r="J68" s="510"/>
      <c r="K68" s="510"/>
      <c r="L68" s="11"/>
      <c r="M68" s="12"/>
      <c r="N68" s="510"/>
      <c r="O68" s="510"/>
      <c r="P68" s="510"/>
    </row>
    <row r="69" spans="1:16" s="507" customFormat="1" ht="16.5">
      <c r="A69" s="510"/>
      <c r="B69" s="11"/>
      <c r="C69" s="12"/>
      <c r="D69" s="510"/>
      <c r="E69" s="510"/>
      <c r="F69" s="510"/>
      <c r="G69" s="11"/>
      <c r="H69" s="12"/>
      <c r="I69" s="510"/>
      <c r="J69" s="510"/>
      <c r="K69" s="510"/>
      <c r="L69" s="11"/>
      <c r="M69" s="12"/>
      <c r="N69" s="510"/>
      <c r="O69" s="510"/>
      <c r="P69" s="510"/>
    </row>
    <row r="70" spans="1:16" s="507" customFormat="1" ht="16.5">
      <c r="A70" s="510"/>
      <c r="B70" s="11"/>
      <c r="C70" s="12"/>
      <c r="D70" s="510"/>
      <c r="E70" s="510"/>
      <c r="F70" s="510"/>
      <c r="G70" s="11"/>
      <c r="H70" s="12"/>
      <c r="I70" s="510"/>
      <c r="J70" s="510"/>
      <c r="K70" s="510"/>
      <c r="L70" s="11"/>
      <c r="M70" s="12"/>
      <c r="N70" s="510"/>
      <c r="O70" s="510"/>
      <c r="P70" s="510"/>
    </row>
    <row r="71" spans="1:16" s="507" customFormat="1" ht="16.5">
      <c r="A71" s="510"/>
      <c r="B71" s="11"/>
      <c r="C71" s="12"/>
      <c r="D71" s="510"/>
      <c r="E71" s="510"/>
      <c r="F71" s="510"/>
      <c r="G71" s="11"/>
      <c r="H71" s="12"/>
      <c r="I71" s="510"/>
      <c r="J71" s="510"/>
      <c r="K71" s="510"/>
      <c r="L71" s="11"/>
      <c r="M71" s="12"/>
      <c r="N71" s="510"/>
      <c r="O71" s="510"/>
      <c r="P71" s="510"/>
    </row>
    <row r="72" spans="1:16" s="507" customFormat="1" ht="16.5">
      <c r="A72" s="510"/>
      <c r="B72" s="11"/>
      <c r="C72" s="12"/>
      <c r="D72" s="510"/>
      <c r="E72" s="510"/>
      <c r="F72" s="510"/>
      <c r="G72" s="11"/>
      <c r="H72" s="12"/>
      <c r="I72" s="510"/>
      <c r="J72" s="510"/>
      <c r="K72" s="510"/>
      <c r="L72" s="11"/>
      <c r="M72" s="12"/>
      <c r="N72" s="510"/>
      <c r="O72" s="510"/>
      <c r="P72" s="510"/>
    </row>
    <row r="73" spans="1:16" s="507" customFormat="1" ht="16.5">
      <c r="A73" s="510"/>
      <c r="B73" s="11"/>
      <c r="C73" s="12"/>
      <c r="D73" s="510"/>
      <c r="E73" s="510"/>
      <c r="F73" s="510"/>
      <c r="G73" s="11"/>
      <c r="H73" s="12"/>
      <c r="I73" s="510"/>
      <c r="J73" s="510"/>
      <c r="K73" s="510"/>
      <c r="L73" s="11"/>
      <c r="M73" s="12"/>
      <c r="N73" s="510"/>
      <c r="O73" s="510"/>
      <c r="P73" s="510"/>
    </row>
    <row r="74" spans="1:16" s="507" customFormat="1" ht="16.5">
      <c r="A74" s="510"/>
      <c r="B74" s="11"/>
      <c r="C74" s="12"/>
      <c r="D74" s="510"/>
      <c r="E74" s="510"/>
      <c r="F74" s="510"/>
      <c r="G74" s="11"/>
      <c r="H74" s="12"/>
      <c r="I74" s="510"/>
      <c r="J74" s="510"/>
      <c r="K74" s="510"/>
      <c r="L74" s="11"/>
      <c r="M74" s="12"/>
      <c r="N74" s="510"/>
      <c r="O74" s="510"/>
      <c r="P74" s="510"/>
    </row>
    <row r="75" spans="1:16" s="507" customFormat="1" ht="16.5">
      <c r="A75" s="510"/>
      <c r="B75" s="11"/>
      <c r="C75" s="12"/>
      <c r="D75" s="510"/>
      <c r="E75" s="510"/>
      <c r="F75" s="510"/>
      <c r="G75" s="11"/>
      <c r="H75" s="12"/>
      <c r="I75" s="510"/>
      <c r="J75" s="510"/>
      <c r="K75" s="510"/>
      <c r="L75" s="11"/>
      <c r="M75" s="12"/>
      <c r="N75" s="510"/>
      <c r="O75" s="510"/>
      <c r="P75" s="510"/>
    </row>
    <row r="76" spans="1:16" s="507" customFormat="1" ht="16.5">
      <c r="A76" s="510"/>
      <c r="B76" s="11"/>
      <c r="C76" s="12"/>
      <c r="D76" s="510"/>
      <c r="E76" s="510"/>
      <c r="F76" s="510"/>
      <c r="G76" s="11"/>
      <c r="H76" s="12"/>
      <c r="I76" s="510"/>
      <c r="J76" s="510"/>
      <c r="K76" s="510"/>
      <c r="L76" s="11"/>
      <c r="M76" s="12"/>
      <c r="N76" s="510"/>
      <c r="O76" s="510"/>
      <c r="P76" s="510"/>
    </row>
    <row r="77" spans="1:16" s="507" customFormat="1" ht="16.5">
      <c r="A77" s="510"/>
      <c r="B77" s="11"/>
      <c r="C77" s="12"/>
      <c r="D77" s="510"/>
      <c r="E77" s="510"/>
      <c r="F77" s="510"/>
      <c r="G77" s="11"/>
      <c r="H77" s="12"/>
      <c r="I77" s="510"/>
      <c r="J77" s="510"/>
      <c r="K77" s="510"/>
      <c r="L77" s="11"/>
      <c r="M77" s="12"/>
      <c r="N77" s="510"/>
      <c r="O77" s="510"/>
      <c r="P77" s="510"/>
    </row>
    <row r="78" spans="1:16" s="507" customFormat="1" ht="16.5">
      <c r="A78" s="510"/>
      <c r="B78" s="11"/>
      <c r="C78" s="12"/>
      <c r="D78" s="510"/>
      <c r="E78" s="510"/>
      <c r="F78" s="510"/>
      <c r="G78" s="11"/>
      <c r="H78" s="12"/>
      <c r="I78" s="510"/>
      <c r="J78" s="510"/>
      <c r="K78" s="510"/>
      <c r="L78" s="11"/>
      <c r="M78" s="12"/>
      <c r="N78" s="510"/>
      <c r="O78" s="510"/>
      <c r="P78" s="510"/>
    </row>
    <row r="79" spans="1:16" s="507" customFormat="1" ht="16.5">
      <c r="A79" s="510"/>
      <c r="B79" s="11"/>
      <c r="C79" s="12"/>
      <c r="D79" s="510"/>
      <c r="E79" s="510"/>
      <c r="F79" s="510"/>
      <c r="G79" s="11"/>
      <c r="H79" s="12"/>
      <c r="I79" s="510"/>
      <c r="J79" s="510"/>
      <c r="K79" s="510"/>
      <c r="L79" s="11"/>
      <c r="M79" s="12"/>
      <c r="N79" s="510"/>
      <c r="O79" s="510"/>
      <c r="P79" s="510"/>
    </row>
    <row r="80" spans="1:16" s="507" customFormat="1" ht="16.5">
      <c r="A80" s="510"/>
      <c r="B80" s="11"/>
      <c r="C80" s="12"/>
      <c r="D80" s="510"/>
      <c r="E80" s="510"/>
      <c r="F80" s="510"/>
      <c r="G80" s="11"/>
      <c r="H80" s="12"/>
      <c r="I80" s="510"/>
      <c r="J80" s="510"/>
      <c r="K80" s="510"/>
      <c r="L80" s="11"/>
      <c r="M80" s="12"/>
      <c r="N80" s="510"/>
      <c r="O80" s="510"/>
      <c r="P80" s="510"/>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S81"/>
  <sheetViews>
    <sheetView showZeros="0" view="pageBreakPreview" zoomScale="85" zoomScaleNormal="90" zoomScaleSheetLayoutView="85" zoomScalePageLayoutView="0" workbookViewId="0" topLeftCell="A1">
      <selection activeCell="A1" sqref="A1:P26"/>
    </sheetView>
  </sheetViews>
  <sheetFormatPr defaultColWidth="9.00390625" defaultRowHeight="16.5"/>
  <cols>
    <col min="1" max="1" width="3.00390625" style="510" customWidth="1"/>
    <col min="2" max="2" width="13.125" style="9" customWidth="1"/>
    <col min="3" max="3" width="19.875" style="10" customWidth="1"/>
    <col min="4" max="6" width="7.875" style="510" customWidth="1"/>
    <col min="7" max="7" width="13.125" style="11" customWidth="1"/>
    <col min="8" max="8" width="19.875" style="12" customWidth="1"/>
    <col min="9" max="11" width="7.875" style="510" customWidth="1"/>
    <col min="12" max="12" width="13.125" style="11" customWidth="1"/>
    <col min="13" max="13" width="19.875" style="12" customWidth="1"/>
    <col min="14" max="16" width="7.875" style="510" customWidth="1"/>
    <col min="17" max="16384" width="9.00390625" style="510" customWidth="1"/>
  </cols>
  <sheetData>
    <row r="1" spans="1:16" s="70" customFormat="1" ht="25.5">
      <c r="A1" s="1187" t="s">
        <v>267</v>
      </c>
      <c r="B1" s="1187"/>
      <c r="C1" s="1187"/>
      <c r="D1" s="1187"/>
      <c r="E1" s="1187"/>
      <c r="F1" s="1187"/>
      <c r="G1" s="1187"/>
      <c r="H1" s="1187"/>
      <c r="I1" s="1187"/>
      <c r="J1" s="1187"/>
      <c r="K1" s="1187"/>
      <c r="L1" s="1187"/>
      <c r="M1" s="1187"/>
      <c r="N1" s="1187"/>
      <c r="O1" s="1187"/>
      <c r="P1" s="1187"/>
    </row>
    <row r="2" spans="1:16" s="70" customFormat="1" ht="5.25" customHeight="1">
      <c r="A2" s="2"/>
      <c r="B2" s="6"/>
      <c r="C2" s="3"/>
      <c r="D2" s="4"/>
      <c r="E2" s="4"/>
      <c r="F2" s="4"/>
      <c r="G2" s="6"/>
      <c r="H2" s="3"/>
      <c r="I2" s="4"/>
      <c r="J2" s="4"/>
      <c r="K2" s="4"/>
      <c r="L2" s="6"/>
      <c r="M2" s="3"/>
      <c r="N2" s="4"/>
      <c r="O2" s="4"/>
      <c r="P2" s="4"/>
    </row>
    <row r="3" spans="1:16" s="70" customFormat="1" ht="16.5">
      <c r="A3" s="828" t="s">
        <v>1141</v>
      </c>
      <c r="B3" s="6"/>
      <c r="C3" s="7"/>
      <c r="D3" s="4"/>
      <c r="E3" s="4"/>
      <c r="F3" s="4"/>
      <c r="G3" s="6"/>
      <c r="H3" s="3"/>
      <c r="I3" s="4"/>
      <c r="J3" s="4"/>
      <c r="K3" s="4"/>
      <c r="L3" s="6"/>
      <c r="M3" s="3"/>
      <c r="N3" s="4"/>
      <c r="O3" s="4"/>
      <c r="P3" s="8"/>
    </row>
    <row r="4" spans="2:16" s="708" customFormat="1" ht="16.5">
      <c r="B4" s="9"/>
      <c r="C4" s="10"/>
      <c r="G4" s="11"/>
      <c r="H4" s="12"/>
      <c r="L4" s="11"/>
      <c r="M4" s="12"/>
      <c r="P4" s="402" t="s">
        <v>293</v>
      </c>
    </row>
    <row r="5" spans="1:16" s="22" customFormat="1" ht="14.25">
      <c r="A5" s="13" t="s">
        <v>0</v>
      </c>
      <c r="B5" s="14"/>
      <c r="C5" s="820" t="s">
        <v>1</v>
      </c>
      <c r="D5" s="14"/>
      <c r="E5" s="15"/>
      <c r="F5" s="16"/>
      <c r="G5" s="14"/>
      <c r="H5" s="820" t="s">
        <v>2</v>
      </c>
      <c r="I5" s="14"/>
      <c r="J5" s="17"/>
      <c r="K5" s="18"/>
      <c r="L5" s="19"/>
      <c r="M5" s="820" t="s">
        <v>3</v>
      </c>
      <c r="N5" s="14"/>
      <c r="O5" s="17"/>
      <c r="P5" s="20"/>
    </row>
    <row r="6" spans="1:16" s="22" customFormat="1" ht="13.5" customHeight="1">
      <c r="A6" s="23"/>
      <c r="B6" s="24" t="s">
        <v>5</v>
      </c>
      <c r="C6" s="25"/>
      <c r="D6" s="13" t="s">
        <v>6</v>
      </c>
      <c r="E6" s="26" t="s">
        <v>295</v>
      </c>
      <c r="F6" s="13" t="s">
        <v>324</v>
      </c>
      <c r="G6" s="24" t="s">
        <v>5</v>
      </c>
      <c r="H6" s="25"/>
      <c r="I6" s="13" t="s">
        <v>6</v>
      </c>
      <c r="J6" s="26" t="s">
        <v>295</v>
      </c>
      <c r="K6" s="13" t="s">
        <v>324</v>
      </c>
      <c r="L6" s="24" t="s">
        <v>5</v>
      </c>
      <c r="M6" s="25"/>
      <c r="N6" s="13" t="s">
        <v>6</v>
      </c>
      <c r="O6" s="1025" t="s">
        <v>295</v>
      </c>
      <c r="P6" s="1024" t="s">
        <v>324</v>
      </c>
    </row>
    <row r="7" spans="1:16" s="22" customFormat="1" ht="13.5" customHeight="1">
      <c r="A7" s="23"/>
      <c r="B7" s="27" t="s">
        <v>283</v>
      </c>
      <c r="C7" s="28" t="s">
        <v>8</v>
      </c>
      <c r="D7" s="29"/>
      <c r="E7" s="30" t="s">
        <v>12</v>
      </c>
      <c r="F7" s="29" t="s">
        <v>282</v>
      </c>
      <c r="G7" s="27" t="s">
        <v>283</v>
      </c>
      <c r="H7" s="28" t="s">
        <v>8</v>
      </c>
      <c r="I7" s="29"/>
      <c r="J7" s="30" t="s">
        <v>12</v>
      </c>
      <c r="K7" s="29" t="s">
        <v>280</v>
      </c>
      <c r="L7" s="27" t="s">
        <v>283</v>
      </c>
      <c r="M7" s="28" t="s">
        <v>8</v>
      </c>
      <c r="N7" s="29"/>
      <c r="O7" s="30" t="s">
        <v>12</v>
      </c>
      <c r="P7" s="31" t="s">
        <v>280</v>
      </c>
    </row>
    <row r="8" spans="1:16" s="22" customFormat="1" ht="13.5" customHeight="1">
      <c r="A8" s="32" t="s">
        <v>9</v>
      </c>
      <c r="B8" s="33" t="s">
        <v>10</v>
      </c>
      <c r="C8" s="34"/>
      <c r="D8" s="32" t="s">
        <v>11</v>
      </c>
      <c r="E8" s="35" t="s">
        <v>295</v>
      </c>
      <c r="F8" s="32" t="s">
        <v>13</v>
      </c>
      <c r="G8" s="33" t="s">
        <v>10</v>
      </c>
      <c r="H8" s="34"/>
      <c r="I8" s="32" t="s">
        <v>11</v>
      </c>
      <c r="J8" s="35" t="s">
        <v>295</v>
      </c>
      <c r="K8" s="32" t="s">
        <v>13</v>
      </c>
      <c r="L8" s="33" t="s">
        <v>10</v>
      </c>
      <c r="M8" s="34"/>
      <c r="N8" s="32" t="s">
        <v>11</v>
      </c>
      <c r="O8" s="35" t="s">
        <v>295</v>
      </c>
      <c r="P8" s="33" t="s">
        <v>13</v>
      </c>
    </row>
    <row r="9" spans="1:16" s="75" customFormat="1" ht="28.5" customHeight="1">
      <c r="A9" s="38"/>
      <c r="B9" s="803" t="s">
        <v>20</v>
      </c>
      <c r="C9" s="39" t="s">
        <v>21</v>
      </c>
      <c r="D9" s="40">
        <v>8767</v>
      </c>
      <c r="E9" s="425">
        <v>119.83266073544887</v>
      </c>
      <c r="F9" s="895">
        <v>100</v>
      </c>
      <c r="G9" s="803" t="s">
        <v>20</v>
      </c>
      <c r="H9" s="39" t="s">
        <v>21</v>
      </c>
      <c r="I9" s="40">
        <v>6334</v>
      </c>
      <c r="J9" s="425">
        <v>173.19061741060614</v>
      </c>
      <c r="K9" s="895">
        <v>100</v>
      </c>
      <c r="L9" s="803" t="s">
        <v>20</v>
      </c>
      <c r="M9" s="39" t="s">
        <v>21</v>
      </c>
      <c r="N9" s="40">
        <v>2433</v>
      </c>
      <c r="O9" s="425">
        <v>66.49733033580605</v>
      </c>
      <c r="P9" s="918">
        <v>100</v>
      </c>
    </row>
    <row r="10" spans="1:16" s="76" customFormat="1" ht="28.5" customHeight="1">
      <c r="A10" s="44">
        <v>1</v>
      </c>
      <c r="B10" s="45" t="s">
        <v>575</v>
      </c>
      <c r="C10" s="39" t="s">
        <v>576</v>
      </c>
      <c r="D10" s="40">
        <v>2231</v>
      </c>
      <c r="E10" s="425">
        <v>30.4946</v>
      </c>
      <c r="F10" s="914">
        <v>25.447701608303866</v>
      </c>
      <c r="G10" s="45" t="s">
        <v>575</v>
      </c>
      <c r="H10" s="39" t="s">
        <v>576</v>
      </c>
      <c r="I10" s="40">
        <v>1346</v>
      </c>
      <c r="J10" s="425">
        <v>36.803689774972504</v>
      </c>
      <c r="K10" s="914">
        <v>21.25039469529523</v>
      </c>
      <c r="L10" s="45" t="s">
        <v>575</v>
      </c>
      <c r="M10" s="39" t="s">
        <v>576</v>
      </c>
      <c r="N10" s="40">
        <v>885</v>
      </c>
      <c r="O10" s="425">
        <v>24.1883</v>
      </c>
      <c r="P10" s="705">
        <v>36.37484586929716</v>
      </c>
    </row>
    <row r="11" spans="1:16" s="76" customFormat="1" ht="28.5" customHeight="1">
      <c r="A11" s="44">
        <v>2</v>
      </c>
      <c r="B11" s="45" t="s">
        <v>577</v>
      </c>
      <c r="C11" s="39" t="s">
        <v>578</v>
      </c>
      <c r="D11" s="40">
        <v>1325</v>
      </c>
      <c r="E11" s="425">
        <v>18.1109</v>
      </c>
      <c r="F11" s="914">
        <v>15.11349378350633</v>
      </c>
      <c r="G11" s="45" t="s">
        <v>577</v>
      </c>
      <c r="H11" s="39" t="s">
        <v>578</v>
      </c>
      <c r="I11" s="40">
        <v>1083</v>
      </c>
      <c r="J11" s="425">
        <v>29.612478474216363</v>
      </c>
      <c r="K11" s="914">
        <v>17.098200189453742</v>
      </c>
      <c r="L11" s="45" t="s">
        <v>579</v>
      </c>
      <c r="M11" s="39" t="s">
        <v>580</v>
      </c>
      <c r="N11" s="40">
        <v>419</v>
      </c>
      <c r="O11" s="425">
        <v>11.4518</v>
      </c>
      <c r="P11" s="705">
        <v>17.221537196876284</v>
      </c>
    </row>
    <row r="12" spans="1:16" s="76" customFormat="1" ht="28.5" customHeight="1">
      <c r="A12" s="44">
        <v>3</v>
      </c>
      <c r="B12" s="45" t="s">
        <v>579</v>
      </c>
      <c r="C12" s="39" t="s">
        <v>580</v>
      </c>
      <c r="D12" s="40">
        <v>1165</v>
      </c>
      <c r="E12" s="425">
        <v>15.9239</v>
      </c>
      <c r="F12" s="914">
        <v>13.288468119082925</v>
      </c>
      <c r="G12" s="45" t="s">
        <v>579</v>
      </c>
      <c r="H12" s="39" t="s">
        <v>580</v>
      </c>
      <c r="I12" s="40">
        <v>746</v>
      </c>
      <c r="J12" s="425">
        <v>20.397884526099176</v>
      </c>
      <c r="K12" s="914">
        <v>11.777707609725292</v>
      </c>
      <c r="L12" s="45" t="s">
        <v>577</v>
      </c>
      <c r="M12" s="39" t="s">
        <v>578</v>
      </c>
      <c r="N12" s="40">
        <v>242</v>
      </c>
      <c r="O12" s="425">
        <v>6.6142</v>
      </c>
      <c r="P12" s="705">
        <v>9.946568023016852</v>
      </c>
    </row>
    <row r="13" spans="1:19" s="76" customFormat="1" ht="28.5" customHeight="1">
      <c r="A13" s="44">
        <v>4</v>
      </c>
      <c r="B13" s="45" t="s">
        <v>581</v>
      </c>
      <c r="C13" s="39" t="s">
        <v>582</v>
      </c>
      <c r="D13" s="40">
        <v>729</v>
      </c>
      <c r="E13" s="425">
        <v>9.9644</v>
      </c>
      <c r="F13" s="914">
        <v>8.315273183529143</v>
      </c>
      <c r="G13" s="45" t="s">
        <v>583</v>
      </c>
      <c r="H13" s="39" t="s">
        <v>584</v>
      </c>
      <c r="I13" s="40">
        <v>639</v>
      </c>
      <c r="J13" s="425">
        <v>17.4721825900501</v>
      </c>
      <c r="K13" s="914">
        <v>10.088411746131985</v>
      </c>
      <c r="L13" s="45" t="s">
        <v>581</v>
      </c>
      <c r="M13" s="39" t="s">
        <v>582</v>
      </c>
      <c r="N13" s="40">
        <v>124</v>
      </c>
      <c r="O13" s="425">
        <v>3.389</v>
      </c>
      <c r="P13" s="705">
        <v>5.09658857377723</v>
      </c>
      <c r="R13" s="510"/>
      <c r="S13" s="507"/>
    </row>
    <row r="14" spans="1:16" s="76" customFormat="1" ht="28.5" customHeight="1">
      <c r="A14" s="44">
        <v>5</v>
      </c>
      <c r="B14" s="45" t="s">
        <v>583</v>
      </c>
      <c r="C14" s="39" t="s">
        <v>584</v>
      </c>
      <c r="D14" s="40">
        <v>696</v>
      </c>
      <c r="E14" s="425">
        <v>9.5133</v>
      </c>
      <c r="F14" s="914">
        <v>7.938861640241816</v>
      </c>
      <c r="G14" s="45" t="s">
        <v>581</v>
      </c>
      <c r="H14" s="39" t="s">
        <v>582</v>
      </c>
      <c r="I14" s="40">
        <v>605</v>
      </c>
      <c r="J14" s="425">
        <v>16.542520292613943</v>
      </c>
      <c r="K14" s="914">
        <v>9.551626144616357</v>
      </c>
      <c r="L14" s="45" t="s">
        <v>585</v>
      </c>
      <c r="M14" s="39" t="s">
        <v>586</v>
      </c>
      <c r="N14" s="40">
        <v>90</v>
      </c>
      <c r="O14" s="425">
        <v>2.4598</v>
      </c>
      <c r="P14" s="705">
        <v>3.6991368680641186</v>
      </c>
    </row>
    <row r="15" spans="1:16" s="76" customFormat="1" ht="28.5" customHeight="1">
      <c r="A15" s="44">
        <v>6</v>
      </c>
      <c r="B15" s="45" t="s">
        <v>585</v>
      </c>
      <c r="C15" s="39" t="s">
        <v>586</v>
      </c>
      <c r="D15" s="40">
        <v>352</v>
      </c>
      <c r="E15" s="425">
        <v>4.8113</v>
      </c>
      <c r="F15" s="914">
        <v>4.015056461731493</v>
      </c>
      <c r="G15" s="45" t="s">
        <v>585</v>
      </c>
      <c r="H15" s="39" t="s">
        <v>586</v>
      </c>
      <c r="I15" s="40">
        <v>262</v>
      </c>
      <c r="J15" s="425">
        <v>7.163868292008021</v>
      </c>
      <c r="K15" s="914">
        <v>4.136406694032207</v>
      </c>
      <c r="L15" s="45" t="s">
        <v>593</v>
      </c>
      <c r="M15" s="39" t="s">
        <v>594</v>
      </c>
      <c r="N15" s="40">
        <v>59</v>
      </c>
      <c r="O15" s="425">
        <v>1.6125</v>
      </c>
      <c r="P15" s="705">
        <v>2.424989724619811</v>
      </c>
    </row>
    <row r="16" spans="1:16" s="76" customFormat="1" ht="28.5" customHeight="1">
      <c r="A16" s="44">
        <v>7</v>
      </c>
      <c r="B16" s="45" t="s">
        <v>587</v>
      </c>
      <c r="C16" s="39" t="s">
        <v>588</v>
      </c>
      <c r="D16" s="40">
        <v>185</v>
      </c>
      <c r="E16" s="425">
        <v>2.5286</v>
      </c>
      <c r="F16" s="914">
        <v>2.110185924489563</v>
      </c>
      <c r="G16" s="45" t="s">
        <v>587</v>
      </c>
      <c r="H16" s="39" t="s">
        <v>588</v>
      </c>
      <c r="I16" s="40">
        <v>139</v>
      </c>
      <c r="J16" s="425">
        <v>3.8006782159889885</v>
      </c>
      <c r="K16" s="914">
        <v>2.1945058414903693</v>
      </c>
      <c r="L16" s="45" t="s">
        <v>583</v>
      </c>
      <c r="M16" s="39" t="s">
        <v>584</v>
      </c>
      <c r="N16" s="40">
        <v>57</v>
      </c>
      <c r="O16" s="425">
        <v>1.5578</v>
      </c>
      <c r="P16" s="705">
        <v>2.342786683107275</v>
      </c>
    </row>
    <row r="17" spans="1:16" s="76" customFormat="1" ht="28.5" customHeight="1">
      <c r="A17" s="44">
        <v>8</v>
      </c>
      <c r="B17" s="45" t="s">
        <v>589</v>
      </c>
      <c r="C17" s="39" t="s">
        <v>590</v>
      </c>
      <c r="D17" s="40">
        <v>135</v>
      </c>
      <c r="E17" s="425">
        <v>1.8452</v>
      </c>
      <c r="F17" s="914">
        <v>1.5398654043572488</v>
      </c>
      <c r="G17" s="45" t="s">
        <v>589</v>
      </c>
      <c r="H17" s="39" t="s">
        <v>590</v>
      </c>
      <c r="I17" s="40">
        <v>107</v>
      </c>
      <c r="J17" s="425">
        <v>2.9257019360490775</v>
      </c>
      <c r="K17" s="902">
        <v>1.689295863593306</v>
      </c>
      <c r="L17" s="911" t="s">
        <v>587</v>
      </c>
      <c r="M17" s="39" t="s">
        <v>588</v>
      </c>
      <c r="N17" s="40">
        <v>46</v>
      </c>
      <c r="O17" s="425">
        <v>1.2572</v>
      </c>
      <c r="P17" s="705">
        <v>1.8906699547883272</v>
      </c>
    </row>
    <row r="18" spans="1:18" s="76" customFormat="1" ht="28.5" customHeight="1">
      <c r="A18" s="910">
        <v>9</v>
      </c>
      <c r="B18" s="911" t="s">
        <v>591</v>
      </c>
      <c r="C18" s="39" t="s">
        <v>592</v>
      </c>
      <c r="D18" s="40">
        <v>125</v>
      </c>
      <c r="E18" s="425">
        <v>1.7085</v>
      </c>
      <c r="F18" s="914">
        <v>1.425801300330786</v>
      </c>
      <c r="G18" s="911" t="s">
        <v>591</v>
      </c>
      <c r="H18" s="39" t="s">
        <v>592</v>
      </c>
      <c r="I18" s="40">
        <v>103</v>
      </c>
      <c r="J18" s="425">
        <v>2.8163299010565885</v>
      </c>
      <c r="K18" s="914">
        <v>1.626144616356173</v>
      </c>
      <c r="L18" s="909" t="s">
        <v>589</v>
      </c>
      <c r="M18" s="47" t="s">
        <v>590</v>
      </c>
      <c r="N18" s="40">
        <v>28</v>
      </c>
      <c r="O18" s="425">
        <v>0.7652</v>
      </c>
      <c r="P18" s="705">
        <v>1.1508425811755034</v>
      </c>
      <c r="Q18" s="510"/>
      <c r="R18" s="510"/>
    </row>
    <row r="19" spans="1:16" s="76" customFormat="1" ht="28.5" customHeight="1">
      <c r="A19" s="44">
        <v>10</v>
      </c>
      <c r="B19" s="909" t="s">
        <v>593</v>
      </c>
      <c r="C19" s="47" t="s">
        <v>594</v>
      </c>
      <c r="D19" s="40">
        <v>106</v>
      </c>
      <c r="E19" s="425">
        <v>1.4488</v>
      </c>
      <c r="F19" s="914">
        <v>1.2090795026805063</v>
      </c>
      <c r="G19" s="45" t="s">
        <v>597</v>
      </c>
      <c r="H19" s="39" t="s">
        <v>598</v>
      </c>
      <c r="I19" s="40">
        <v>68</v>
      </c>
      <c r="J19" s="425">
        <v>1.859324594872311</v>
      </c>
      <c r="K19" s="914">
        <v>1.0735712030312599</v>
      </c>
      <c r="L19" s="45" t="s">
        <v>595</v>
      </c>
      <c r="M19" s="39" t="s">
        <v>596</v>
      </c>
      <c r="N19" s="40">
        <v>27</v>
      </c>
      <c r="O19" s="425">
        <v>0.7379</v>
      </c>
      <c r="P19" s="705">
        <v>1.1097410604192355</v>
      </c>
    </row>
    <row r="20" spans="1:16" s="76" customFormat="1" ht="28.5" customHeight="1">
      <c r="A20" s="44"/>
      <c r="B20" s="912"/>
      <c r="C20" s="913" t="s">
        <v>415</v>
      </c>
      <c r="D20" s="48">
        <v>1718</v>
      </c>
      <c r="E20" s="427">
        <v>23.48266352726145</v>
      </c>
      <c r="F20" s="915">
        <v>19.596213071746323</v>
      </c>
      <c r="G20" s="912"/>
      <c r="H20" s="913" t="s">
        <v>415</v>
      </c>
      <c r="I20" s="48">
        <v>1236</v>
      </c>
      <c r="J20" s="427">
        <v>33.79595881267906</v>
      </c>
      <c r="K20" s="915">
        <v>19.513735396274075</v>
      </c>
      <c r="L20" s="912"/>
      <c r="M20" s="913" t="s">
        <v>415</v>
      </c>
      <c r="N20" s="48">
        <v>456</v>
      </c>
      <c r="O20" s="427">
        <v>12.463124797832947</v>
      </c>
      <c r="P20" s="902">
        <v>18.7422934648582</v>
      </c>
    </row>
    <row r="21" spans="1:18" s="76" customFormat="1" ht="28.5" customHeight="1">
      <c r="A21" s="50">
        <v>11</v>
      </c>
      <c r="B21" s="45" t="s">
        <v>595</v>
      </c>
      <c r="C21" s="39" t="s">
        <v>596</v>
      </c>
      <c r="D21" s="53">
        <v>80</v>
      </c>
      <c r="E21" s="425">
        <v>1.0934</v>
      </c>
      <c r="F21" s="914">
        <v>0.912512832211703</v>
      </c>
      <c r="G21" s="45" t="s">
        <v>599</v>
      </c>
      <c r="H21" s="39" t="s">
        <v>600</v>
      </c>
      <c r="I21" s="53">
        <v>55</v>
      </c>
      <c r="J21" s="425">
        <v>1.503865481146722</v>
      </c>
      <c r="K21" s="914">
        <v>0.8683296495105778</v>
      </c>
      <c r="L21" s="45" t="s">
        <v>607</v>
      </c>
      <c r="M21" s="39" t="s">
        <v>608</v>
      </c>
      <c r="N21" s="53">
        <v>24</v>
      </c>
      <c r="O21" s="425">
        <v>0.6559</v>
      </c>
      <c r="P21" s="1010">
        <v>0.9864364981504316</v>
      </c>
      <c r="Q21" s="510"/>
      <c r="R21" s="510"/>
    </row>
    <row r="22" spans="1:16" s="76" customFormat="1" ht="28.5" customHeight="1">
      <c r="A22" s="44">
        <v>12</v>
      </c>
      <c r="B22" s="45" t="s">
        <v>597</v>
      </c>
      <c r="C22" s="39" t="s">
        <v>598</v>
      </c>
      <c r="D22" s="40">
        <v>72</v>
      </c>
      <c r="E22" s="425">
        <v>0.9841</v>
      </c>
      <c r="F22" s="914">
        <v>0.8212615489905327</v>
      </c>
      <c r="G22" s="45" t="s">
        <v>595</v>
      </c>
      <c r="H22" s="39" t="s">
        <v>596</v>
      </c>
      <c r="I22" s="40">
        <v>53</v>
      </c>
      <c r="J22" s="425">
        <v>1.4491794636504776</v>
      </c>
      <c r="K22" s="914">
        <v>0.8367540258920114</v>
      </c>
      <c r="L22" s="45" t="s">
        <v>591</v>
      </c>
      <c r="M22" s="39" t="s">
        <v>592</v>
      </c>
      <c r="N22" s="40">
        <v>22</v>
      </c>
      <c r="O22" s="425">
        <v>0.6012</v>
      </c>
      <c r="P22" s="902">
        <v>0.9042334566378956</v>
      </c>
    </row>
    <row r="23" spans="1:18" s="76" customFormat="1" ht="28.5" customHeight="1">
      <c r="A23" s="44">
        <v>13</v>
      </c>
      <c r="B23" s="45" t="s">
        <v>599</v>
      </c>
      <c r="C23" s="39" t="s">
        <v>600</v>
      </c>
      <c r="D23" s="40">
        <v>68</v>
      </c>
      <c r="E23" s="425">
        <v>0.9294</v>
      </c>
      <c r="F23" s="914">
        <v>0.7756359073799475</v>
      </c>
      <c r="G23" s="45" t="s">
        <v>593</v>
      </c>
      <c r="H23" s="39" t="s">
        <v>594</v>
      </c>
      <c r="I23" s="40">
        <v>47</v>
      </c>
      <c r="J23" s="425">
        <v>1.2851214111617444</v>
      </c>
      <c r="K23" s="914">
        <v>0.742027155036312</v>
      </c>
      <c r="L23" s="911" t="s">
        <v>601</v>
      </c>
      <c r="M23" s="39" t="s">
        <v>602</v>
      </c>
      <c r="N23" s="40">
        <v>20</v>
      </c>
      <c r="O23" s="425">
        <v>0.5466</v>
      </c>
      <c r="P23" s="902">
        <v>0.8220304151253597</v>
      </c>
      <c r="Q23" s="510"/>
      <c r="R23" s="510"/>
    </row>
    <row r="24" spans="1:16" s="76" customFormat="1" ht="28.5" customHeight="1">
      <c r="A24" s="44">
        <v>14</v>
      </c>
      <c r="B24" s="45" t="s">
        <v>601</v>
      </c>
      <c r="C24" s="39" t="s">
        <v>602</v>
      </c>
      <c r="D24" s="40">
        <v>53</v>
      </c>
      <c r="E24" s="425">
        <v>0.7244</v>
      </c>
      <c r="F24" s="914">
        <v>0.6045397513402532</v>
      </c>
      <c r="G24" s="45" t="s">
        <v>605</v>
      </c>
      <c r="H24" s="39" t="s">
        <v>606</v>
      </c>
      <c r="I24" s="40">
        <v>33</v>
      </c>
      <c r="J24" s="425">
        <v>0.9023192886880332</v>
      </c>
      <c r="K24" s="914">
        <v>0.5209977897063467</v>
      </c>
      <c r="L24" s="45" t="s">
        <v>603</v>
      </c>
      <c r="M24" s="39" t="s">
        <v>604</v>
      </c>
      <c r="N24" s="40">
        <v>18</v>
      </c>
      <c r="O24" s="425">
        <v>0.4919</v>
      </c>
      <c r="P24" s="902">
        <v>0.7398273736128237</v>
      </c>
    </row>
    <row r="25" spans="1:16" s="77" customFormat="1" ht="28.5" customHeight="1">
      <c r="A25" s="56">
        <v>15</v>
      </c>
      <c r="B25" s="57" t="s">
        <v>603</v>
      </c>
      <c r="C25" s="58" t="s">
        <v>604</v>
      </c>
      <c r="D25" s="59">
        <v>44</v>
      </c>
      <c r="E25" s="427">
        <v>0.6014</v>
      </c>
      <c r="F25" s="915">
        <v>0.5018820577164367</v>
      </c>
      <c r="G25" s="57" t="s">
        <v>601</v>
      </c>
      <c r="H25" s="58" t="s">
        <v>602</v>
      </c>
      <c r="I25" s="61">
        <v>33</v>
      </c>
      <c r="J25" s="427">
        <v>0.9023192886880332</v>
      </c>
      <c r="K25" s="915">
        <v>0.5209977897063467</v>
      </c>
      <c r="L25" s="57" t="s">
        <v>609</v>
      </c>
      <c r="M25" s="58" t="s">
        <v>610</v>
      </c>
      <c r="N25" s="61">
        <v>14</v>
      </c>
      <c r="O25" s="427">
        <v>0.3826</v>
      </c>
      <c r="P25" s="905">
        <v>0.5754212905877517</v>
      </c>
    </row>
    <row r="26" spans="1:16" s="428" customFormat="1" ht="15" customHeight="1">
      <c r="A26" s="876" t="s">
        <v>611</v>
      </c>
      <c r="B26" s="876"/>
      <c r="C26" s="877"/>
      <c r="D26" s="877"/>
      <c r="E26" s="877"/>
      <c r="F26" s="877"/>
      <c r="G26" s="64"/>
      <c r="H26" s="65"/>
      <c r="I26" s="65"/>
      <c r="J26" s="65"/>
      <c r="K26" s="65"/>
      <c r="L26" s="64"/>
      <c r="M26" s="65"/>
      <c r="N26" s="65"/>
      <c r="O26" s="65"/>
      <c r="P26" s="65"/>
    </row>
    <row r="27" spans="1:16" s="507" customFormat="1" ht="16.5">
      <c r="A27" s="66"/>
      <c r="B27" s="11"/>
      <c r="C27" s="10"/>
      <c r="D27" s="67"/>
      <c r="E27" s="67"/>
      <c r="F27" s="67"/>
      <c r="G27" s="68"/>
      <c r="H27" s="10"/>
      <c r="I27" s="66"/>
      <c r="J27" s="66"/>
      <c r="K27" s="66"/>
      <c r="L27" s="68"/>
      <c r="M27" s="10"/>
      <c r="N27" s="66"/>
      <c r="O27" s="66"/>
      <c r="P27" s="66"/>
    </row>
    <row r="28" spans="1:16" s="507" customFormat="1" ht="16.5">
      <c r="A28" s="510"/>
      <c r="B28" s="11"/>
      <c r="C28" s="12"/>
      <c r="D28" s="510"/>
      <c r="E28" s="510"/>
      <c r="F28" s="510"/>
      <c r="G28" s="11"/>
      <c r="H28" s="12"/>
      <c r="I28" s="510"/>
      <c r="J28" s="510"/>
      <c r="K28" s="510"/>
      <c r="L28" s="11"/>
      <c r="M28" s="12"/>
      <c r="N28" s="510"/>
      <c r="O28" s="510"/>
      <c r="P28" s="510"/>
    </row>
    <row r="29" spans="1:16" s="507" customFormat="1" ht="16.5">
      <c r="A29" s="510"/>
      <c r="B29" s="11"/>
      <c r="C29" s="12"/>
      <c r="D29" s="510"/>
      <c r="E29" s="510"/>
      <c r="F29" s="510"/>
      <c r="G29" s="11"/>
      <c r="H29" s="12"/>
      <c r="I29" s="510"/>
      <c r="J29" s="510"/>
      <c r="K29" s="510"/>
      <c r="L29" s="11"/>
      <c r="M29" s="12"/>
      <c r="N29" s="510"/>
      <c r="O29" s="510"/>
      <c r="P29" s="510"/>
    </row>
    <row r="30" spans="1:16" s="507" customFormat="1" ht="16.5">
      <c r="A30" s="510"/>
      <c r="B30" s="11"/>
      <c r="C30" s="510"/>
      <c r="D30" s="510"/>
      <c r="E30" s="510"/>
      <c r="F30" s="510"/>
      <c r="G30" s="11"/>
      <c r="H30" s="12"/>
      <c r="I30" s="510"/>
      <c r="J30" s="510"/>
      <c r="K30" s="510"/>
      <c r="L30" s="11"/>
      <c r="M30" s="12"/>
      <c r="N30" s="510"/>
      <c r="O30" s="510"/>
      <c r="P30" s="510"/>
    </row>
    <row r="31" spans="1:16" s="507" customFormat="1" ht="16.5">
      <c r="A31" s="510"/>
      <c r="B31" s="11"/>
      <c r="C31" s="510"/>
      <c r="D31" s="510"/>
      <c r="E31" s="510"/>
      <c r="F31" s="510"/>
      <c r="G31" s="11"/>
      <c r="H31" s="12"/>
      <c r="I31" s="510"/>
      <c r="J31" s="510"/>
      <c r="K31" s="510"/>
      <c r="L31" s="11"/>
      <c r="M31" s="12"/>
      <c r="N31" s="510"/>
      <c r="O31" s="510"/>
      <c r="P31" s="510"/>
    </row>
    <row r="32" spans="1:16" s="507" customFormat="1" ht="16.5">
      <c r="A32" s="510"/>
      <c r="B32" s="11"/>
      <c r="C32" s="12"/>
      <c r="D32" s="510"/>
      <c r="E32" s="510"/>
      <c r="F32" s="510"/>
      <c r="G32" s="11"/>
      <c r="H32" s="12"/>
      <c r="I32" s="510"/>
      <c r="J32" s="510"/>
      <c r="K32" s="510"/>
      <c r="L32" s="11"/>
      <c r="M32" s="12"/>
      <c r="N32" s="510"/>
      <c r="O32" s="510"/>
      <c r="P32" s="510"/>
    </row>
    <row r="33" spans="1:16" s="507" customFormat="1" ht="16.5">
      <c r="A33" s="510"/>
      <c r="B33" s="11"/>
      <c r="C33" s="12"/>
      <c r="D33" s="510"/>
      <c r="E33" s="510"/>
      <c r="F33" s="510"/>
      <c r="G33" s="11"/>
      <c r="H33" s="12"/>
      <c r="I33" s="510"/>
      <c r="J33" s="510"/>
      <c r="K33" s="510"/>
      <c r="L33" s="11"/>
      <c r="M33" s="12"/>
      <c r="N33" s="510"/>
      <c r="O33" s="510"/>
      <c r="P33" s="510"/>
    </row>
    <row r="34" spans="1:16" s="507" customFormat="1" ht="16.5">
      <c r="A34" s="510"/>
      <c r="B34" s="11"/>
      <c r="C34" s="12"/>
      <c r="D34" s="510"/>
      <c r="E34" s="510"/>
      <c r="F34" s="510"/>
      <c r="G34" s="11"/>
      <c r="H34" s="12"/>
      <c r="I34" s="510"/>
      <c r="J34" s="510"/>
      <c r="K34" s="510"/>
      <c r="L34" s="11"/>
      <c r="M34" s="12"/>
      <c r="N34" s="510"/>
      <c r="O34" s="510"/>
      <c r="P34" s="510"/>
    </row>
    <row r="35" spans="1:16" s="507" customFormat="1" ht="16.5">
      <c r="A35" s="510"/>
      <c r="B35" s="11"/>
      <c r="C35" s="12"/>
      <c r="D35" s="510"/>
      <c r="E35" s="510"/>
      <c r="F35" s="510"/>
      <c r="G35" s="11"/>
      <c r="H35" s="12"/>
      <c r="I35" s="510"/>
      <c r="J35" s="510"/>
      <c r="K35" s="510"/>
      <c r="L35" s="11"/>
      <c r="M35" s="12"/>
      <c r="N35" s="510"/>
      <c r="O35" s="510"/>
      <c r="P35" s="510"/>
    </row>
    <row r="36" spans="1:16" s="507" customFormat="1" ht="16.5">
      <c r="A36" s="510"/>
      <c r="B36" s="11"/>
      <c r="C36" s="12"/>
      <c r="D36" s="510"/>
      <c r="E36" s="510"/>
      <c r="F36" s="510"/>
      <c r="G36" s="11"/>
      <c r="H36" s="12"/>
      <c r="I36" s="510"/>
      <c r="J36" s="510"/>
      <c r="K36" s="510"/>
      <c r="L36" s="11"/>
      <c r="M36" s="12"/>
      <c r="N36" s="510"/>
      <c r="O36" s="510"/>
      <c r="P36" s="510"/>
    </row>
    <row r="37" spans="1:16" s="507" customFormat="1" ht="16.5">
      <c r="A37" s="510"/>
      <c r="B37" s="11"/>
      <c r="C37" s="12"/>
      <c r="D37" s="510"/>
      <c r="E37" s="510"/>
      <c r="F37" s="510"/>
      <c r="G37" s="11"/>
      <c r="H37" s="12"/>
      <c r="I37" s="510"/>
      <c r="J37" s="510"/>
      <c r="K37" s="510"/>
      <c r="L37" s="11"/>
      <c r="M37" s="12"/>
      <c r="N37" s="510"/>
      <c r="O37" s="510"/>
      <c r="P37" s="510"/>
    </row>
    <row r="38" spans="1:16" s="507" customFormat="1" ht="16.5">
      <c r="A38" s="510"/>
      <c r="B38" s="11"/>
      <c r="C38" s="12"/>
      <c r="D38" s="510"/>
      <c r="E38" s="510"/>
      <c r="F38" s="510"/>
      <c r="G38" s="11"/>
      <c r="H38" s="12"/>
      <c r="I38" s="510"/>
      <c r="J38" s="510"/>
      <c r="K38" s="510"/>
      <c r="L38" s="11"/>
      <c r="M38" s="12"/>
      <c r="N38" s="510"/>
      <c r="O38" s="510"/>
      <c r="P38" s="510"/>
    </row>
    <row r="39" spans="1:16" s="507" customFormat="1" ht="16.5">
      <c r="A39" s="510"/>
      <c r="B39" s="11"/>
      <c r="C39" s="12"/>
      <c r="D39" s="510"/>
      <c r="E39" s="510"/>
      <c r="F39" s="510"/>
      <c r="G39" s="11"/>
      <c r="H39" s="12"/>
      <c r="I39" s="510"/>
      <c r="J39" s="510"/>
      <c r="K39" s="510"/>
      <c r="L39" s="11"/>
      <c r="M39" s="12"/>
      <c r="N39" s="510"/>
      <c r="O39" s="510"/>
      <c r="P39" s="510"/>
    </row>
    <row r="40" spans="1:16" s="507" customFormat="1" ht="16.5">
      <c r="A40" s="510"/>
      <c r="B40" s="11"/>
      <c r="C40" s="12"/>
      <c r="D40" s="510"/>
      <c r="E40" s="510"/>
      <c r="F40" s="510"/>
      <c r="G40" s="11"/>
      <c r="H40" s="12"/>
      <c r="I40" s="510"/>
      <c r="J40" s="510"/>
      <c r="K40" s="510"/>
      <c r="L40" s="11"/>
      <c r="M40" s="12"/>
      <c r="N40" s="510"/>
      <c r="O40" s="510"/>
      <c r="P40" s="510"/>
    </row>
    <row r="41" spans="1:16" s="507" customFormat="1" ht="16.5">
      <c r="A41" s="510"/>
      <c r="B41" s="11"/>
      <c r="C41" s="12"/>
      <c r="D41" s="510"/>
      <c r="E41" s="510"/>
      <c r="F41" s="510"/>
      <c r="G41" s="11"/>
      <c r="H41" s="12"/>
      <c r="I41" s="510"/>
      <c r="J41" s="510"/>
      <c r="K41" s="510"/>
      <c r="L41" s="11"/>
      <c r="M41" s="12"/>
      <c r="N41" s="510"/>
      <c r="O41" s="510"/>
      <c r="P41" s="510"/>
    </row>
    <row r="42" spans="1:16" s="507" customFormat="1" ht="16.5">
      <c r="A42" s="510"/>
      <c r="B42" s="11"/>
      <c r="C42" s="12"/>
      <c r="D42" s="510"/>
      <c r="E42" s="510"/>
      <c r="F42" s="510"/>
      <c r="G42" s="11"/>
      <c r="H42" s="12"/>
      <c r="I42" s="510"/>
      <c r="J42" s="510"/>
      <c r="K42" s="510"/>
      <c r="L42" s="11"/>
      <c r="M42" s="12"/>
      <c r="N42" s="510"/>
      <c r="O42" s="510"/>
      <c r="P42" s="510"/>
    </row>
    <row r="43" spans="1:16" s="507" customFormat="1" ht="16.5">
      <c r="A43" s="510"/>
      <c r="B43" s="11"/>
      <c r="C43" s="12"/>
      <c r="D43" s="510"/>
      <c r="E43" s="510"/>
      <c r="F43" s="510"/>
      <c r="G43" s="11"/>
      <c r="H43" s="12"/>
      <c r="I43" s="510"/>
      <c r="J43" s="510"/>
      <c r="K43" s="510"/>
      <c r="L43" s="11"/>
      <c r="M43" s="12"/>
      <c r="N43" s="510"/>
      <c r="O43" s="510"/>
      <c r="P43" s="510"/>
    </row>
    <row r="44" spans="1:16" s="507" customFormat="1" ht="16.5">
      <c r="A44" s="510"/>
      <c r="B44" s="11"/>
      <c r="C44" s="12"/>
      <c r="D44" s="510"/>
      <c r="E44" s="510"/>
      <c r="F44" s="510"/>
      <c r="G44" s="11"/>
      <c r="H44" s="12"/>
      <c r="I44" s="510"/>
      <c r="J44" s="510"/>
      <c r="K44" s="510"/>
      <c r="L44" s="11"/>
      <c r="M44" s="12"/>
      <c r="N44" s="510"/>
      <c r="O44" s="510"/>
      <c r="P44" s="510"/>
    </row>
    <row r="45" spans="1:16" s="507" customFormat="1" ht="16.5">
      <c r="A45" s="510"/>
      <c r="B45" s="11"/>
      <c r="C45" s="12"/>
      <c r="D45" s="510"/>
      <c r="E45" s="510"/>
      <c r="F45" s="510"/>
      <c r="G45" s="11"/>
      <c r="H45" s="12"/>
      <c r="I45" s="510"/>
      <c r="J45" s="510"/>
      <c r="K45" s="510"/>
      <c r="L45" s="11"/>
      <c r="M45" s="12"/>
      <c r="N45" s="510"/>
      <c r="O45" s="510"/>
      <c r="P45" s="510"/>
    </row>
    <row r="46" spans="1:16" s="507" customFormat="1" ht="16.5">
      <c r="A46" s="510"/>
      <c r="B46" s="11"/>
      <c r="C46" s="12"/>
      <c r="D46" s="510"/>
      <c r="E46" s="510"/>
      <c r="F46" s="510"/>
      <c r="G46" s="11"/>
      <c r="H46" s="12"/>
      <c r="I46" s="510"/>
      <c r="J46" s="510"/>
      <c r="K46" s="510"/>
      <c r="L46" s="11"/>
      <c r="M46" s="12"/>
      <c r="N46" s="510"/>
      <c r="O46" s="510"/>
      <c r="P46" s="510"/>
    </row>
    <row r="47" spans="1:16" s="507" customFormat="1" ht="16.5">
      <c r="A47" s="510"/>
      <c r="B47" s="11"/>
      <c r="C47" s="12"/>
      <c r="D47" s="510"/>
      <c r="E47" s="510"/>
      <c r="F47" s="510"/>
      <c r="G47" s="11"/>
      <c r="H47" s="12"/>
      <c r="I47" s="510"/>
      <c r="J47" s="510"/>
      <c r="K47" s="510"/>
      <c r="L47" s="11"/>
      <c r="M47" s="12"/>
      <c r="N47" s="510"/>
      <c r="O47" s="510"/>
      <c r="P47" s="510"/>
    </row>
    <row r="48" spans="1:16" s="507" customFormat="1" ht="16.5">
      <c r="A48" s="510"/>
      <c r="B48" s="11"/>
      <c r="C48" s="12"/>
      <c r="D48" s="510"/>
      <c r="E48" s="510"/>
      <c r="F48" s="510"/>
      <c r="G48" s="11"/>
      <c r="H48" s="12"/>
      <c r="I48" s="510"/>
      <c r="J48" s="510"/>
      <c r="K48" s="510"/>
      <c r="L48" s="11"/>
      <c r="M48" s="12"/>
      <c r="N48" s="510"/>
      <c r="O48" s="510"/>
      <c r="P48" s="510"/>
    </row>
    <row r="49" spans="1:16" s="507" customFormat="1" ht="16.5">
      <c r="A49" s="510"/>
      <c r="B49" s="11"/>
      <c r="C49" s="12"/>
      <c r="D49" s="510"/>
      <c r="E49" s="510"/>
      <c r="F49" s="510"/>
      <c r="G49" s="11"/>
      <c r="H49" s="12"/>
      <c r="I49" s="510"/>
      <c r="J49" s="510"/>
      <c r="K49" s="510"/>
      <c r="L49" s="11"/>
      <c r="M49" s="12"/>
      <c r="N49" s="510"/>
      <c r="O49" s="510"/>
      <c r="P49" s="510"/>
    </row>
    <row r="50" spans="1:16" s="507" customFormat="1" ht="16.5">
      <c r="A50" s="510"/>
      <c r="B50" s="11"/>
      <c r="C50" s="12"/>
      <c r="D50" s="510"/>
      <c r="E50" s="510"/>
      <c r="F50" s="510"/>
      <c r="G50" s="11"/>
      <c r="H50" s="12"/>
      <c r="I50" s="510"/>
      <c r="J50" s="510"/>
      <c r="K50" s="510"/>
      <c r="L50" s="11"/>
      <c r="M50" s="12"/>
      <c r="N50" s="510"/>
      <c r="O50" s="510"/>
      <c r="P50" s="510"/>
    </row>
    <row r="51" spans="1:16" s="507" customFormat="1" ht="16.5">
      <c r="A51" s="510"/>
      <c r="B51" s="11"/>
      <c r="C51" s="12"/>
      <c r="D51" s="510"/>
      <c r="E51" s="510"/>
      <c r="F51" s="510"/>
      <c r="G51" s="11"/>
      <c r="H51" s="12"/>
      <c r="I51" s="510"/>
      <c r="J51" s="510"/>
      <c r="K51" s="510"/>
      <c r="L51" s="11"/>
      <c r="M51" s="12"/>
      <c r="N51" s="510"/>
      <c r="O51" s="510"/>
      <c r="P51" s="510"/>
    </row>
    <row r="52" spans="1:16" s="507" customFormat="1" ht="16.5">
      <c r="A52" s="510"/>
      <c r="B52" s="11"/>
      <c r="C52" s="12"/>
      <c r="D52" s="510"/>
      <c r="E52" s="510"/>
      <c r="F52" s="510"/>
      <c r="G52" s="11"/>
      <c r="H52" s="12"/>
      <c r="I52" s="510"/>
      <c r="J52" s="510"/>
      <c r="K52" s="510"/>
      <c r="L52" s="11"/>
      <c r="M52" s="12"/>
      <c r="N52" s="510"/>
      <c r="O52" s="510"/>
      <c r="P52" s="510"/>
    </row>
    <row r="53" spans="1:16" s="507" customFormat="1" ht="16.5">
      <c r="A53" s="510"/>
      <c r="B53" s="11"/>
      <c r="C53" s="12"/>
      <c r="D53" s="510"/>
      <c r="E53" s="510"/>
      <c r="F53" s="510"/>
      <c r="G53" s="11"/>
      <c r="H53" s="12"/>
      <c r="I53" s="510"/>
      <c r="J53" s="510"/>
      <c r="K53" s="510"/>
      <c r="L53" s="11"/>
      <c r="M53" s="12"/>
      <c r="N53" s="510"/>
      <c r="O53" s="510"/>
      <c r="P53" s="510"/>
    </row>
    <row r="54" spans="1:16" s="507" customFormat="1" ht="16.5">
      <c r="A54" s="510"/>
      <c r="B54" s="11"/>
      <c r="C54" s="12"/>
      <c r="D54" s="510"/>
      <c r="E54" s="510"/>
      <c r="F54" s="510"/>
      <c r="G54" s="11"/>
      <c r="H54" s="12"/>
      <c r="I54" s="510"/>
      <c r="J54" s="510"/>
      <c r="K54" s="510"/>
      <c r="L54" s="11"/>
      <c r="M54" s="12"/>
      <c r="N54" s="510"/>
      <c r="O54" s="510"/>
      <c r="P54" s="510"/>
    </row>
    <row r="55" spans="1:16" s="507" customFormat="1" ht="16.5">
      <c r="A55" s="510"/>
      <c r="B55" s="11"/>
      <c r="C55" s="12"/>
      <c r="D55" s="510"/>
      <c r="E55" s="510"/>
      <c r="F55" s="510"/>
      <c r="G55" s="11"/>
      <c r="H55" s="12"/>
      <c r="I55" s="510"/>
      <c r="J55" s="510"/>
      <c r="K55" s="510"/>
      <c r="L55" s="11"/>
      <c r="M55" s="12"/>
      <c r="N55" s="510"/>
      <c r="O55" s="510"/>
      <c r="P55" s="510"/>
    </row>
    <row r="56" spans="1:16" s="507" customFormat="1" ht="16.5">
      <c r="A56" s="510"/>
      <c r="B56" s="11"/>
      <c r="C56" s="12"/>
      <c r="D56" s="510"/>
      <c r="E56" s="510"/>
      <c r="F56" s="510"/>
      <c r="G56" s="11"/>
      <c r="H56" s="12"/>
      <c r="I56" s="510"/>
      <c r="J56" s="510"/>
      <c r="K56" s="510"/>
      <c r="L56" s="11"/>
      <c r="M56" s="12"/>
      <c r="N56" s="510"/>
      <c r="O56" s="510"/>
      <c r="P56" s="510"/>
    </row>
    <row r="57" spans="1:16" s="507" customFormat="1" ht="16.5">
      <c r="A57" s="510"/>
      <c r="B57" s="11"/>
      <c r="C57" s="12"/>
      <c r="D57" s="510"/>
      <c r="E57" s="510"/>
      <c r="F57" s="510"/>
      <c r="G57" s="11"/>
      <c r="H57" s="12"/>
      <c r="I57" s="510"/>
      <c r="J57" s="510"/>
      <c r="K57" s="510"/>
      <c r="L57" s="11"/>
      <c r="M57" s="12"/>
      <c r="N57" s="510"/>
      <c r="O57" s="510"/>
      <c r="P57" s="510"/>
    </row>
    <row r="58" spans="1:16" s="507" customFormat="1" ht="16.5">
      <c r="A58" s="510"/>
      <c r="B58" s="11"/>
      <c r="C58" s="12"/>
      <c r="D58" s="510"/>
      <c r="E58" s="510"/>
      <c r="F58" s="510"/>
      <c r="G58" s="11"/>
      <c r="H58" s="12"/>
      <c r="I58" s="510"/>
      <c r="J58" s="510"/>
      <c r="K58" s="510"/>
      <c r="L58" s="11"/>
      <c r="M58" s="12"/>
      <c r="N58" s="510"/>
      <c r="O58" s="510"/>
      <c r="P58" s="510"/>
    </row>
    <row r="59" spans="1:16" s="507" customFormat="1" ht="16.5">
      <c r="A59" s="510"/>
      <c r="B59" s="11"/>
      <c r="C59" s="12"/>
      <c r="D59" s="510"/>
      <c r="E59" s="510"/>
      <c r="F59" s="510"/>
      <c r="G59" s="11"/>
      <c r="H59" s="12"/>
      <c r="I59" s="510"/>
      <c r="J59" s="510"/>
      <c r="K59" s="510"/>
      <c r="L59" s="11"/>
      <c r="M59" s="12"/>
      <c r="N59" s="510"/>
      <c r="O59" s="510"/>
      <c r="P59" s="510"/>
    </row>
    <row r="60" spans="1:16" s="507" customFormat="1" ht="16.5">
      <c r="A60" s="510"/>
      <c r="B60" s="11"/>
      <c r="C60" s="12"/>
      <c r="D60" s="510"/>
      <c r="E60" s="510"/>
      <c r="F60" s="510"/>
      <c r="G60" s="11"/>
      <c r="H60" s="12"/>
      <c r="I60" s="510"/>
      <c r="J60" s="510"/>
      <c r="K60" s="510"/>
      <c r="L60" s="11"/>
      <c r="M60" s="12"/>
      <c r="N60" s="510"/>
      <c r="O60" s="510"/>
      <c r="P60" s="510"/>
    </row>
    <row r="61" spans="1:16" s="507" customFormat="1" ht="16.5">
      <c r="A61" s="510"/>
      <c r="B61" s="11"/>
      <c r="C61" s="12"/>
      <c r="D61" s="510"/>
      <c r="E61" s="510"/>
      <c r="F61" s="510"/>
      <c r="G61" s="11"/>
      <c r="H61" s="12"/>
      <c r="I61" s="510"/>
      <c r="J61" s="510"/>
      <c r="K61" s="510"/>
      <c r="L61" s="11"/>
      <c r="M61" s="12"/>
      <c r="N61" s="510"/>
      <c r="O61" s="510"/>
      <c r="P61" s="510"/>
    </row>
    <row r="62" spans="1:16" s="507" customFormat="1" ht="16.5">
      <c r="A62" s="510"/>
      <c r="B62" s="11"/>
      <c r="C62" s="12"/>
      <c r="D62" s="510"/>
      <c r="E62" s="510"/>
      <c r="F62" s="510"/>
      <c r="G62" s="11"/>
      <c r="H62" s="12"/>
      <c r="I62" s="510"/>
      <c r="J62" s="510"/>
      <c r="K62" s="510"/>
      <c r="L62" s="11"/>
      <c r="M62" s="12"/>
      <c r="N62" s="510"/>
      <c r="O62" s="510"/>
      <c r="P62" s="510"/>
    </row>
    <row r="63" spans="1:16" s="507" customFormat="1" ht="16.5">
      <c r="A63" s="510"/>
      <c r="B63" s="11"/>
      <c r="C63" s="12"/>
      <c r="D63" s="510"/>
      <c r="E63" s="510"/>
      <c r="F63" s="510"/>
      <c r="G63" s="11"/>
      <c r="H63" s="12"/>
      <c r="I63" s="510"/>
      <c r="J63" s="510"/>
      <c r="K63" s="510"/>
      <c r="L63" s="11"/>
      <c r="M63" s="12"/>
      <c r="N63" s="510"/>
      <c r="O63" s="510"/>
      <c r="P63" s="510"/>
    </row>
    <row r="64" spans="1:16" s="507" customFormat="1" ht="16.5">
      <c r="A64" s="510"/>
      <c r="B64" s="11"/>
      <c r="C64" s="12"/>
      <c r="D64" s="510"/>
      <c r="E64" s="510"/>
      <c r="F64" s="510"/>
      <c r="G64" s="11"/>
      <c r="H64" s="12"/>
      <c r="I64" s="510"/>
      <c r="J64" s="510"/>
      <c r="K64" s="510"/>
      <c r="L64" s="11"/>
      <c r="M64" s="12"/>
      <c r="N64" s="510"/>
      <c r="O64" s="510"/>
      <c r="P64" s="510"/>
    </row>
    <row r="65" spans="1:16" s="507" customFormat="1" ht="16.5">
      <c r="A65" s="510"/>
      <c r="B65" s="11"/>
      <c r="C65" s="12"/>
      <c r="D65" s="510"/>
      <c r="E65" s="510"/>
      <c r="F65" s="510"/>
      <c r="G65" s="11"/>
      <c r="H65" s="12"/>
      <c r="I65" s="510"/>
      <c r="J65" s="510"/>
      <c r="K65" s="510"/>
      <c r="L65" s="11"/>
      <c r="M65" s="12"/>
      <c r="N65" s="510"/>
      <c r="O65" s="510"/>
      <c r="P65" s="510"/>
    </row>
    <row r="66" spans="1:16" s="507" customFormat="1" ht="16.5">
      <c r="A66" s="510"/>
      <c r="B66" s="11"/>
      <c r="C66" s="12"/>
      <c r="D66" s="510"/>
      <c r="E66" s="510"/>
      <c r="F66" s="510"/>
      <c r="G66" s="11"/>
      <c r="H66" s="12"/>
      <c r="I66" s="510"/>
      <c r="J66" s="510"/>
      <c r="K66" s="510"/>
      <c r="L66" s="11"/>
      <c r="M66" s="12"/>
      <c r="N66" s="510"/>
      <c r="O66" s="510"/>
      <c r="P66" s="510"/>
    </row>
    <row r="67" spans="1:16" s="507" customFormat="1" ht="16.5">
      <c r="A67" s="510"/>
      <c r="B67" s="11"/>
      <c r="C67" s="12"/>
      <c r="D67" s="510"/>
      <c r="E67" s="510"/>
      <c r="F67" s="510"/>
      <c r="G67" s="11"/>
      <c r="H67" s="12"/>
      <c r="I67" s="510"/>
      <c r="J67" s="510"/>
      <c r="K67" s="510"/>
      <c r="L67" s="11"/>
      <c r="M67" s="12"/>
      <c r="N67" s="510"/>
      <c r="O67" s="510"/>
      <c r="P67" s="510"/>
    </row>
    <row r="68" spans="1:16" s="507" customFormat="1" ht="16.5">
      <c r="A68" s="510"/>
      <c r="B68" s="11"/>
      <c r="C68" s="12"/>
      <c r="D68" s="510"/>
      <c r="E68" s="510"/>
      <c r="F68" s="510"/>
      <c r="G68" s="11"/>
      <c r="H68" s="12"/>
      <c r="I68" s="510"/>
      <c r="J68" s="510"/>
      <c r="K68" s="510"/>
      <c r="L68" s="11"/>
      <c r="M68" s="12"/>
      <c r="N68" s="510"/>
      <c r="O68" s="510"/>
      <c r="P68" s="510"/>
    </row>
    <row r="69" spans="1:16" s="507" customFormat="1" ht="16.5">
      <c r="A69" s="510"/>
      <c r="B69" s="11"/>
      <c r="C69" s="12"/>
      <c r="D69" s="510"/>
      <c r="E69" s="510"/>
      <c r="F69" s="510"/>
      <c r="G69" s="11"/>
      <c r="H69" s="12"/>
      <c r="I69" s="510"/>
      <c r="J69" s="510"/>
      <c r="K69" s="510"/>
      <c r="L69" s="11"/>
      <c r="M69" s="12"/>
      <c r="N69" s="510"/>
      <c r="O69" s="510"/>
      <c r="P69" s="510"/>
    </row>
    <row r="70" spans="1:16" s="507" customFormat="1" ht="16.5">
      <c r="A70" s="510"/>
      <c r="B70" s="11"/>
      <c r="C70" s="12"/>
      <c r="D70" s="510"/>
      <c r="E70" s="510"/>
      <c r="F70" s="510"/>
      <c r="G70" s="11"/>
      <c r="H70" s="12"/>
      <c r="I70" s="510"/>
      <c r="J70" s="510"/>
      <c r="K70" s="510"/>
      <c r="L70" s="11"/>
      <c r="M70" s="12"/>
      <c r="N70" s="510"/>
      <c r="O70" s="510"/>
      <c r="P70" s="510"/>
    </row>
    <row r="71" spans="1:16" s="507" customFormat="1" ht="16.5">
      <c r="A71" s="510"/>
      <c r="B71" s="11"/>
      <c r="C71" s="12"/>
      <c r="D71" s="510"/>
      <c r="E71" s="510"/>
      <c r="F71" s="510"/>
      <c r="G71" s="11"/>
      <c r="H71" s="12"/>
      <c r="I71" s="510"/>
      <c r="J71" s="510"/>
      <c r="K71" s="510"/>
      <c r="L71" s="11"/>
      <c r="M71" s="12"/>
      <c r="N71" s="510"/>
      <c r="O71" s="510"/>
      <c r="P71" s="510"/>
    </row>
    <row r="72" spans="1:16" s="507" customFormat="1" ht="16.5">
      <c r="A72" s="510"/>
      <c r="B72" s="11"/>
      <c r="C72" s="12"/>
      <c r="D72" s="510"/>
      <c r="E72" s="510"/>
      <c r="F72" s="510"/>
      <c r="G72" s="11"/>
      <c r="H72" s="12"/>
      <c r="I72" s="510"/>
      <c r="J72" s="510"/>
      <c r="K72" s="510"/>
      <c r="L72" s="11"/>
      <c r="M72" s="12"/>
      <c r="N72" s="510"/>
      <c r="O72" s="510"/>
      <c r="P72" s="510"/>
    </row>
    <row r="73" spans="1:16" s="507" customFormat="1" ht="16.5">
      <c r="A73" s="510"/>
      <c r="B73" s="11"/>
      <c r="C73" s="12"/>
      <c r="D73" s="510"/>
      <c r="E73" s="510"/>
      <c r="F73" s="510"/>
      <c r="G73" s="11"/>
      <c r="H73" s="12"/>
      <c r="I73" s="510"/>
      <c r="J73" s="510"/>
      <c r="K73" s="510"/>
      <c r="L73" s="11"/>
      <c r="M73" s="12"/>
      <c r="N73" s="510"/>
      <c r="O73" s="510"/>
      <c r="P73" s="510"/>
    </row>
    <row r="74" spans="1:16" s="507" customFormat="1" ht="16.5">
      <c r="A74" s="510"/>
      <c r="B74" s="11"/>
      <c r="C74" s="12"/>
      <c r="D74" s="510"/>
      <c r="E74" s="510"/>
      <c r="F74" s="510"/>
      <c r="G74" s="11"/>
      <c r="H74" s="12"/>
      <c r="I74" s="510"/>
      <c r="J74" s="510"/>
      <c r="K74" s="510"/>
      <c r="L74" s="11"/>
      <c r="M74" s="12"/>
      <c r="N74" s="510"/>
      <c r="O74" s="510"/>
      <c r="P74" s="510"/>
    </row>
    <row r="75" spans="1:16" s="507" customFormat="1" ht="16.5">
      <c r="A75" s="510"/>
      <c r="B75" s="11"/>
      <c r="C75" s="12"/>
      <c r="D75" s="510"/>
      <c r="E75" s="510"/>
      <c r="F75" s="510"/>
      <c r="G75" s="11"/>
      <c r="H75" s="12"/>
      <c r="I75" s="510"/>
      <c r="J75" s="510"/>
      <c r="K75" s="510"/>
      <c r="L75" s="11"/>
      <c r="M75" s="12"/>
      <c r="N75" s="510"/>
      <c r="O75" s="510"/>
      <c r="P75" s="510"/>
    </row>
    <row r="76" spans="1:16" s="507" customFormat="1" ht="16.5">
      <c r="A76" s="510"/>
      <c r="B76" s="11"/>
      <c r="C76" s="12"/>
      <c r="D76" s="510"/>
      <c r="E76" s="510"/>
      <c r="F76" s="510"/>
      <c r="G76" s="11"/>
      <c r="H76" s="12"/>
      <c r="I76" s="510"/>
      <c r="J76" s="510"/>
      <c r="K76" s="510"/>
      <c r="L76" s="11"/>
      <c r="M76" s="12"/>
      <c r="N76" s="510"/>
      <c r="O76" s="510"/>
      <c r="P76" s="510"/>
    </row>
    <row r="77" spans="1:16" s="507" customFormat="1" ht="16.5">
      <c r="A77" s="510"/>
      <c r="B77" s="11"/>
      <c r="C77" s="12"/>
      <c r="D77" s="510"/>
      <c r="E77" s="510"/>
      <c r="F77" s="510"/>
      <c r="G77" s="11"/>
      <c r="H77" s="12"/>
      <c r="I77" s="510"/>
      <c r="J77" s="510"/>
      <c r="K77" s="510"/>
      <c r="L77" s="11"/>
      <c r="M77" s="12"/>
      <c r="N77" s="510"/>
      <c r="O77" s="510"/>
      <c r="P77" s="510"/>
    </row>
    <row r="78" spans="1:16" s="507" customFormat="1" ht="16.5">
      <c r="A78" s="510"/>
      <c r="B78" s="11"/>
      <c r="C78" s="12"/>
      <c r="D78" s="510"/>
      <c r="E78" s="510"/>
      <c r="F78" s="510"/>
      <c r="G78" s="11"/>
      <c r="H78" s="12"/>
      <c r="I78" s="510"/>
      <c r="J78" s="510"/>
      <c r="K78" s="510"/>
      <c r="L78" s="11"/>
      <c r="M78" s="12"/>
      <c r="N78" s="510"/>
      <c r="O78" s="510"/>
      <c r="P78" s="510"/>
    </row>
    <row r="79" spans="1:16" s="507" customFormat="1" ht="16.5">
      <c r="A79" s="510"/>
      <c r="B79" s="11"/>
      <c r="C79" s="12"/>
      <c r="D79" s="510"/>
      <c r="E79" s="510"/>
      <c r="F79" s="510"/>
      <c r="G79" s="11"/>
      <c r="H79" s="12"/>
      <c r="I79" s="510"/>
      <c r="J79" s="510"/>
      <c r="K79" s="510"/>
      <c r="L79" s="11"/>
      <c r="M79" s="12"/>
      <c r="N79" s="510"/>
      <c r="O79" s="510"/>
      <c r="P79" s="510"/>
    </row>
    <row r="80" spans="1:16" s="507" customFormat="1" ht="16.5">
      <c r="A80" s="510"/>
      <c r="B80" s="11"/>
      <c r="C80" s="12"/>
      <c r="D80" s="510"/>
      <c r="E80" s="510"/>
      <c r="F80" s="510"/>
      <c r="G80" s="11"/>
      <c r="H80" s="12"/>
      <c r="I80" s="510"/>
      <c r="J80" s="510"/>
      <c r="K80" s="510"/>
      <c r="L80" s="11"/>
      <c r="M80" s="12"/>
      <c r="N80" s="510"/>
      <c r="O80" s="510"/>
      <c r="P80" s="510"/>
    </row>
    <row r="81" spans="2:3" ht="16.5">
      <c r="B81" s="11"/>
      <c r="C81" s="12"/>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S81"/>
  <sheetViews>
    <sheetView showZeros="0" view="pageBreakPreview" zoomScale="85" zoomScaleNormal="90" zoomScaleSheetLayoutView="85" zoomScalePageLayoutView="0" workbookViewId="0" topLeftCell="A1">
      <selection activeCell="A1" sqref="A1:P26"/>
    </sheetView>
  </sheetViews>
  <sheetFormatPr defaultColWidth="9.00390625" defaultRowHeight="16.5"/>
  <cols>
    <col min="1" max="1" width="3.00390625" style="510" customWidth="1"/>
    <col min="2" max="2" width="13.125" style="9" customWidth="1"/>
    <col min="3" max="3" width="19.875" style="10" customWidth="1"/>
    <col min="4" max="6" width="7.875" style="510" customWidth="1"/>
    <col min="7" max="7" width="13.125" style="11" customWidth="1"/>
    <col min="8" max="8" width="19.875" style="12" customWidth="1"/>
    <col min="9" max="11" width="7.875" style="510" customWidth="1"/>
    <col min="12" max="12" width="13.125" style="11" customWidth="1"/>
    <col min="13" max="13" width="19.875" style="12" customWidth="1"/>
    <col min="14" max="16" width="7.875" style="510" customWidth="1"/>
    <col min="17" max="16384" width="9.00390625" style="510" customWidth="1"/>
  </cols>
  <sheetData>
    <row r="1" spans="1:16" s="70" customFormat="1" ht="25.5">
      <c r="A1" s="1187" t="s">
        <v>268</v>
      </c>
      <c r="B1" s="1187"/>
      <c r="C1" s="1187"/>
      <c r="D1" s="1187"/>
      <c r="E1" s="1187"/>
      <c r="F1" s="1187"/>
      <c r="G1" s="1187"/>
      <c r="H1" s="1187"/>
      <c r="I1" s="1187"/>
      <c r="J1" s="1187"/>
      <c r="K1" s="1187"/>
      <c r="L1" s="1187"/>
      <c r="M1" s="1187"/>
      <c r="N1" s="1187"/>
      <c r="O1" s="1187"/>
      <c r="P1" s="4"/>
    </row>
    <row r="2" spans="1:16" s="70" customFormat="1" ht="10.5" customHeight="1">
      <c r="A2" s="2"/>
      <c r="B2" s="6"/>
      <c r="C2" s="3"/>
      <c r="D2" s="4"/>
      <c r="E2" s="4"/>
      <c r="F2" s="4"/>
      <c r="G2" s="6"/>
      <c r="H2" s="3"/>
      <c r="I2" s="4"/>
      <c r="J2" s="4"/>
      <c r="K2" s="4"/>
      <c r="L2" s="6"/>
      <c r="M2" s="3"/>
      <c r="N2" s="4"/>
      <c r="O2" s="4"/>
      <c r="P2" s="4"/>
    </row>
    <row r="3" spans="1:16" s="70" customFormat="1" ht="16.5">
      <c r="A3" s="828" t="s">
        <v>1141</v>
      </c>
      <c r="B3" s="6"/>
      <c r="C3" s="7"/>
      <c r="D3" s="4"/>
      <c r="E3" s="4"/>
      <c r="F3" s="4"/>
      <c r="G3" s="6"/>
      <c r="H3" s="3"/>
      <c r="I3" s="4"/>
      <c r="J3" s="4"/>
      <c r="K3" s="4"/>
      <c r="L3" s="6"/>
      <c r="M3" s="3"/>
      <c r="N3" s="4"/>
      <c r="O3" s="4"/>
      <c r="P3" s="8"/>
    </row>
    <row r="4" spans="2:16" s="708" customFormat="1" ht="16.5">
      <c r="B4" s="9"/>
      <c r="C4" s="10"/>
      <c r="G4" s="11"/>
      <c r="H4" s="12"/>
      <c r="L4" s="11"/>
      <c r="M4" s="12"/>
      <c r="P4" s="402" t="s">
        <v>293</v>
      </c>
    </row>
    <row r="5" spans="1:16" s="22" customFormat="1" ht="14.25">
      <c r="A5" s="13" t="s">
        <v>0</v>
      </c>
      <c r="B5" s="14"/>
      <c r="C5" s="820" t="s">
        <v>1</v>
      </c>
      <c r="D5" s="14"/>
      <c r="E5" s="15"/>
      <c r="F5" s="16"/>
      <c r="G5" s="14"/>
      <c r="H5" s="820" t="s">
        <v>2</v>
      </c>
      <c r="I5" s="14"/>
      <c r="J5" s="17"/>
      <c r="K5" s="18"/>
      <c r="L5" s="19"/>
      <c r="M5" s="820" t="s">
        <v>3</v>
      </c>
      <c r="N5" s="14"/>
      <c r="O5" s="17"/>
      <c r="P5" s="20"/>
    </row>
    <row r="6" spans="1:16" s="22" customFormat="1" ht="14.25">
      <c r="A6" s="23"/>
      <c r="B6" s="24" t="s">
        <v>5</v>
      </c>
      <c r="C6" s="25"/>
      <c r="D6" s="13" t="s">
        <v>6</v>
      </c>
      <c r="E6" s="26" t="s">
        <v>295</v>
      </c>
      <c r="F6" s="13" t="s">
        <v>324</v>
      </c>
      <c r="G6" s="24" t="s">
        <v>5</v>
      </c>
      <c r="H6" s="25"/>
      <c r="I6" s="13" t="s">
        <v>6</v>
      </c>
      <c r="J6" s="26" t="s">
        <v>295</v>
      </c>
      <c r="K6" s="13" t="s">
        <v>324</v>
      </c>
      <c r="L6" s="24" t="s">
        <v>5</v>
      </c>
      <c r="M6" s="25"/>
      <c r="N6" s="13" t="s">
        <v>6</v>
      </c>
      <c r="O6" s="1025" t="s">
        <v>295</v>
      </c>
      <c r="P6" s="1024" t="s">
        <v>324</v>
      </c>
    </row>
    <row r="7" spans="1:16" s="22" customFormat="1" ht="14.25">
      <c r="A7" s="23"/>
      <c r="B7" s="27" t="s">
        <v>283</v>
      </c>
      <c r="C7" s="28" t="s">
        <v>8</v>
      </c>
      <c r="D7" s="29"/>
      <c r="E7" s="30" t="s">
        <v>12</v>
      </c>
      <c r="F7" s="29" t="s">
        <v>282</v>
      </c>
      <c r="G7" s="27" t="s">
        <v>283</v>
      </c>
      <c r="H7" s="28" t="s">
        <v>8</v>
      </c>
      <c r="I7" s="29"/>
      <c r="J7" s="30" t="s">
        <v>12</v>
      </c>
      <c r="K7" s="29" t="s">
        <v>280</v>
      </c>
      <c r="L7" s="27" t="s">
        <v>283</v>
      </c>
      <c r="M7" s="28" t="s">
        <v>8</v>
      </c>
      <c r="N7" s="29"/>
      <c r="O7" s="30" t="s">
        <v>12</v>
      </c>
      <c r="P7" s="31" t="s">
        <v>280</v>
      </c>
    </row>
    <row r="8" spans="1:16" s="22" customFormat="1" ht="14.25">
      <c r="A8" s="32" t="s">
        <v>9</v>
      </c>
      <c r="B8" s="33" t="s">
        <v>10</v>
      </c>
      <c r="C8" s="34"/>
      <c r="D8" s="32" t="s">
        <v>11</v>
      </c>
      <c r="E8" s="35" t="s">
        <v>295</v>
      </c>
      <c r="F8" s="32" t="s">
        <v>13</v>
      </c>
      <c r="G8" s="33" t="s">
        <v>10</v>
      </c>
      <c r="H8" s="34"/>
      <c r="I8" s="32" t="s">
        <v>11</v>
      </c>
      <c r="J8" s="35" t="s">
        <v>295</v>
      </c>
      <c r="K8" s="32" t="s">
        <v>13</v>
      </c>
      <c r="L8" s="33" t="s">
        <v>10</v>
      </c>
      <c r="M8" s="34"/>
      <c r="N8" s="32" t="s">
        <v>11</v>
      </c>
      <c r="O8" s="35" t="s">
        <v>295</v>
      </c>
      <c r="P8" s="33" t="s">
        <v>13</v>
      </c>
    </row>
    <row r="9" spans="1:16" s="75" customFormat="1" ht="28.5" customHeight="1">
      <c r="A9" s="38"/>
      <c r="B9" s="803" t="s">
        <v>20</v>
      </c>
      <c r="C9" s="39" t="s">
        <v>21</v>
      </c>
      <c r="D9" s="40">
        <v>37593</v>
      </c>
      <c r="E9" s="425">
        <v>543.0189748969462</v>
      </c>
      <c r="F9" s="895">
        <v>100</v>
      </c>
      <c r="G9" s="803" t="s">
        <v>20</v>
      </c>
      <c r="H9" s="39" t="s">
        <v>21</v>
      </c>
      <c r="I9" s="40">
        <v>26423</v>
      </c>
      <c r="J9" s="425">
        <v>775.4143498461893</v>
      </c>
      <c r="K9" s="895">
        <v>100</v>
      </c>
      <c r="L9" s="803" t="s">
        <v>20</v>
      </c>
      <c r="M9" s="39" t="s">
        <v>21</v>
      </c>
      <c r="N9" s="40">
        <v>11170</v>
      </c>
      <c r="O9" s="425">
        <v>317.7479436701452</v>
      </c>
      <c r="P9" s="918">
        <v>100</v>
      </c>
    </row>
    <row r="10" spans="1:16" s="76" customFormat="1" ht="28.5" customHeight="1">
      <c r="A10" s="44">
        <v>1</v>
      </c>
      <c r="B10" s="45" t="s">
        <v>612</v>
      </c>
      <c r="C10" s="39" t="s">
        <v>613</v>
      </c>
      <c r="D10" s="40">
        <v>16101</v>
      </c>
      <c r="E10" s="425">
        <v>232.5738</v>
      </c>
      <c r="F10" s="914">
        <v>42.829782140292075</v>
      </c>
      <c r="G10" s="45" t="s">
        <v>612</v>
      </c>
      <c r="H10" s="39" t="s">
        <v>613</v>
      </c>
      <c r="I10" s="40">
        <v>10311</v>
      </c>
      <c r="J10" s="425">
        <v>302.5885</v>
      </c>
      <c r="K10" s="914">
        <v>39.02282102713545</v>
      </c>
      <c r="L10" s="45" t="s">
        <v>612</v>
      </c>
      <c r="M10" s="39" t="s">
        <v>613</v>
      </c>
      <c r="N10" s="40">
        <v>5790</v>
      </c>
      <c r="O10" s="425">
        <v>164.70551422114062</v>
      </c>
      <c r="P10" s="705">
        <v>51.83527305282006</v>
      </c>
    </row>
    <row r="11" spans="1:16" s="76" customFormat="1" ht="28.5" customHeight="1">
      <c r="A11" s="44">
        <v>2</v>
      </c>
      <c r="B11" s="45" t="s">
        <v>614</v>
      </c>
      <c r="C11" s="39" t="s">
        <v>615</v>
      </c>
      <c r="D11" s="40">
        <v>3763</v>
      </c>
      <c r="E11" s="425">
        <v>54.3553</v>
      </c>
      <c r="F11" s="914">
        <v>10.009842257867156</v>
      </c>
      <c r="G11" s="45" t="s">
        <v>614</v>
      </c>
      <c r="H11" s="39" t="s">
        <v>615</v>
      </c>
      <c r="I11" s="40">
        <v>2959</v>
      </c>
      <c r="J11" s="425">
        <v>86.8353</v>
      </c>
      <c r="K11" s="914">
        <v>11.198576997312948</v>
      </c>
      <c r="L11" s="45" t="s">
        <v>614</v>
      </c>
      <c r="M11" s="39" t="s">
        <v>615</v>
      </c>
      <c r="N11" s="40">
        <v>804</v>
      </c>
      <c r="O11" s="425">
        <v>22.871024772676524</v>
      </c>
      <c r="P11" s="705">
        <v>7.197851387645479</v>
      </c>
    </row>
    <row r="12" spans="1:16" s="76" customFormat="1" ht="28.5" customHeight="1">
      <c r="A12" s="44">
        <v>3</v>
      </c>
      <c r="B12" s="45" t="s">
        <v>616</v>
      </c>
      <c r="C12" s="39" t="s">
        <v>617</v>
      </c>
      <c r="D12" s="40">
        <v>2149</v>
      </c>
      <c r="E12" s="425">
        <v>31.0416</v>
      </c>
      <c r="F12" s="914">
        <v>5.716489772032027</v>
      </c>
      <c r="G12" s="45" t="s">
        <v>616</v>
      </c>
      <c r="H12" s="39" t="s">
        <v>617</v>
      </c>
      <c r="I12" s="40">
        <v>1810</v>
      </c>
      <c r="J12" s="425">
        <v>53.1166</v>
      </c>
      <c r="K12" s="914">
        <v>6.850092722249555</v>
      </c>
      <c r="L12" s="45" t="s">
        <v>622</v>
      </c>
      <c r="M12" s="39" t="s">
        <v>623</v>
      </c>
      <c r="N12" s="40">
        <v>527</v>
      </c>
      <c r="O12" s="425">
        <v>14.991330914428517</v>
      </c>
      <c r="P12" s="705">
        <v>4.717994628469114</v>
      </c>
    </row>
    <row r="13" spans="1:19" s="76" customFormat="1" ht="28.5" customHeight="1">
      <c r="A13" s="44">
        <v>4</v>
      </c>
      <c r="B13" s="45" t="s">
        <v>618</v>
      </c>
      <c r="C13" s="39" t="s">
        <v>619</v>
      </c>
      <c r="D13" s="40">
        <v>2032</v>
      </c>
      <c r="E13" s="425">
        <v>29.3515</v>
      </c>
      <c r="F13" s="914">
        <v>5.4052616178543875</v>
      </c>
      <c r="G13" s="45" t="s">
        <v>618</v>
      </c>
      <c r="H13" s="39" t="s">
        <v>619</v>
      </c>
      <c r="I13" s="40">
        <v>1565</v>
      </c>
      <c r="J13" s="425">
        <v>45.9267</v>
      </c>
      <c r="K13" s="914">
        <v>5.922870226696439</v>
      </c>
      <c r="L13" s="45" t="s">
        <v>620</v>
      </c>
      <c r="M13" s="39" t="s">
        <v>621</v>
      </c>
      <c r="N13" s="40">
        <v>510</v>
      </c>
      <c r="O13" s="425">
        <v>14.50773959460824</v>
      </c>
      <c r="P13" s="705">
        <v>4.565801253357207</v>
      </c>
      <c r="R13" s="510"/>
      <c r="S13" s="507"/>
    </row>
    <row r="14" spans="1:16" s="76" customFormat="1" ht="28.5" customHeight="1">
      <c r="A14" s="44">
        <v>5</v>
      </c>
      <c r="B14" s="45" t="s">
        <v>620</v>
      </c>
      <c r="C14" s="39" t="s">
        <v>621</v>
      </c>
      <c r="D14" s="40">
        <v>1975</v>
      </c>
      <c r="E14" s="425">
        <v>28.5282</v>
      </c>
      <c r="F14" s="914">
        <v>5.253637645306307</v>
      </c>
      <c r="G14" s="45" t="s">
        <v>620</v>
      </c>
      <c r="H14" s="39" t="s">
        <v>621</v>
      </c>
      <c r="I14" s="40">
        <v>1465</v>
      </c>
      <c r="J14" s="425">
        <v>42.9921</v>
      </c>
      <c r="K14" s="914">
        <v>5.5444120652461875</v>
      </c>
      <c r="L14" s="45" t="s">
        <v>618</v>
      </c>
      <c r="M14" s="39" t="s">
        <v>619</v>
      </c>
      <c r="N14" s="40">
        <v>467</v>
      </c>
      <c r="O14" s="425">
        <v>13.284538020945194</v>
      </c>
      <c r="P14" s="705">
        <v>4.180841539838854</v>
      </c>
    </row>
    <row r="15" spans="1:16" s="76" customFormat="1" ht="28.5" customHeight="1">
      <c r="A15" s="44">
        <v>6</v>
      </c>
      <c r="B15" s="45" t="s">
        <v>622</v>
      </c>
      <c r="C15" s="39" t="s">
        <v>623</v>
      </c>
      <c r="D15" s="40">
        <v>1768</v>
      </c>
      <c r="E15" s="425">
        <v>25.5381</v>
      </c>
      <c r="F15" s="914">
        <v>4.703003218684329</v>
      </c>
      <c r="G15" s="45" t="s">
        <v>622</v>
      </c>
      <c r="H15" s="39" t="s">
        <v>623</v>
      </c>
      <c r="I15" s="40">
        <v>1241</v>
      </c>
      <c r="J15" s="425">
        <v>36.4186</v>
      </c>
      <c r="K15" s="914">
        <v>4.6966657835976235</v>
      </c>
      <c r="L15" s="45" t="s">
        <v>624</v>
      </c>
      <c r="M15" s="39" t="s">
        <v>625</v>
      </c>
      <c r="N15" s="40">
        <v>464</v>
      </c>
      <c r="O15" s="425">
        <v>13.199198376271028</v>
      </c>
      <c r="P15" s="705">
        <v>4.153983885407341</v>
      </c>
    </row>
    <row r="16" spans="1:16" s="76" customFormat="1" ht="28.5" customHeight="1">
      <c r="A16" s="44">
        <v>7</v>
      </c>
      <c r="B16" s="45" t="s">
        <v>624</v>
      </c>
      <c r="C16" s="39" t="s">
        <v>625</v>
      </c>
      <c r="D16" s="40">
        <v>1424</v>
      </c>
      <c r="E16" s="425">
        <v>20.5692</v>
      </c>
      <c r="F16" s="914">
        <v>3.787939244008193</v>
      </c>
      <c r="G16" s="45" t="s">
        <v>624</v>
      </c>
      <c r="H16" s="39" t="s">
        <v>625</v>
      </c>
      <c r="I16" s="40">
        <v>960</v>
      </c>
      <c r="J16" s="425">
        <v>28.1723</v>
      </c>
      <c r="K16" s="914">
        <v>3.633198349922416</v>
      </c>
      <c r="L16" s="45" t="s">
        <v>616</v>
      </c>
      <c r="M16" s="39" t="s">
        <v>617</v>
      </c>
      <c r="N16" s="40">
        <v>339</v>
      </c>
      <c r="O16" s="425">
        <v>9.643379848180771</v>
      </c>
      <c r="P16" s="705">
        <v>3.034914950760967</v>
      </c>
    </row>
    <row r="17" spans="1:16" s="76" customFormat="1" ht="28.5" customHeight="1">
      <c r="A17" s="44">
        <v>8</v>
      </c>
      <c r="B17" s="45" t="s">
        <v>626</v>
      </c>
      <c r="C17" s="39" t="s">
        <v>627</v>
      </c>
      <c r="D17" s="40">
        <v>879</v>
      </c>
      <c r="E17" s="425">
        <v>12.6968</v>
      </c>
      <c r="F17" s="914">
        <v>2.338201260873035</v>
      </c>
      <c r="G17" s="45" t="s">
        <v>626</v>
      </c>
      <c r="H17" s="39" t="s">
        <v>627</v>
      </c>
      <c r="I17" s="40">
        <v>658</v>
      </c>
      <c r="J17" s="425">
        <v>19.3097</v>
      </c>
      <c r="K17" s="914">
        <v>2.4902547023426562</v>
      </c>
      <c r="L17" s="45" t="s">
        <v>628</v>
      </c>
      <c r="M17" s="39" t="s">
        <v>629</v>
      </c>
      <c r="N17" s="40">
        <v>275</v>
      </c>
      <c r="O17" s="425">
        <v>7.822800761798561</v>
      </c>
      <c r="P17" s="705">
        <v>2.4619516562220234</v>
      </c>
    </row>
    <row r="18" spans="1:18" s="76" customFormat="1" ht="28.5" customHeight="1">
      <c r="A18" s="44">
        <v>9</v>
      </c>
      <c r="B18" s="45" t="s">
        <v>628</v>
      </c>
      <c r="C18" s="39" t="s">
        <v>629</v>
      </c>
      <c r="D18" s="40">
        <v>789</v>
      </c>
      <c r="E18" s="425">
        <v>11.3968</v>
      </c>
      <c r="F18" s="914">
        <v>2.098794988428697</v>
      </c>
      <c r="G18" s="45" t="s">
        <v>630</v>
      </c>
      <c r="H18" s="39" t="s">
        <v>631</v>
      </c>
      <c r="I18" s="40">
        <v>609</v>
      </c>
      <c r="J18" s="425">
        <v>17.8718</v>
      </c>
      <c r="K18" s="914">
        <v>2.304810203232033</v>
      </c>
      <c r="L18" s="45" t="s">
        <v>626</v>
      </c>
      <c r="M18" s="39" t="s">
        <v>627</v>
      </c>
      <c r="N18" s="40">
        <v>221</v>
      </c>
      <c r="O18" s="425">
        <v>6.286687157663572</v>
      </c>
      <c r="P18" s="705">
        <v>1.9785138764547896</v>
      </c>
      <c r="Q18" s="510"/>
      <c r="R18" s="510"/>
    </row>
    <row r="19" spans="1:16" s="76" customFormat="1" ht="28.5" customHeight="1">
      <c r="A19" s="44">
        <v>10</v>
      </c>
      <c r="B19" s="45" t="s">
        <v>630</v>
      </c>
      <c r="C19" s="39" t="s">
        <v>631</v>
      </c>
      <c r="D19" s="40">
        <v>780</v>
      </c>
      <c r="E19" s="425">
        <v>11.2668</v>
      </c>
      <c r="F19" s="914">
        <v>2.074854361184263</v>
      </c>
      <c r="G19" s="45" t="s">
        <v>628</v>
      </c>
      <c r="H19" s="39" t="s">
        <v>629</v>
      </c>
      <c r="I19" s="40">
        <v>514</v>
      </c>
      <c r="J19" s="425">
        <v>15.0839</v>
      </c>
      <c r="K19" s="914">
        <v>1.9452749498542936</v>
      </c>
      <c r="L19" s="45" t="s">
        <v>630</v>
      </c>
      <c r="M19" s="39" t="s">
        <v>631</v>
      </c>
      <c r="N19" s="40">
        <v>171</v>
      </c>
      <c r="O19" s="425">
        <v>4.864359746427469</v>
      </c>
      <c r="P19" s="705">
        <v>1.53088630259624</v>
      </c>
    </row>
    <row r="20" spans="1:16" s="76" customFormat="1" ht="28.5" customHeight="1">
      <c r="A20" s="44"/>
      <c r="B20" s="46"/>
      <c r="C20" s="913" t="s">
        <v>415</v>
      </c>
      <c r="D20" s="48">
        <v>5933</v>
      </c>
      <c r="E20" s="427">
        <v>85.70030532449078</v>
      </c>
      <c r="F20" s="915">
        <v>15.78219349346953</v>
      </c>
      <c r="G20" s="46"/>
      <c r="H20" s="913" t="s">
        <v>415</v>
      </c>
      <c r="I20" s="48">
        <v>4331</v>
      </c>
      <c r="J20" s="427">
        <v>127.09834421465564</v>
      </c>
      <c r="K20" s="915">
        <v>16.3910229724104</v>
      </c>
      <c r="L20" s="46"/>
      <c r="M20" s="913" t="s">
        <v>415</v>
      </c>
      <c r="N20" s="48">
        <v>1602</v>
      </c>
      <c r="O20" s="427">
        <v>45.57137025600471</v>
      </c>
      <c r="P20" s="902">
        <v>14.341987466427932</v>
      </c>
    </row>
    <row r="21" spans="1:18" s="76" customFormat="1" ht="28.5" customHeight="1">
      <c r="A21" s="50">
        <v>11</v>
      </c>
      <c r="B21" s="51" t="s">
        <v>632</v>
      </c>
      <c r="C21" s="52" t="s">
        <v>633</v>
      </c>
      <c r="D21" s="53">
        <v>490</v>
      </c>
      <c r="E21" s="425">
        <v>7.0778</v>
      </c>
      <c r="F21" s="914">
        <v>1.3034341499747293</v>
      </c>
      <c r="G21" s="51" t="s">
        <v>632</v>
      </c>
      <c r="H21" s="52" t="s">
        <v>633</v>
      </c>
      <c r="I21" s="53">
        <v>365</v>
      </c>
      <c r="J21" s="425">
        <v>10.7113</v>
      </c>
      <c r="K21" s="914">
        <v>1.3813722892934186</v>
      </c>
      <c r="L21" s="51" t="s">
        <v>636</v>
      </c>
      <c r="M21" s="52" t="s">
        <v>637</v>
      </c>
      <c r="N21" s="53">
        <v>142</v>
      </c>
      <c r="O21" s="425">
        <v>4.03940984791053</v>
      </c>
      <c r="P21" s="1010">
        <v>1.2712623097582811</v>
      </c>
      <c r="Q21" s="510"/>
      <c r="R21" s="510"/>
    </row>
    <row r="22" spans="1:16" s="76" customFormat="1" ht="28.5" customHeight="1">
      <c r="A22" s="44">
        <v>12</v>
      </c>
      <c r="B22" s="45" t="s">
        <v>634</v>
      </c>
      <c r="C22" s="39" t="s">
        <v>635</v>
      </c>
      <c r="D22" s="40">
        <v>404</v>
      </c>
      <c r="E22" s="425">
        <v>5.8356</v>
      </c>
      <c r="F22" s="914">
        <v>1.0746681563056952</v>
      </c>
      <c r="G22" s="45" t="s">
        <v>634</v>
      </c>
      <c r="H22" s="39" t="s">
        <v>635</v>
      </c>
      <c r="I22" s="40">
        <v>330</v>
      </c>
      <c r="J22" s="425">
        <v>9.6842</v>
      </c>
      <c r="K22" s="914">
        <v>1.2489119327858305</v>
      </c>
      <c r="L22" s="45" t="s">
        <v>632</v>
      </c>
      <c r="M22" s="39" t="s">
        <v>633</v>
      </c>
      <c r="N22" s="40">
        <v>125</v>
      </c>
      <c r="O22" s="425">
        <v>3.5558185280902554</v>
      </c>
      <c r="P22" s="902">
        <v>1.1190689346463742</v>
      </c>
    </row>
    <row r="23" spans="1:18" s="76" customFormat="1" ht="28.5" customHeight="1">
      <c r="A23" s="44">
        <v>13</v>
      </c>
      <c r="B23" s="45" t="s">
        <v>636</v>
      </c>
      <c r="C23" s="39" t="s">
        <v>637</v>
      </c>
      <c r="D23" s="40">
        <v>343</v>
      </c>
      <c r="E23" s="425">
        <v>4.9545</v>
      </c>
      <c r="F23" s="914">
        <v>0.9124039049823105</v>
      </c>
      <c r="G23" s="45" t="s">
        <v>636</v>
      </c>
      <c r="H23" s="39" t="s">
        <v>637</v>
      </c>
      <c r="I23" s="40">
        <v>201</v>
      </c>
      <c r="J23" s="425">
        <v>5.8985</v>
      </c>
      <c r="K23" s="914">
        <v>0.7607009045150058</v>
      </c>
      <c r="L23" s="45" t="s">
        <v>638</v>
      </c>
      <c r="M23" s="39" t="s">
        <v>639</v>
      </c>
      <c r="N23" s="40">
        <v>86</v>
      </c>
      <c r="O23" s="425">
        <v>2.446403147326096</v>
      </c>
      <c r="P23" s="902">
        <v>0.7699194270367055</v>
      </c>
      <c r="Q23" s="510"/>
      <c r="R23" s="510"/>
    </row>
    <row r="24" spans="1:16" s="76" customFormat="1" ht="28.5" customHeight="1">
      <c r="A24" s="44">
        <v>14</v>
      </c>
      <c r="B24" s="45" t="s">
        <v>638</v>
      </c>
      <c r="C24" s="39" t="s">
        <v>639</v>
      </c>
      <c r="D24" s="40">
        <v>248</v>
      </c>
      <c r="E24" s="425">
        <v>3.5822</v>
      </c>
      <c r="F24" s="914">
        <v>0.6596972840688426</v>
      </c>
      <c r="G24" s="45" t="s">
        <v>638</v>
      </c>
      <c r="H24" s="39" t="s">
        <v>639</v>
      </c>
      <c r="I24" s="40">
        <v>162</v>
      </c>
      <c r="J24" s="425">
        <v>4.754</v>
      </c>
      <c r="K24" s="914">
        <v>0.6131022215494077</v>
      </c>
      <c r="L24" s="45" t="s">
        <v>634</v>
      </c>
      <c r="M24" s="39" t="s">
        <v>635</v>
      </c>
      <c r="N24" s="40">
        <v>74</v>
      </c>
      <c r="O24" s="425">
        <v>2.105044568629431</v>
      </c>
      <c r="P24" s="902">
        <v>0.6624888093106536</v>
      </c>
    </row>
    <row r="25" spans="1:16" s="77" customFormat="1" ht="28.5" customHeight="1">
      <c r="A25" s="56">
        <v>15</v>
      </c>
      <c r="B25" s="57" t="s">
        <v>640</v>
      </c>
      <c r="C25" s="58" t="s">
        <v>641</v>
      </c>
      <c r="D25" s="59">
        <v>203</v>
      </c>
      <c r="E25" s="427">
        <v>2.9322</v>
      </c>
      <c r="F25" s="915">
        <v>0.5399941478466735</v>
      </c>
      <c r="G25" s="57" t="s">
        <v>640</v>
      </c>
      <c r="H25" s="58" t="s">
        <v>641</v>
      </c>
      <c r="I25" s="61">
        <v>158</v>
      </c>
      <c r="J25" s="427">
        <v>4.6366</v>
      </c>
      <c r="K25" s="915">
        <v>0.5979638950913977</v>
      </c>
      <c r="L25" s="57" t="s">
        <v>642</v>
      </c>
      <c r="M25" s="58" t="s">
        <v>643</v>
      </c>
      <c r="N25" s="61">
        <v>45</v>
      </c>
      <c r="O25" s="427">
        <v>1.280094670112492</v>
      </c>
      <c r="P25" s="905">
        <v>0.40286481647269473</v>
      </c>
    </row>
    <row r="26" spans="1:16" s="64" customFormat="1" ht="15.75" customHeight="1">
      <c r="A26" s="22" t="s">
        <v>644</v>
      </c>
      <c r="B26" s="22"/>
      <c r="C26" s="65"/>
      <c r="D26" s="65"/>
      <c r="E26" s="65"/>
      <c r="F26" s="65"/>
      <c r="H26" s="65"/>
      <c r="I26" s="65"/>
      <c r="J26" s="65"/>
      <c r="K26" s="65"/>
      <c r="M26" s="65"/>
      <c r="N26" s="65"/>
      <c r="O26" s="65"/>
      <c r="P26" s="65"/>
    </row>
    <row r="27" spans="1:16" s="67" customFormat="1" ht="15.75">
      <c r="A27" s="66" t="s">
        <v>4</v>
      </c>
      <c r="B27" s="11"/>
      <c r="C27" s="10"/>
      <c r="G27" s="68"/>
      <c r="H27" s="10"/>
      <c r="I27" s="66"/>
      <c r="J27" s="66"/>
      <c r="K27" s="66"/>
      <c r="L27" s="68"/>
      <c r="M27" s="10"/>
      <c r="N27" s="66"/>
      <c r="O27" s="66"/>
      <c r="P27" s="66"/>
    </row>
    <row r="28" spans="1:16" s="507" customFormat="1" ht="16.5">
      <c r="A28" s="510"/>
      <c r="B28" s="11"/>
      <c r="C28" s="12"/>
      <c r="D28" s="510"/>
      <c r="E28" s="510"/>
      <c r="F28" s="510"/>
      <c r="G28" s="11"/>
      <c r="H28" s="12"/>
      <c r="I28" s="510"/>
      <c r="J28" s="510"/>
      <c r="K28" s="510"/>
      <c r="L28" s="11"/>
      <c r="M28" s="12"/>
      <c r="N28" s="510"/>
      <c r="O28" s="510"/>
      <c r="P28" s="510"/>
    </row>
    <row r="29" spans="1:16" s="507" customFormat="1" ht="16.5">
      <c r="A29" s="510"/>
      <c r="B29" s="11"/>
      <c r="C29" s="12"/>
      <c r="D29" s="510"/>
      <c r="E29" s="510"/>
      <c r="F29" s="510"/>
      <c r="G29" s="11"/>
      <c r="H29" s="12"/>
      <c r="I29" s="510"/>
      <c r="J29" s="510"/>
      <c r="K29" s="510"/>
      <c r="L29" s="11"/>
      <c r="M29" s="12"/>
      <c r="N29" s="510"/>
      <c r="O29" s="510"/>
      <c r="P29" s="510"/>
    </row>
    <row r="30" spans="1:16" s="507" customFormat="1" ht="16.5">
      <c r="A30" s="510"/>
      <c r="B30" s="11"/>
      <c r="C30" s="510"/>
      <c r="D30" s="510"/>
      <c r="E30" s="510"/>
      <c r="F30" s="510"/>
      <c r="G30" s="11"/>
      <c r="H30" s="12"/>
      <c r="I30" s="510"/>
      <c r="J30" s="510"/>
      <c r="K30" s="510"/>
      <c r="L30" s="11"/>
      <c r="M30" s="12"/>
      <c r="N30" s="510"/>
      <c r="O30" s="510"/>
      <c r="P30" s="510"/>
    </row>
    <row r="31" spans="1:16" s="507" customFormat="1" ht="16.5">
      <c r="A31" s="510"/>
      <c r="B31" s="11"/>
      <c r="C31" s="510"/>
      <c r="D31" s="510"/>
      <c r="E31" s="510"/>
      <c r="F31" s="510"/>
      <c r="G31" s="11"/>
      <c r="H31" s="12"/>
      <c r="I31" s="510"/>
      <c r="J31" s="510"/>
      <c r="K31" s="510"/>
      <c r="L31" s="11"/>
      <c r="M31" s="12"/>
      <c r="N31" s="510"/>
      <c r="O31" s="510"/>
      <c r="P31" s="510"/>
    </row>
    <row r="32" spans="1:16" s="507" customFormat="1" ht="16.5">
      <c r="A32" s="510"/>
      <c r="B32" s="11"/>
      <c r="C32" s="12"/>
      <c r="D32" s="510"/>
      <c r="E32" s="510"/>
      <c r="F32" s="510"/>
      <c r="G32" s="11"/>
      <c r="H32" s="12"/>
      <c r="I32" s="510"/>
      <c r="J32" s="510"/>
      <c r="K32" s="510"/>
      <c r="L32" s="11"/>
      <c r="M32" s="12"/>
      <c r="N32" s="510"/>
      <c r="O32" s="510"/>
      <c r="P32" s="510"/>
    </row>
    <row r="33" spans="1:16" s="507" customFormat="1" ht="16.5">
      <c r="A33" s="510"/>
      <c r="B33" s="11"/>
      <c r="C33" s="12"/>
      <c r="D33" s="510"/>
      <c r="E33" s="510"/>
      <c r="F33" s="510"/>
      <c r="G33" s="11"/>
      <c r="H33" s="12"/>
      <c r="I33" s="510"/>
      <c r="J33" s="510"/>
      <c r="K33" s="510"/>
      <c r="L33" s="11"/>
      <c r="M33" s="12"/>
      <c r="N33" s="510"/>
      <c r="O33" s="510"/>
      <c r="P33" s="510"/>
    </row>
    <row r="34" spans="1:16" s="507" customFormat="1" ht="16.5">
      <c r="A34" s="510"/>
      <c r="B34" s="11"/>
      <c r="C34" s="12"/>
      <c r="D34" s="510"/>
      <c r="E34" s="510"/>
      <c r="F34" s="510"/>
      <c r="G34" s="11"/>
      <c r="H34" s="12"/>
      <c r="I34" s="510"/>
      <c r="J34" s="510"/>
      <c r="K34" s="510"/>
      <c r="L34" s="11"/>
      <c r="M34" s="12"/>
      <c r="N34" s="510"/>
      <c r="O34" s="510"/>
      <c r="P34" s="510"/>
    </row>
    <row r="35" spans="1:16" s="507" customFormat="1" ht="16.5">
      <c r="A35" s="510"/>
      <c r="B35" s="11"/>
      <c r="C35" s="12"/>
      <c r="D35" s="510"/>
      <c r="E35" s="510"/>
      <c r="F35" s="510"/>
      <c r="G35" s="11"/>
      <c r="H35" s="12"/>
      <c r="I35" s="510"/>
      <c r="J35" s="510"/>
      <c r="K35" s="510"/>
      <c r="L35" s="11"/>
      <c r="M35" s="12"/>
      <c r="N35" s="510"/>
      <c r="O35" s="510"/>
      <c r="P35" s="510"/>
    </row>
    <row r="36" spans="1:16" s="507" customFormat="1" ht="16.5">
      <c r="A36" s="510"/>
      <c r="B36" s="11"/>
      <c r="C36" s="12"/>
      <c r="D36" s="510"/>
      <c r="E36" s="510"/>
      <c r="F36" s="510"/>
      <c r="G36" s="11"/>
      <c r="H36" s="12"/>
      <c r="I36" s="510"/>
      <c r="J36" s="510"/>
      <c r="K36" s="510"/>
      <c r="L36" s="11"/>
      <c r="M36" s="12"/>
      <c r="N36" s="510"/>
      <c r="O36" s="510"/>
      <c r="P36" s="510"/>
    </row>
    <row r="37" spans="1:16" s="507" customFormat="1" ht="16.5">
      <c r="A37" s="510"/>
      <c r="B37" s="11"/>
      <c r="C37" s="12"/>
      <c r="D37" s="510"/>
      <c r="E37" s="510"/>
      <c r="F37" s="510"/>
      <c r="G37" s="11"/>
      <c r="H37" s="12"/>
      <c r="I37" s="510"/>
      <c r="J37" s="510"/>
      <c r="K37" s="510"/>
      <c r="L37" s="11"/>
      <c r="M37" s="12"/>
      <c r="N37" s="510"/>
      <c r="O37" s="510"/>
      <c r="P37" s="510"/>
    </row>
    <row r="38" spans="1:16" s="507" customFormat="1" ht="16.5">
      <c r="A38" s="510"/>
      <c r="B38" s="11"/>
      <c r="C38" s="12"/>
      <c r="D38" s="510"/>
      <c r="E38" s="510"/>
      <c r="F38" s="510"/>
      <c r="G38" s="11"/>
      <c r="H38" s="12"/>
      <c r="I38" s="510"/>
      <c r="J38" s="510"/>
      <c r="K38" s="510"/>
      <c r="L38" s="11"/>
      <c r="M38" s="12"/>
      <c r="N38" s="510"/>
      <c r="O38" s="510"/>
      <c r="P38" s="510"/>
    </row>
    <row r="39" spans="1:16" s="507" customFormat="1" ht="16.5">
      <c r="A39" s="510"/>
      <c r="B39" s="11"/>
      <c r="C39" s="12"/>
      <c r="D39" s="510"/>
      <c r="E39" s="510"/>
      <c r="F39" s="510"/>
      <c r="G39" s="11"/>
      <c r="H39" s="12"/>
      <c r="I39" s="510"/>
      <c r="J39" s="510"/>
      <c r="K39" s="510"/>
      <c r="L39" s="11"/>
      <c r="M39" s="12"/>
      <c r="N39" s="510"/>
      <c r="O39" s="510"/>
      <c r="P39" s="510"/>
    </row>
    <row r="40" spans="1:16" s="507" customFormat="1" ht="16.5">
      <c r="A40" s="510"/>
      <c r="B40" s="11"/>
      <c r="C40" s="12"/>
      <c r="D40" s="510"/>
      <c r="E40" s="510"/>
      <c r="F40" s="510"/>
      <c r="G40" s="11"/>
      <c r="H40" s="12"/>
      <c r="I40" s="510"/>
      <c r="J40" s="510"/>
      <c r="K40" s="510"/>
      <c r="L40" s="11"/>
      <c r="M40" s="12"/>
      <c r="N40" s="510"/>
      <c r="O40" s="510"/>
      <c r="P40" s="510"/>
    </row>
    <row r="41" spans="1:16" s="507" customFormat="1" ht="16.5">
      <c r="A41" s="510"/>
      <c r="B41" s="11"/>
      <c r="C41" s="12"/>
      <c r="D41" s="510"/>
      <c r="E41" s="510"/>
      <c r="F41" s="510"/>
      <c r="G41" s="11"/>
      <c r="H41" s="12"/>
      <c r="I41" s="510"/>
      <c r="J41" s="510"/>
      <c r="K41" s="510"/>
      <c r="L41" s="11"/>
      <c r="M41" s="12"/>
      <c r="N41" s="510"/>
      <c r="O41" s="510"/>
      <c r="P41" s="510"/>
    </row>
    <row r="42" spans="1:16" s="507" customFormat="1" ht="16.5">
      <c r="A42" s="510"/>
      <c r="B42" s="11"/>
      <c r="C42" s="12"/>
      <c r="D42" s="510"/>
      <c r="E42" s="510"/>
      <c r="F42" s="510"/>
      <c r="G42" s="11"/>
      <c r="H42" s="12"/>
      <c r="I42" s="510"/>
      <c r="J42" s="510"/>
      <c r="K42" s="510"/>
      <c r="L42" s="11"/>
      <c r="M42" s="12"/>
      <c r="N42" s="510"/>
      <c r="O42" s="510"/>
      <c r="P42" s="510"/>
    </row>
    <row r="43" spans="1:16" s="507" customFormat="1" ht="16.5">
      <c r="A43" s="510"/>
      <c r="B43" s="11"/>
      <c r="C43" s="12"/>
      <c r="D43" s="510"/>
      <c r="E43" s="510"/>
      <c r="F43" s="510"/>
      <c r="G43" s="11"/>
      <c r="H43" s="12"/>
      <c r="I43" s="510"/>
      <c r="J43" s="510"/>
      <c r="K43" s="510"/>
      <c r="L43" s="11"/>
      <c r="M43" s="12"/>
      <c r="N43" s="510"/>
      <c r="O43" s="510"/>
      <c r="P43" s="510"/>
    </row>
    <row r="44" spans="1:16" s="507" customFormat="1" ht="16.5">
      <c r="A44" s="510"/>
      <c r="B44" s="11"/>
      <c r="C44" s="12"/>
      <c r="D44" s="510"/>
      <c r="E44" s="510"/>
      <c r="F44" s="510"/>
      <c r="G44" s="11"/>
      <c r="H44" s="12"/>
      <c r="I44" s="510"/>
      <c r="J44" s="510"/>
      <c r="K44" s="510"/>
      <c r="L44" s="11"/>
      <c r="M44" s="12"/>
      <c r="N44" s="510"/>
      <c r="O44" s="510"/>
      <c r="P44" s="510"/>
    </row>
    <row r="45" spans="1:16" s="507" customFormat="1" ht="16.5">
      <c r="A45" s="510"/>
      <c r="B45" s="11"/>
      <c r="C45" s="12"/>
      <c r="D45" s="510"/>
      <c r="E45" s="510"/>
      <c r="F45" s="510"/>
      <c r="G45" s="11"/>
      <c r="H45" s="12"/>
      <c r="I45" s="510"/>
      <c r="J45" s="510"/>
      <c r="K45" s="510"/>
      <c r="L45" s="11"/>
      <c r="M45" s="12"/>
      <c r="N45" s="510"/>
      <c r="O45" s="510"/>
      <c r="P45" s="510"/>
    </row>
    <row r="46" spans="1:16" s="507" customFormat="1" ht="16.5">
      <c r="A46" s="510"/>
      <c r="B46" s="11"/>
      <c r="C46" s="12"/>
      <c r="D46" s="510"/>
      <c r="E46" s="510"/>
      <c r="F46" s="510"/>
      <c r="G46" s="11"/>
      <c r="H46" s="12"/>
      <c r="I46" s="510"/>
      <c r="J46" s="510"/>
      <c r="K46" s="510"/>
      <c r="L46" s="11"/>
      <c r="M46" s="12"/>
      <c r="N46" s="510"/>
      <c r="O46" s="510"/>
      <c r="P46" s="510"/>
    </row>
    <row r="47" spans="1:16" s="507" customFormat="1" ht="16.5">
      <c r="A47" s="510"/>
      <c r="B47" s="11"/>
      <c r="C47" s="12"/>
      <c r="D47" s="510"/>
      <c r="E47" s="510"/>
      <c r="F47" s="510"/>
      <c r="G47" s="11"/>
      <c r="H47" s="12"/>
      <c r="I47" s="510"/>
      <c r="J47" s="510"/>
      <c r="K47" s="510"/>
      <c r="L47" s="11"/>
      <c r="M47" s="12"/>
      <c r="N47" s="510"/>
      <c r="O47" s="510"/>
      <c r="P47" s="510"/>
    </row>
    <row r="48" spans="1:16" s="507" customFormat="1" ht="16.5">
      <c r="A48" s="510"/>
      <c r="B48" s="11"/>
      <c r="C48" s="12"/>
      <c r="D48" s="510"/>
      <c r="E48" s="510"/>
      <c r="F48" s="510"/>
      <c r="G48" s="11"/>
      <c r="H48" s="12"/>
      <c r="I48" s="510"/>
      <c r="J48" s="510"/>
      <c r="K48" s="510"/>
      <c r="L48" s="11"/>
      <c r="M48" s="12"/>
      <c r="N48" s="510"/>
      <c r="O48" s="510"/>
      <c r="P48" s="510"/>
    </row>
    <row r="49" spans="1:16" s="507" customFormat="1" ht="16.5">
      <c r="A49" s="510"/>
      <c r="B49" s="11"/>
      <c r="C49" s="12"/>
      <c r="D49" s="510"/>
      <c r="E49" s="510"/>
      <c r="F49" s="510"/>
      <c r="G49" s="11"/>
      <c r="H49" s="12"/>
      <c r="I49" s="510"/>
      <c r="J49" s="510"/>
      <c r="K49" s="510"/>
      <c r="L49" s="11"/>
      <c r="M49" s="12"/>
      <c r="N49" s="510"/>
      <c r="O49" s="510"/>
      <c r="P49" s="510"/>
    </row>
    <row r="50" spans="1:16" s="507" customFormat="1" ht="16.5">
      <c r="A50" s="510"/>
      <c r="B50" s="11"/>
      <c r="C50" s="12"/>
      <c r="D50" s="510"/>
      <c r="E50" s="510"/>
      <c r="F50" s="510"/>
      <c r="G50" s="11"/>
      <c r="H50" s="12"/>
      <c r="I50" s="510"/>
      <c r="J50" s="510"/>
      <c r="K50" s="510"/>
      <c r="L50" s="11"/>
      <c r="M50" s="12"/>
      <c r="N50" s="510"/>
      <c r="O50" s="510"/>
      <c r="P50" s="510"/>
    </row>
    <row r="51" spans="1:16" s="507" customFormat="1" ht="16.5">
      <c r="A51" s="510"/>
      <c r="B51" s="11"/>
      <c r="C51" s="12"/>
      <c r="D51" s="510"/>
      <c r="E51" s="510"/>
      <c r="F51" s="510"/>
      <c r="G51" s="11"/>
      <c r="H51" s="12"/>
      <c r="I51" s="510"/>
      <c r="J51" s="510"/>
      <c r="K51" s="510"/>
      <c r="L51" s="11"/>
      <c r="M51" s="12"/>
      <c r="N51" s="510"/>
      <c r="O51" s="510"/>
      <c r="P51" s="510"/>
    </row>
    <row r="52" spans="1:16" s="507" customFormat="1" ht="16.5">
      <c r="A52" s="510"/>
      <c r="B52" s="11"/>
      <c r="C52" s="12"/>
      <c r="D52" s="510"/>
      <c r="E52" s="510"/>
      <c r="F52" s="510"/>
      <c r="G52" s="11"/>
      <c r="H52" s="12"/>
      <c r="I52" s="510"/>
      <c r="J52" s="510"/>
      <c r="K52" s="510"/>
      <c r="L52" s="11"/>
      <c r="M52" s="12"/>
      <c r="N52" s="510"/>
      <c r="O52" s="510"/>
      <c r="P52" s="510"/>
    </row>
    <row r="53" spans="1:16" s="507" customFormat="1" ht="16.5">
      <c r="A53" s="510"/>
      <c r="B53" s="11"/>
      <c r="C53" s="12"/>
      <c r="D53" s="510"/>
      <c r="E53" s="510"/>
      <c r="F53" s="510"/>
      <c r="G53" s="11"/>
      <c r="H53" s="12"/>
      <c r="I53" s="510"/>
      <c r="J53" s="510"/>
      <c r="K53" s="510"/>
      <c r="L53" s="11"/>
      <c r="M53" s="12"/>
      <c r="N53" s="510"/>
      <c r="O53" s="510"/>
      <c r="P53" s="510"/>
    </row>
    <row r="54" spans="1:16" s="507" customFormat="1" ht="16.5">
      <c r="A54" s="510"/>
      <c r="B54" s="11"/>
      <c r="C54" s="12"/>
      <c r="D54" s="510"/>
      <c r="E54" s="510"/>
      <c r="F54" s="510"/>
      <c r="G54" s="11"/>
      <c r="H54" s="12"/>
      <c r="I54" s="510"/>
      <c r="J54" s="510"/>
      <c r="K54" s="510"/>
      <c r="L54" s="11"/>
      <c r="M54" s="12"/>
      <c r="N54" s="510"/>
      <c r="O54" s="510"/>
      <c r="P54" s="510"/>
    </row>
    <row r="55" spans="1:16" s="507" customFormat="1" ht="16.5">
      <c r="A55" s="510"/>
      <c r="B55" s="11"/>
      <c r="C55" s="12"/>
      <c r="D55" s="510"/>
      <c r="E55" s="510"/>
      <c r="F55" s="510"/>
      <c r="G55" s="11"/>
      <c r="H55" s="12"/>
      <c r="I55" s="510"/>
      <c r="J55" s="510"/>
      <c r="K55" s="510"/>
      <c r="L55" s="11"/>
      <c r="M55" s="12"/>
      <c r="N55" s="510"/>
      <c r="O55" s="510"/>
      <c r="P55" s="510"/>
    </row>
    <row r="56" spans="1:16" s="507" customFormat="1" ht="16.5">
      <c r="A56" s="510"/>
      <c r="B56" s="11"/>
      <c r="C56" s="12"/>
      <c r="D56" s="510"/>
      <c r="E56" s="510"/>
      <c r="F56" s="510"/>
      <c r="G56" s="11"/>
      <c r="H56" s="12"/>
      <c r="I56" s="510"/>
      <c r="J56" s="510"/>
      <c r="K56" s="510"/>
      <c r="L56" s="11"/>
      <c r="M56" s="12"/>
      <c r="N56" s="510"/>
      <c r="O56" s="510"/>
      <c r="P56" s="510"/>
    </row>
    <row r="57" spans="1:16" s="507" customFormat="1" ht="16.5">
      <c r="A57" s="510"/>
      <c r="B57" s="11"/>
      <c r="C57" s="12"/>
      <c r="D57" s="510"/>
      <c r="E57" s="510"/>
      <c r="F57" s="510"/>
      <c r="G57" s="11"/>
      <c r="H57" s="12"/>
      <c r="I57" s="510"/>
      <c r="J57" s="510"/>
      <c r="K57" s="510"/>
      <c r="L57" s="11"/>
      <c r="M57" s="12"/>
      <c r="N57" s="510"/>
      <c r="O57" s="510"/>
      <c r="P57" s="510"/>
    </row>
    <row r="58" spans="1:16" s="507" customFormat="1" ht="16.5">
      <c r="A58" s="510"/>
      <c r="B58" s="11"/>
      <c r="C58" s="12"/>
      <c r="D58" s="510"/>
      <c r="E58" s="510"/>
      <c r="F58" s="510"/>
      <c r="G58" s="11"/>
      <c r="H58" s="12"/>
      <c r="I58" s="510"/>
      <c r="J58" s="510"/>
      <c r="K58" s="510"/>
      <c r="L58" s="11"/>
      <c r="M58" s="12"/>
      <c r="N58" s="510"/>
      <c r="O58" s="510"/>
      <c r="P58" s="510"/>
    </row>
    <row r="59" spans="1:16" s="507" customFormat="1" ht="16.5">
      <c r="A59" s="510"/>
      <c r="B59" s="11"/>
      <c r="C59" s="12"/>
      <c r="D59" s="510"/>
      <c r="E59" s="510"/>
      <c r="F59" s="510"/>
      <c r="G59" s="11"/>
      <c r="H59" s="12"/>
      <c r="I59" s="510"/>
      <c r="J59" s="510"/>
      <c r="K59" s="510"/>
      <c r="L59" s="11"/>
      <c r="M59" s="12"/>
      <c r="N59" s="510"/>
      <c r="O59" s="510"/>
      <c r="P59" s="510"/>
    </row>
    <row r="60" spans="1:16" s="507" customFormat="1" ht="16.5">
      <c r="A60" s="510"/>
      <c r="B60" s="11"/>
      <c r="C60" s="12"/>
      <c r="D60" s="510"/>
      <c r="E60" s="510"/>
      <c r="F60" s="510"/>
      <c r="G60" s="11"/>
      <c r="H60" s="12"/>
      <c r="I60" s="510"/>
      <c r="J60" s="510"/>
      <c r="K60" s="510"/>
      <c r="L60" s="11"/>
      <c r="M60" s="12"/>
      <c r="N60" s="510"/>
      <c r="O60" s="510"/>
      <c r="P60" s="510"/>
    </row>
    <row r="61" spans="1:16" s="507" customFormat="1" ht="16.5">
      <c r="A61" s="510"/>
      <c r="B61" s="11"/>
      <c r="C61" s="12"/>
      <c r="D61" s="510"/>
      <c r="E61" s="510"/>
      <c r="F61" s="510"/>
      <c r="G61" s="11"/>
      <c r="H61" s="12"/>
      <c r="I61" s="510"/>
      <c r="J61" s="510"/>
      <c r="K61" s="510"/>
      <c r="L61" s="11"/>
      <c r="M61" s="12"/>
      <c r="N61" s="510"/>
      <c r="O61" s="510"/>
      <c r="P61" s="510"/>
    </row>
    <row r="62" spans="1:16" s="507" customFormat="1" ht="16.5">
      <c r="A62" s="510"/>
      <c r="B62" s="11"/>
      <c r="C62" s="12"/>
      <c r="D62" s="510"/>
      <c r="E62" s="510"/>
      <c r="F62" s="510"/>
      <c r="G62" s="11"/>
      <c r="H62" s="12"/>
      <c r="I62" s="510"/>
      <c r="J62" s="510"/>
      <c r="K62" s="510"/>
      <c r="L62" s="11"/>
      <c r="M62" s="12"/>
      <c r="N62" s="510"/>
      <c r="O62" s="510"/>
      <c r="P62" s="510"/>
    </row>
    <row r="63" spans="1:16" s="507" customFormat="1" ht="16.5">
      <c r="A63" s="510"/>
      <c r="B63" s="11"/>
      <c r="C63" s="12"/>
      <c r="D63" s="510"/>
      <c r="E63" s="510"/>
      <c r="F63" s="510"/>
      <c r="G63" s="11"/>
      <c r="H63" s="12"/>
      <c r="I63" s="510"/>
      <c r="J63" s="510"/>
      <c r="K63" s="510"/>
      <c r="L63" s="11"/>
      <c r="M63" s="12"/>
      <c r="N63" s="510"/>
      <c r="O63" s="510"/>
      <c r="P63" s="510"/>
    </row>
    <row r="64" spans="1:16" s="507" customFormat="1" ht="16.5">
      <c r="A64" s="510"/>
      <c r="B64" s="11"/>
      <c r="C64" s="12"/>
      <c r="D64" s="510"/>
      <c r="E64" s="510"/>
      <c r="F64" s="510"/>
      <c r="G64" s="11"/>
      <c r="H64" s="12"/>
      <c r="I64" s="510"/>
      <c r="J64" s="510"/>
      <c r="K64" s="510"/>
      <c r="L64" s="11"/>
      <c r="M64" s="12"/>
      <c r="N64" s="510"/>
      <c r="O64" s="510"/>
      <c r="P64" s="510"/>
    </row>
    <row r="65" spans="1:16" s="507" customFormat="1" ht="16.5">
      <c r="A65" s="510"/>
      <c r="B65" s="11"/>
      <c r="C65" s="12"/>
      <c r="D65" s="510"/>
      <c r="E65" s="510"/>
      <c r="F65" s="510"/>
      <c r="G65" s="11"/>
      <c r="H65" s="12"/>
      <c r="I65" s="510"/>
      <c r="J65" s="510"/>
      <c r="K65" s="510"/>
      <c r="L65" s="11"/>
      <c r="M65" s="12"/>
      <c r="N65" s="510"/>
      <c r="O65" s="510"/>
      <c r="P65" s="510"/>
    </row>
    <row r="66" spans="1:16" s="507" customFormat="1" ht="16.5">
      <c r="A66" s="510"/>
      <c r="B66" s="11"/>
      <c r="C66" s="12"/>
      <c r="D66" s="510"/>
      <c r="E66" s="510"/>
      <c r="F66" s="510"/>
      <c r="G66" s="11"/>
      <c r="H66" s="12"/>
      <c r="I66" s="510"/>
      <c r="J66" s="510"/>
      <c r="K66" s="510"/>
      <c r="L66" s="11"/>
      <c r="M66" s="12"/>
      <c r="N66" s="510"/>
      <c r="O66" s="510"/>
      <c r="P66" s="510"/>
    </row>
    <row r="67" spans="1:16" s="507" customFormat="1" ht="16.5">
      <c r="A67" s="510"/>
      <c r="B67" s="11"/>
      <c r="C67" s="12"/>
      <c r="D67" s="510"/>
      <c r="E67" s="510"/>
      <c r="F67" s="510"/>
      <c r="G67" s="11"/>
      <c r="H67" s="12"/>
      <c r="I67" s="510"/>
      <c r="J67" s="510"/>
      <c r="K67" s="510"/>
      <c r="L67" s="11"/>
      <c r="M67" s="12"/>
      <c r="N67" s="510"/>
      <c r="O67" s="510"/>
      <c r="P67" s="510"/>
    </row>
    <row r="68" spans="1:16" s="507" customFormat="1" ht="16.5">
      <c r="A68" s="510"/>
      <c r="B68" s="11"/>
      <c r="C68" s="12"/>
      <c r="D68" s="510"/>
      <c r="E68" s="510"/>
      <c r="F68" s="510"/>
      <c r="G68" s="11"/>
      <c r="H68" s="12"/>
      <c r="I68" s="510"/>
      <c r="J68" s="510"/>
      <c r="K68" s="510"/>
      <c r="L68" s="11"/>
      <c r="M68" s="12"/>
      <c r="N68" s="510"/>
      <c r="O68" s="510"/>
      <c r="P68" s="510"/>
    </row>
    <row r="69" spans="1:16" s="507" customFormat="1" ht="16.5">
      <c r="A69" s="510"/>
      <c r="B69" s="11"/>
      <c r="C69" s="12"/>
      <c r="D69" s="510"/>
      <c r="E69" s="510"/>
      <c r="F69" s="510"/>
      <c r="G69" s="11"/>
      <c r="H69" s="12"/>
      <c r="I69" s="510"/>
      <c r="J69" s="510"/>
      <c r="K69" s="510"/>
      <c r="L69" s="11"/>
      <c r="M69" s="12"/>
      <c r="N69" s="510"/>
      <c r="O69" s="510"/>
      <c r="P69" s="510"/>
    </row>
    <row r="70" spans="1:16" s="507" customFormat="1" ht="16.5">
      <c r="A70" s="510"/>
      <c r="B70" s="11"/>
      <c r="C70" s="12"/>
      <c r="D70" s="510"/>
      <c r="E70" s="510"/>
      <c r="F70" s="510"/>
      <c r="G70" s="11"/>
      <c r="H70" s="12"/>
      <c r="I70" s="510"/>
      <c r="J70" s="510"/>
      <c r="K70" s="510"/>
      <c r="L70" s="11"/>
      <c r="M70" s="12"/>
      <c r="N70" s="510"/>
      <c r="O70" s="510"/>
      <c r="P70" s="510"/>
    </row>
    <row r="71" spans="1:16" s="507" customFormat="1" ht="16.5">
      <c r="A71" s="510"/>
      <c r="B71" s="11"/>
      <c r="C71" s="12"/>
      <c r="D71" s="510"/>
      <c r="E71" s="510"/>
      <c r="F71" s="510"/>
      <c r="G71" s="11"/>
      <c r="H71" s="12"/>
      <c r="I71" s="510"/>
      <c r="J71" s="510"/>
      <c r="K71" s="510"/>
      <c r="L71" s="11"/>
      <c r="M71" s="12"/>
      <c r="N71" s="510"/>
      <c r="O71" s="510"/>
      <c r="P71" s="510"/>
    </row>
    <row r="72" spans="1:16" s="507" customFormat="1" ht="16.5">
      <c r="A72" s="510"/>
      <c r="B72" s="11"/>
      <c r="C72" s="12"/>
      <c r="D72" s="510"/>
      <c r="E72" s="510"/>
      <c r="F72" s="510"/>
      <c r="G72" s="11"/>
      <c r="H72" s="12"/>
      <c r="I72" s="510"/>
      <c r="J72" s="510"/>
      <c r="K72" s="510"/>
      <c r="L72" s="11"/>
      <c r="M72" s="12"/>
      <c r="N72" s="510"/>
      <c r="O72" s="510"/>
      <c r="P72" s="510"/>
    </row>
    <row r="73" spans="1:16" s="507" customFormat="1" ht="16.5">
      <c r="A73" s="510"/>
      <c r="B73" s="11"/>
      <c r="C73" s="12"/>
      <c r="D73" s="510"/>
      <c r="E73" s="510"/>
      <c r="F73" s="510"/>
      <c r="G73" s="11"/>
      <c r="H73" s="12"/>
      <c r="I73" s="510"/>
      <c r="J73" s="510"/>
      <c r="K73" s="510"/>
      <c r="L73" s="11"/>
      <c r="M73" s="12"/>
      <c r="N73" s="510"/>
      <c r="O73" s="510"/>
      <c r="P73" s="510"/>
    </row>
    <row r="74" spans="1:16" s="507" customFormat="1" ht="16.5">
      <c r="A74" s="510"/>
      <c r="B74" s="11"/>
      <c r="C74" s="12"/>
      <c r="D74" s="510"/>
      <c r="E74" s="510"/>
      <c r="F74" s="510"/>
      <c r="G74" s="11"/>
      <c r="H74" s="12"/>
      <c r="I74" s="510"/>
      <c r="J74" s="510"/>
      <c r="K74" s="510"/>
      <c r="L74" s="11"/>
      <c r="M74" s="12"/>
      <c r="N74" s="510"/>
      <c r="O74" s="510"/>
      <c r="P74" s="510"/>
    </row>
    <row r="75" spans="1:16" s="507" customFormat="1" ht="16.5">
      <c r="A75" s="510"/>
      <c r="B75" s="11"/>
      <c r="C75" s="12"/>
      <c r="D75" s="510"/>
      <c r="E75" s="510"/>
      <c r="F75" s="510"/>
      <c r="G75" s="11"/>
      <c r="H75" s="12"/>
      <c r="I75" s="510"/>
      <c r="J75" s="510"/>
      <c r="K75" s="510"/>
      <c r="L75" s="11"/>
      <c r="M75" s="12"/>
      <c r="N75" s="510"/>
      <c r="O75" s="510"/>
      <c r="P75" s="510"/>
    </row>
    <row r="76" spans="1:16" s="507" customFormat="1" ht="16.5">
      <c r="A76" s="510"/>
      <c r="B76" s="11"/>
      <c r="C76" s="12"/>
      <c r="D76" s="510"/>
      <c r="E76" s="510"/>
      <c r="F76" s="510"/>
      <c r="G76" s="11"/>
      <c r="H76" s="12"/>
      <c r="I76" s="510"/>
      <c r="J76" s="510"/>
      <c r="K76" s="510"/>
      <c r="L76" s="11"/>
      <c r="M76" s="12"/>
      <c r="N76" s="510"/>
      <c r="O76" s="510"/>
      <c r="P76" s="510"/>
    </row>
    <row r="77" spans="1:16" s="507" customFormat="1" ht="16.5">
      <c r="A77" s="510"/>
      <c r="B77" s="11"/>
      <c r="C77" s="12"/>
      <c r="D77" s="510"/>
      <c r="E77" s="510"/>
      <c r="F77" s="510"/>
      <c r="G77" s="11"/>
      <c r="H77" s="12"/>
      <c r="I77" s="510"/>
      <c r="J77" s="510"/>
      <c r="K77" s="510"/>
      <c r="L77" s="11"/>
      <c r="M77" s="12"/>
      <c r="N77" s="510"/>
      <c r="O77" s="510"/>
      <c r="P77" s="510"/>
    </row>
    <row r="78" spans="1:16" s="507" customFormat="1" ht="16.5">
      <c r="A78" s="510"/>
      <c r="B78" s="11"/>
      <c r="C78" s="12"/>
      <c r="D78" s="510"/>
      <c r="E78" s="510"/>
      <c r="F78" s="510"/>
      <c r="G78" s="11"/>
      <c r="H78" s="12"/>
      <c r="I78" s="510"/>
      <c r="J78" s="510"/>
      <c r="K78" s="510"/>
      <c r="L78" s="11"/>
      <c r="M78" s="12"/>
      <c r="N78" s="510"/>
      <c r="O78" s="510"/>
      <c r="P78" s="510"/>
    </row>
    <row r="79" spans="1:16" s="507" customFormat="1" ht="16.5">
      <c r="A79" s="510"/>
      <c r="B79" s="11"/>
      <c r="C79" s="12"/>
      <c r="D79" s="510"/>
      <c r="E79" s="510"/>
      <c r="F79" s="510"/>
      <c r="G79" s="11"/>
      <c r="H79" s="12"/>
      <c r="I79" s="510"/>
      <c r="J79" s="510"/>
      <c r="K79" s="510"/>
      <c r="L79" s="11"/>
      <c r="M79" s="12"/>
      <c r="N79" s="510"/>
      <c r="O79" s="510"/>
      <c r="P79" s="510"/>
    </row>
    <row r="80" spans="1:16" s="507" customFormat="1" ht="16.5">
      <c r="A80" s="510"/>
      <c r="B80" s="11"/>
      <c r="C80" s="12"/>
      <c r="D80" s="510"/>
      <c r="E80" s="510"/>
      <c r="F80" s="510"/>
      <c r="G80" s="11"/>
      <c r="H80" s="12"/>
      <c r="I80" s="510"/>
      <c r="J80" s="510"/>
      <c r="K80" s="510"/>
      <c r="L80" s="11"/>
      <c r="M80" s="12"/>
      <c r="N80" s="510"/>
      <c r="O80" s="510"/>
      <c r="P80" s="510"/>
    </row>
    <row r="81" spans="2:3" ht="16.5">
      <c r="B81" s="11"/>
      <c r="C81" s="12"/>
    </row>
  </sheetData>
  <sheetProtection/>
  <mergeCells count="1">
    <mergeCell ref="A1:O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8.xml><?xml version="1.0" encoding="utf-8"?>
<worksheet xmlns="http://schemas.openxmlformats.org/spreadsheetml/2006/main" xmlns:r="http://schemas.openxmlformats.org/officeDocument/2006/relationships">
  <dimension ref="A1:S81"/>
  <sheetViews>
    <sheetView showZeros="0" view="pageBreakPreview" zoomScale="85" zoomScaleNormal="90" zoomScaleSheetLayoutView="85" zoomScalePageLayoutView="0" workbookViewId="0" topLeftCell="A1">
      <selection activeCell="G15" sqref="G15"/>
    </sheetView>
  </sheetViews>
  <sheetFormatPr defaultColWidth="9.00390625" defaultRowHeight="16.5"/>
  <cols>
    <col min="1" max="1" width="3.00390625" style="510" customWidth="1"/>
    <col min="2" max="2" width="13.125" style="9" customWidth="1"/>
    <col min="3" max="3" width="19.875" style="10" customWidth="1"/>
    <col min="4" max="6" width="7.875" style="510" customWidth="1"/>
    <col min="7" max="7" width="13.125" style="11" customWidth="1"/>
    <col min="8" max="8" width="19.875" style="12" customWidth="1"/>
    <col min="9" max="11" width="7.875" style="510" customWidth="1"/>
    <col min="12" max="12" width="13.125" style="11" customWidth="1"/>
    <col min="13" max="13" width="19.875" style="12" customWidth="1"/>
    <col min="14" max="16" width="7.875" style="510" customWidth="1"/>
    <col min="17" max="16384" width="9.00390625" style="510" customWidth="1"/>
  </cols>
  <sheetData>
    <row r="1" spans="1:16" s="70" customFormat="1" ht="25.5" customHeight="1">
      <c r="A1" s="1187" t="s">
        <v>269</v>
      </c>
      <c r="B1" s="1187"/>
      <c r="C1" s="1187"/>
      <c r="D1" s="1187"/>
      <c r="E1" s="1187"/>
      <c r="F1" s="1187"/>
      <c r="G1" s="1187"/>
      <c r="H1" s="1187"/>
      <c r="I1" s="1187"/>
      <c r="J1" s="1187"/>
      <c r="K1" s="1187"/>
      <c r="L1" s="1187"/>
      <c r="M1" s="1187"/>
      <c r="N1" s="1187"/>
      <c r="O1" s="1187"/>
      <c r="P1" s="1187"/>
    </row>
    <row r="2" spans="1:16" s="70" customFormat="1" ht="10.5" customHeight="1">
      <c r="A2" s="1187"/>
      <c r="B2" s="1187"/>
      <c r="C2" s="1187"/>
      <c r="D2" s="1187"/>
      <c r="E2" s="1187"/>
      <c r="F2" s="1187"/>
      <c r="G2" s="1187"/>
      <c r="H2" s="1187"/>
      <c r="I2" s="1187"/>
      <c r="J2" s="1187"/>
      <c r="K2" s="1187"/>
      <c r="L2" s="1187"/>
      <c r="M2" s="1187"/>
      <c r="N2" s="1187"/>
      <c r="O2" s="1187"/>
      <c r="P2" s="1187"/>
    </row>
    <row r="3" spans="1:16" s="70" customFormat="1" ht="16.5">
      <c r="A3" s="828" t="s">
        <v>1141</v>
      </c>
      <c r="B3" s="6"/>
      <c r="C3" s="7"/>
      <c r="D3" s="4"/>
      <c r="E3" s="4"/>
      <c r="F3" s="4"/>
      <c r="G3" s="6"/>
      <c r="H3" s="3"/>
      <c r="I3" s="4"/>
      <c r="J3" s="4"/>
      <c r="K3" s="4"/>
      <c r="L3" s="6"/>
      <c r="M3" s="3"/>
      <c r="N3" s="4"/>
      <c r="O3" s="4"/>
      <c r="P3" s="8"/>
    </row>
    <row r="4" spans="2:16" s="708" customFormat="1" ht="16.5">
      <c r="B4" s="9"/>
      <c r="C4" s="10"/>
      <c r="G4" s="11"/>
      <c r="H4" s="12"/>
      <c r="L4" s="11"/>
      <c r="M4" s="12"/>
      <c r="P4" s="402" t="s">
        <v>293</v>
      </c>
    </row>
    <row r="5" spans="1:16" s="22" customFormat="1" ht="14.25">
      <c r="A5" s="13" t="s">
        <v>0</v>
      </c>
      <c r="B5" s="14"/>
      <c r="C5" s="820" t="s">
        <v>1</v>
      </c>
      <c r="D5" s="14"/>
      <c r="E5" s="15"/>
      <c r="F5" s="16"/>
      <c r="G5" s="14"/>
      <c r="H5" s="820" t="s">
        <v>2</v>
      </c>
      <c r="I5" s="14"/>
      <c r="J5" s="17"/>
      <c r="K5" s="18"/>
      <c r="L5" s="19"/>
      <c r="M5" s="820" t="s">
        <v>3</v>
      </c>
      <c r="N5" s="14"/>
      <c r="O5" s="17"/>
      <c r="P5" s="20"/>
    </row>
    <row r="6" spans="1:16" s="22" customFormat="1" ht="14.25">
      <c r="A6" s="23"/>
      <c r="B6" s="24" t="s">
        <v>5</v>
      </c>
      <c r="C6" s="25"/>
      <c r="D6" s="13" t="s">
        <v>6</v>
      </c>
      <c r="E6" s="26" t="s">
        <v>295</v>
      </c>
      <c r="F6" s="13" t="s">
        <v>324</v>
      </c>
      <c r="G6" s="24" t="s">
        <v>5</v>
      </c>
      <c r="H6" s="25"/>
      <c r="I6" s="13" t="s">
        <v>6</v>
      </c>
      <c r="J6" s="26" t="s">
        <v>295</v>
      </c>
      <c r="K6" s="13" t="s">
        <v>324</v>
      </c>
      <c r="L6" s="24" t="s">
        <v>5</v>
      </c>
      <c r="M6" s="25"/>
      <c r="N6" s="13" t="s">
        <v>6</v>
      </c>
      <c r="O6" s="1025" t="s">
        <v>295</v>
      </c>
      <c r="P6" s="1024" t="s">
        <v>324</v>
      </c>
    </row>
    <row r="7" spans="1:16" s="22" customFormat="1" ht="14.25">
      <c r="A7" s="23"/>
      <c r="B7" s="27" t="s">
        <v>283</v>
      </c>
      <c r="C7" s="28" t="s">
        <v>8</v>
      </c>
      <c r="D7" s="29"/>
      <c r="E7" s="30" t="s">
        <v>12</v>
      </c>
      <c r="F7" s="29" t="s">
        <v>282</v>
      </c>
      <c r="G7" s="27" t="s">
        <v>283</v>
      </c>
      <c r="H7" s="28" t="s">
        <v>8</v>
      </c>
      <c r="I7" s="29"/>
      <c r="J7" s="30" t="s">
        <v>12</v>
      </c>
      <c r="K7" s="29" t="s">
        <v>280</v>
      </c>
      <c r="L7" s="27" t="s">
        <v>283</v>
      </c>
      <c r="M7" s="28" t="s">
        <v>8</v>
      </c>
      <c r="N7" s="29"/>
      <c r="O7" s="30" t="s">
        <v>12</v>
      </c>
      <c r="P7" s="31" t="s">
        <v>280</v>
      </c>
    </row>
    <row r="8" spans="1:16" s="22" customFormat="1" ht="14.25">
      <c r="A8" s="32" t="s">
        <v>9</v>
      </c>
      <c r="B8" s="33" t="s">
        <v>10</v>
      </c>
      <c r="C8" s="34"/>
      <c r="D8" s="32" t="s">
        <v>11</v>
      </c>
      <c r="E8" s="35" t="s">
        <v>295</v>
      </c>
      <c r="F8" s="32" t="s">
        <v>13</v>
      </c>
      <c r="G8" s="33" t="s">
        <v>10</v>
      </c>
      <c r="H8" s="34"/>
      <c r="I8" s="32" t="s">
        <v>11</v>
      </c>
      <c r="J8" s="35" t="s">
        <v>295</v>
      </c>
      <c r="K8" s="32" t="s">
        <v>13</v>
      </c>
      <c r="L8" s="33" t="s">
        <v>10</v>
      </c>
      <c r="M8" s="34"/>
      <c r="N8" s="32" t="s">
        <v>11</v>
      </c>
      <c r="O8" s="35" t="s">
        <v>295</v>
      </c>
      <c r="P8" s="33" t="s">
        <v>13</v>
      </c>
    </row>
    <row r="9" spans="1:16" s="75" customFormat="1" ht="28.5" customHeight="1">
      <c r="A9" s="38"/>
      <c r="B9" s="803" t="s">
        <v>20</v>
      </c>
      <c r="C9" s="39" t="s">
        <v>21</v>
      </c>
      <c r="D9" s="40">
        <v>114689</v>
      </c>
      <c r="E9" s="425">
        <v>3991.0781973142375</v>
      </c>
      <c r="F9" s="895">
        <v>100</v>
      </c>
      <c r="G9" s="803" t="s">
        <v>20</v>
      </c>
      <c r="H9" s="39" t="s">
        <v>21</v>
      </c>
      <c r="I9" s="40">
        <v>63849</v>
      </c>
      <c r="J9" s="425">
        <v>4785.72041585826</v>
      </c>
      <c r="K9" s="895">
        <v>100</v>
      </c>
      <c r="L9" s="803" t="s">
        <v>20</v>
      </c>
      <c r="M9" s="39" t="s">
        <v>21</v>
      </c>
      <c r="N9" s="40">
        <v>50840</v>
      </c>
      <c r="O9" s="425">
        <v>3302.4180923663735</v>
      </c>
      <c r="P9" s="918">
        <v>100</v>
      </c>
    </row>
    <row r="10" spans="1:16" s="76" customFormat="1" ht="28.5" customHeight="1">
      <c r="A10" s="44">
        <v>1</v>
      </c>
      <c r="B10" s="45" t="s">
        <v>645</v>
      </c>
      <c r="C10" s="39" t="s">
        <v>646</v>
      </c>
      <c r="D10" s="40">
        <v>28270</v>
      </c>
      <c r="E10" s="425">
        <v>983.7715</v>
      </c>
      <c r="F10" s="914">
        <v>24.64926889239596</v>
      </c>
      <c r="G10" s="45" t="s">
        <v>645</v>
      </c>
      <c r="H10" s="39" t="s">
        <v>646</v>
      </c>
      <c r="I10" s="40">
        <v>16973</v>
      </c>
      <c r="J10" s="425">
        <v>1272.1895</v>
      </c>
      <c r="K10" s="914">
        <v>26.583031840749268</v>
      </c>
      <c r="L10" s="45" t="s">
        <v>645</v>
      </c>
      <c r="M10" s="39" t="s">
        <v>646</v>
      </c>
      <c r="N10" s="40">
        <v>11297</v>
      </c>
      <c r="O10" s="425">
        <v>733.8201650169733</v>
      </c>
      <c r="P10" s="705">
        <v>22.220692368214003</v>
      </c>
    </row>
    <row r="11" spans="1:16" s="76" customFormat="1" ht="28.5" customHeight="1">
      <c r="A11" s="44">
        <v>2</v>
      </c>
      <c r="B11" s="45" t="s">
        <v>647</v>
      </c>
      <c r="C11" s="39" t="s">
        <v>648</v>
      </c>
      <c r="D11" s="40">
        <v>14625</v>
      </c>
      <c r="E11" s="425">
        <v>508.9373</v>
      </c>
      <c r="F11" s="914">
        <v>12.751876814690162</v>
      </c>
      <c r="G11" s="45" t="s">
        <v>647</v>
      </c>
      <c r="H11" s="39" t="s">
        <v>648</v>
      </c>
      <c r="I11" s="40">
        <v>7634</v>
      </c>
      <c r="J11" s="425">
        <v>572.1967</v>
      </c>
      <c r="K11" s="914">
        <v>11.95633447665586</v>
      </c>
      <c r="L11" s="45" t="s">
        <v>647</v>
      </c>
      <c r="M11" s="39" t="s">
        <v>648</v>
      </c>
      <c r="N11" s="40">
        <v>6991</v>
      </c>
      <c r="O11" s="425">
        <v>454.11496624180404</v>
      </c>
      <c r="P11" s="705">
        <v>13.750983477576712</v>
      </c>
    </row>
    <row r="12" spans="1:16" s="76" customFormat="1" ht="28.5" customHeight="1">
      <c r="A12" s="44">
        <v>3</v>
      </c>
      <c r="B12" s="45" t="s">
        <v>649</v>
      </c>
      <c r="C12" s="39" t="s">
        <v>650</v>
      </c>
      <c r="D12" s="40">
        <v>9705</v>
      </c>
      <c r="E12" s="425">
        <v>337.7256</v>
      </c>
      <c r="F12" s="914">
        <v>8.46201466574824</v>
      </c>
      <c r="G12" s="45" t="s">
        <v>649</v>
      </c>
      <c r="H12" s="39" t="s">
        <v>650</v>
      </c>
      <c r="I12" s="40">
        <v>5788</v>
      </c>
      <c r="J12" s="425">
        <v>433.8321</v>
      </c>
      <c r="K12" s="914">
        <v>9.065138060110574</v>
      </c>
      <c r="L12" s="45" t="s">
        <v>653</v>
      </c>
      <c r="M12" s="39" t="s">
        <v>654</v>
      </c>
      <c r="N12" s="40">
        <v>4101</v>
      </c>
      <c r="O12" s="425">
        <v>266.38899678982096</v>
      </c>
      <c r="P12" s="705">
        <v>8.06648308418568</v>
      </c>
    </row>
    <row r="13" spans="1:19" s="76" customFormat="1" ht="28.5" customHeight="1">
      <c r="A13" s="44">
        <v>4</v>
      </c>
      <c r="B13" s="45" t="s">
        <v>651</v>
      </c>
      <c r="C13" s="39" t="s">
        <v>652</v>
      </c>
      <c r="D13" s="40">
        <v>8814</v>
      </c>
      <c r="E13" s="425">
        <v>306.7195</v>
      </c>
      <c r="F13" s="914">
        <v>7.685131093653271</v>
      </c>
      <c r="G13" s="45" t="s">
        <v>651</v>
      </c>
      <c r="H13" s="39" t="s">
        <v>652</v>
      </c>
      <c r="I13" s="40">
        <v>4846</v>
      </c>
      <c r="J13" s="425">
        <v>363.2257</v>
      </c>
      <c r="K13" s="914">
        <v>7.589782142241852</v>
      </c>
      <c r="L13" s="45" t="s">
        <v>651</v>
      </c>
      <c r="M13" s="39" t="s">
        <v>652</v>
      </c>
      <c r="N13" s="40">
        <v>3968</v>
      </c>
      <c r="O13" s="425">
        <v>257.74970477005843</v>
      </c>
      <c r="P13" s="705">
        <v>7.804878048780488</v>
      </c>
      <c r="R13" s="510"/>
      <c r="S13" s="507"/>
    </row>
    <row r="14" spans="1:16" s="76" customFormat="1" ht="28.5" customHeight="1">
      <c r="A14" s="44">
        <v>5</v>
      </c>
      <c r="B14" s="45" t="s">
        <v>653</v>
      </c>
      <c r="C14" s="39" t="s">
        <v>654</v>
      </c>
      <c r="D14" s="40">
        <v>7568</v>
      </c>
      <c r="E14" s="425">
        <v>263.3598</v>
      </c>
      <c r="F14" s="914">
        <v>6.59871478520172</v>
      </c>
      <c r="G14" s="45" t="s">
        <v>655</v>
      </c>
      <c r="H14" s="39" t="s">
        <v>656</v>
      </c>
      <c r="I14" s="40">
        <v>4369</v>
      </c>
      <c r="J14" s="425">
        <v>327.4728</v>
      </c>
      <c r="K14" s="914">
        <v>6.842707011856098</v>
      </c>
      <c r="L14" s="45" t="s">
        <v>649</v>
      </c>
      <c r="M14" s="39" t="s">
        <v>650</v>
      </c>
      <c r="N14" s="40">
        <v>3917</v>
      </c>
      <c r="O14" s="425">
        <v>254.43689354443518</v>
      </c>
      <c r="P14" s="705">
        <v>7.70456333595594</v>
      </c>
    </row>
    <row r="15" spans="1:16" s="76" customFormat="1" ht="28.5" customHeight="1">
      <c r="A15" s="44">
        <v>6</v>
      </c>
      <c r="B15" s="45" t="s">
        <v>655</v>
      </c>
      <c r="C15" s="39" t="s">
        <v>656</v>
      </c>
      <c r="D15" s="40">
        <v>5933</v>
      </c>
      <c r="E15" s="425">
        <v>206.4632</v>
      </c>
      <c r="F15" s="914">
        <v>5.173120351559435</v>
      </c>
      <c r="G15" s="45" t="s">
        <v>653</v>
      </c>
      <c r="H15" s="39" t="s">
        <v>654</v>
      </c>
      <c r="I15" s="40">
        <v>3467</v>
      </c>
      <c r="J15" s="425">
        <v>259.8645</v>
      </c>
      <c r="K15" s="914">
        <v>5.42999890366333</v>
      </c>
      <c r="L15" s="45" t="s">
        <v>657</v>
      </c>
      <c r="M15" s="39" t="s">
        <v>658</v>
      </c>
      <c r="N15" s="40">
        <v>2490</v>
      </c>
      <c r="O15" s="425">
        <v>161.74313630984008</v>
      </c>
      <c r="P15" s="705">
        <v>4.89771833202203</v>
      </c>
    </row>
    <row r="16" spans="1:16" s="76" customFormat="1" ht="28.5" customHeight="1">
      <c r="A16" s="44">
        <v>7</v>
      </c>
      <c r="B16" s="45" t="s">
        <v>657</v>
      </c>
      <c r="C16" s="39" t="s">
        <v>658</v>
      </c>
      <c r="D16" s="40">
        <v>4629</v>
      </c>
      <c r="E16" s="425">
        <v>161.0852</v>
      </c>
      <c r="F16" s="914">
        <v>4.036132497449625</v>
      </c>
      <c r="G16" s="45" t="s">
        <v>657</v>
      </c>
      <c r="H16" s="39" t="s">
        <v>658</v>
      </c>
      <c r="I16" s="40">
        <v>2139</v>
      </c>
      <c r="J16" s="425">
        <v>160.326</v>
      </c>
      <c r="K16" s="914">
        <v>3.350091622421651</v>
      </c>
      <c r="L16" s="45" t="s">
        <v>659</v>
      </c>
      <c r="M16" s="39" t="s">
        <v>660</v>
      </c>
      <c r="N16" s="40">
        <v>2043</v>
      </c>
      <c r="O16" s="425">
        <v>132.7073202734953</v>
      </c>
      <c r="P16" s="705">
        <v>4.018489378442172</v>
      </c>
    </row>
    <row r="17" spans="1:16" s="76" customFormat="1" ht="28.5" customHeight="1">
      <c r="A17" s="44">
        <v>8</v>
      </c>
      <c r="B17" s="45" t="s">
        <v>659</v>
      </c>
      <c r="C17" s="39" t="s">
        <v>660</v>
      </c>
      <c r="D17" s="40">
        <v>3885</v>
      </c>
      <c r="E17" s="425">
        <v>135.1946</v>
      </c>
      <c r="F17" s="914">
        <v>3.3874216359023097</v>
      </c>
      <c r="G17" s="45" t="s">
        <v>661</v>
      </c>
      <c r="H17" s="39" t="s">
        <v>662</v>
      </c>
      <c r="I17" s="40">
        <v>1930</v>
      </c>
      <c r="J17" s="425">
        <v>144.6606</v>
      </c>
      <c r="K17" s="914">
        <v>3.0227568168647903</v>
      </c>
      <c r="L17" s="45" t="s">
        <v>655</v>
      </c>
      <c r="M17" s="39" t="s">
        <v>656</v>
      </c>
      <c r="N17" s="40">
        <v>1564</v>
      </c>
      <c r="O17" s="425">
        <v>101.59287758577908</v>
      </c>
      <c r="P17" s="705">
        <v>3.076317859952793</v>
      </c>
    </row>
    <row r="18" spans="1:18" s="76" customFormat="1" ht="28.5" customHeight="1">
      <c r="A18" s="44">
        <v>9</v>
      </c>
      <c r="B18" s="45" t="s">
        <v>661</v>
      </c>
      <c r="C18" s="39" t="s">
        <v>662</v>
      </c>
      <c r="D18" s="40">
        <v>2984</v>
      </c>
      <c r="E18" s="425">
        <v>103.8406</v>
      </c>
      <c r="F18" s="914">
        <v>2.6018188317972952</v>
      </c>
      <c r="G18" s="45" t="s">
        <v>659</v>
      </c>
      <c r="H18" s="39" t="s">
        <v>660</v>
      </c>
      <c r="I18" s="40">
        <v>1842</v>
      </c>
      <c r="J18" s="425">
        <v>138.0647</v>
      </c>
      <c r="K18" s="914">
        <v>2.8849316355776913</v>
      </c>
      <c r="L18" s="45" t="s">
        <v>663</v>
      </c>
      <c r="M18" s="39" t="s">
        <v>664</v>
      </c>
      <c r="N18" s="40">
        <v>1202</v>
      </c>
      <c r="O18" s="425">
        <v>78.07841359213967</v>
      </c>
      <c r="P18" s="705">
        <v>2.3642800944138473</v>
      </c>
      <c r="Q18" s="510"/>
      <c r="R18" s="510"/>
    </row>
    <row r="19" spans="1:16" s="76" customFormat="1" ht="28.5" customHeight="1">
      <c r="A19" s="44">
        <v>10</v>
      </c>
      <c r="B19" s="45" t="s">
        <v>663</v>
      </c>
      <c r="C19" s="39" t="s">
        <v>664</v>
      </c>
      <c r="D19" s="40">
        <v>2851</v>
      </c>
      <c r="E19" s="425">
        <v>99.2123</v>
      </c>
      <c r="F19" s="914">
        <v>2.4858530460637027</v>
      </c>
      <c r="G19" s="45" t="s">
        <v>663</v>
      </c>
      <c r="H19" s="39" t="s">
        <v>664</v>
      </c>
      <c r="I19" s="40">
        <v>1649</v>
      </c>
      <c r="J19" s="425">
        <v>123.5986</v>
      </c>
      <c r="K19" s="914">
        <v>2.582655953891212</v>
      </c>
      <c r="L19" s="45" t="s">
        <v>661</v>
      </c>
      <c r="M19" s="39" t="s">
        <v>662</v>
      </c>
      <c r="N19" s="40">
        <v>1054</v>
      </c>
      <c r="O19" s="425">
        <v>68.46476532954678</v>
      </c>
      <c r="P19" s="705">
        <v>2.073170731707317</v>
      </c>
    </row>
    <row r="20" spans="1:16" s="76" customFormat="1" ht="28.5" customHeight="1">
      <c r="A20" s="44"/>
      <c r="B20" s="46"/>
      <c r="C20" s="913" t="s">
        <v>415</v>
      </c>
      <c r="D20" s="48">
        <v>25425</v>
      </c>
      <c r="E20" s="427">
        <v>884.7680524436911</v>
      </c>
      <c r="F20" s="915">
        <v>22.168647385538282</v>
      </c>
      <c r="G20" s="46"/>
      <c r="H20" s="913" t="s">
        <v>415</v>
      </c>
      <c r="I20" s="48">
        <v>13212</v>
      </c>
      <c r="J20" s="427">
        <v>990.2886205628799</v>
      </c>
      <c r="K20" s="915">
        <v>20.692571535967673</v>
      </c>
      <c r="L20" s="46"/>
      <c r="M20" s="913" t="s">
        <v>415</v>
      </c>
      <c r="N20" s="48">
        <v>12213</v>
      </c>
      <c r="O20" s="427">
        <v>793.3208529124807</v>
      </c>
      <c r="P20" s="902">
        <v>24.022423288749017</v>
      </c>
    </row>
    <row r="21" spans="1:18" s="76" customFormat="1" ht="28.5" customHeight="1">
      <c r="A21" s="50">
        <v>11</v>
      </c>
      <c r="B21" s="51" t="s">
        <v>665</v>
      </c>
      <c r="C21" s="52" t="s">
        <v>666</v>
      </c>
      <c r="D21" s="53">
        <v>1839</v>
      </c>
      <c r="E21" s="425">
        <v>63.9956</v>
      </c>
      <c r="F21" s="914">
        <v>1.6034667666471938</v>
      </c>
      <c r="G21" s="51" t="s">
        <v>665</v>
      </c>
      <c r="H21" s="52" t="s">
        <v>666</v>
      </c>
      <c r="I21" s="53">
        <v>902</v>
      </c>
      <c r="J21" s="425">
        <v>67.6082</v>
      </c>
      <c r="K21" s="914">
        <v>1.4127081081927673</v>
      </c>
      <c r="L21" s="51" t="s">
        <v>665</v>
      </c>
      <c r="M21" s="52" t="s">
        <v>666</v>
      </c>
      <c r="N21" s="53">
        <v>937</v>
      </c>
      <c r="O21" s="425">
        <v>60.86478663546994</v>
      </c>
      <c r="P21" s="1010">
        <v>1.8430369787568843</v>
      </c>
      <c r="Q21" s="510"/>
      <c r="R21" s="510"/>
    </row>
    <row r="22" spans="1:16" s="76" customFormat="1" ht="28.5" customHeight="1">
      <c r="A22" s="44">
        <v>12</v>
      </c>
      <c r="B22" s="45" t="s">
        <v>667</v>
      </c>
      <c r="C22" s="39" t="s">
        <v>668</v>
      </c>
      <c r="D22" s="40">
        <v>1436</v>
      </c>
      <c r="E22" s="425">
        <v>49.9715</v>
      </c>
      <c r="F22" s="914">
        <v>1.252081716642398</v>
      </c>
      <c r="G22" s="45" t="s">
        <v>667</v>
      </c>
      <c r="H22" s="39" t="s">
        <v>668</v>
      </c>
      <c r="I22" s="40">
        <v>659</v>
      </c>
      <c r="J22" s="425">
        <v>49.3945</v>
      </c>
      <c r="K22" s="914">
        <v>1.0321226644113455</v>
      </c>
      <c r="L22" s="45" t="s">
        <v>667</v>
      </c>
      <c r="M22" s="39" t="s">
        <v>668</v>
      </c>
      <c r="N22" s="40">
        <v>777</v>
      </c>
      <c r="O22" s="425">
        <v>50.47165337861275</v>
      </c>
      <c r="P22" s="902">
        <v>1.528324154209284</v>
      </c>
    </row>
    <row r="23" spans="1:18" s="76" customFormat="1" ht="28.5" customHeight="1">
      <c r="A23" s="44">
        <v>13</v>
      </c>
      <c r="B23" s="45" t="s">
        <v>669</v>
      </c>
      <c r="C23" s="39" t="s">
        <v>670</v>
      </c>
      <c r="D23" s="40">
        <v>1349</v>
      </c>
      <c r="E23" s="425">
        <v>46.944</v>
      </c>
      <c r="F23" s="914">
        <v>1.1762243981550105</v>
      </c>
      <c r="G23" s="45" t="s">
        <v>673</v>
      </c>
      <c r="H23" s="39" t="s">
        <v>674</v>
      </c>
      <c r="I23" s="40">
        <v>631</v>
      </c>
      <c r="J23" s="425">
        <v>47.2958</v>
      </c>
      <c r="K23" s="914">
        <v>0.9882691976381776</v>
      </c>
      <c r="L23" s="45" t="s">
        <v>669</v>
      </c>
      <c r="M23" s="39" t="s">
        <v>670</v>
      </c>
      <c r="N23" s="40">
        <v>749</v>
      </c>
      <c r="O23" s="425">
        <v>48.65285505866274</v>
      </c>
      <c r="P23" s="902">
        <v>1.4732494099134539</v>
      </c>
      <c r="Q23" s="510"/>
      <c r="R23" s="510"/>
    </row>
    <row r="24" spans="1:16" s="76" customFormat="1" ht="28.5" customHeight="1">
      <c r="A24" s="44">
        <v>14</v>
      </c>
      <c r="B24" s="45" t="s">
        <v>671</v>
      </c>
      <c r="C24" s="39" t="s">
        <v>672</v>
      </c>
      <c r="D24" s="40">
        <v>1145</v>
      </c>
      <c r="E24" s="425">
        <v>39.845</v>
      </c>
      <c r="F24" s="914">
        <v>0.9983520651501016</v>
      </c>
      <c r="G24" s="45" t="s">
        <v>669</v>
      </c>
      <c r="H24" s="39" t="s">
        <v>670</v>
      </c>
      <c r="I24" s="40">
        <v>600</v>
      </c>
      <c r="J24" s="425">
        <v>44.9722</v>
      </c>
      <c r="K24" s="914">
        <v>0.939717145139313</v>
      </c>
      <c r="L24" s="45" t="s">
        <v>671</v>
      </c>
      <c r="M24" s="39" t="s">
        <v>672</v>
      </c>
      <c r="N24" s="40">
        <v>655</v>
      </c>
      <c r="O24" s="425">
        <v>42.54688927025914</v>
      </c>
      <c r="P24" s="902">
        <v>1.2883556254917388</v>
      </c>
    </row>
    <row r="25" spans="1:16" s="77" customFormat="1" ht="28.5" customHeight="1">
      <c r="A25" s="56">
        <v>15</v>
      </c>
      <c r="B25" s="57" t="s">
        <v>673</v>
      </c>
      <c r="C25" s="58" t="s">
        <v>674</v>
      </c>
      <c r="D25" s="59">
        <v>1075</v>
      </c>
      <c r="E25" s="427">
        <v>37.409</v>
      </c>
      <c r="F25" s="915">
        <v>0.9373174410797896</v>
      </c>
      <c r="G25" s="57" t="s">
        <v>675</v>
      </c>
      <c r="H25" s="58" t="s">
        <v>676</v>
      </c>
      <c r="I25" s="61">
        <v>582</v>
      </c>
      <c r="J25" s="427">
        <v>43.623</v>
      </c>
      <c r="K25" s="915">
        <v>0.9115256307851337</v>
      </c>
      <c r="L25" s="57" t="s">
        <v>673</v>
      </c>
      <c r="M25" s="58" t="s">
        <v>674</v>
      </c>
      <c r="N25" s="61">
        <v>444</v>
      </c>
      <c r="O25" s="427">
        <v>28.840944787778714</v>
      </c>
      <c r="P25" s="905">
        <v>0.8733280881195908</v>
      </c>
    </row>
    <row r="26" spans="1:16" s="64" customFormat="1" ht="15.75" customHeight="1">
      <c r="A26" s="22" t="s">
        <v>677</v>
      </c>
      <c r="B26" s="22"/>
      <c r="C26" s="65"/>
      <c r="D26" s="65"/>
      <c r="E26" s="65"/>
      <c r="F26" s="65"/>
      <c r="H26" s="65"/>
      <c r="I26" s="65"/>
      <c r="J26" s="65"/>
      <c r="K26" s="65"/>
      <c r="M26" s="65"/>
      <c r="N26" s="65"/>
      <c r="O26" s="65"/>
      <c r="P26" s="65"/>
    </row>
    <row r="27" spans="1:16" s="507" customFormat="1" ht="16.5">
      <c r="A27" s="66"/>
      <c r="B27" s="11"/>
      <c r="C27" s="10"/>
      <c r="D27" s="67"/>
      <c r="E27" s="67"/>
      <c r="F27" s="67"/>
      <c r="G27" s="68"/>
      <c r="H27" s="10"/>
      <c r="I27" s="66"/>
      <c r="J27" s="66"/>
      <c r="K27" s="66"/>
      <c r="L27" s="68"/>
      <c r="M27" s="10"/>
      <c r="N27" s="66"/>
      <c r="O27" s="66"/>
      <c r="P27" s="66"/>
    </row>
    <row r="28" spans="1:16" s="507" customFormat="1" ht="16.5">
      <c r="A28" s="510"/>
      <c r="B28" s="11"/>
      <c r="C28" s="12"/>
      <c r="D28" s="510"/>
      <c r="E28" s="510"/>
      <c r="F28" s="510"/>
      <c r="G28" s="11"/>
      <c r="H28" s="12"/>
      <c r="I28" s="510"/>
      <c r="J28" s="510"/>
      <c r="K28" s="510"/>
      <c r="L28" s="11"/>
      <c r="M28" s="12"/>
      <c r="N28" s="510"/>
      <c r="O28" s="510"/>
      <c r="P28" s="510"/>
    </row>
    <row r="29" spans="1:16" s="507" customFormat="1" ht="16.5">
      <c r="A29" s="510"/>
      <c r="B29" s="11"/>
      <c r="C29" s="12"/>
      <c r="D29" s="510"/>
      <c r="E29" s="510"/>
      <c r="F29" s="510"/>
      <c r="G29" s="11"/>
      <c r="H29" s="12"/>
      <c r="I29" s="510"/>
      <c r="J29" s="510"/>
      <c r="K29" s="510"/>
      <c r="L29" s="11"/>
      <c r="M29" s="12"/>
      <c r="N29" s="510"/>
      <c r="O29" s="510"/>
      <c r="P29" s="510"/>
    </row>
    <row r="30" spans="1:16" s="507" customFormat="1" ht="16.5">
      <c r="A30" s="510"/>
      <c r="B30" s="11"/>
      <c r="C30" s="510"/>
      <c r="D30" s="510"/>
      <c r="E30" s="510"/>
      <c r="F30" s="510"/>
      <c r="G30" s="11"/>
      <c r="H30" s="12"/>
      <c r="I30" s="510"/>
      <c r="J30" s="510"/>
      <c r="K30" s="510"/>
      <c r="L30" s="11"/>
      <c r="M30" s="12"/>
      <c r="N30" s="510"/>
      <c r="O30" s="510"/>
      <c r="P30" s="510"/>
    </row>
    <row r="31" spans="1:16" s="507" customFormat="1" ht="16.5">
      <c r="A31" s="510"/>
      <c r="B31" s="11"/>
      <c r="C31" s="510"/>
      <c r="D31" s="510"/>
      <c r="E31" s="510"/>
      <c r="F31" s="510"/>
      <c r="G31" s="11"/>
      <c r="H31" s="12"/>
      <c r="I31" s="510"/>
      <c r="J31" s="510"/>
      <c r="K31" s="510"/>
      <c r="L31" s="11"/>
      <c r="M31" s="12"/>
      <c r="N31" s="510"/>
      <c r="O31" s="510"/>
      <c r="P31" s="510"/>
    </row>
    <row r="32" spans="1:16" s="507" customFormat="1" ht="16.5">
      <c r="A32" s="510"/>
      <c r="B32" s="11"/>
      <c r="C32" s="12"/>
      <c r="D32" s="510"/>
      <c r="E32" s="510"/>
      <c r="F32" s="510"/>
      <c r="G32" s="11"/>
      <c r="H32" s="12"/>
      <c r="I32" s="510"/>
      <c r="J32" s="510"/>
      <c r="K32" s="510"/>
      <c r="L32" s="11"/>
      <c r="M32" s="12"/>
      <c r="N32" s="510"/>
      <c r="O32" s="510"/>
      <c r="P32" s="510"/>
    </row>
    <row r="33" spans="1:16" s="507" customFormat="1" ht="16.5">
      <c r="A33" s="510"/>
      <c r="B33" s="11"/>
      <c r="C33" s="12"/>
      <c r="D33" s="510"/>
      <c r="E33" s="510"/>
      <c r="F33" s="510"/>
      <c r="G33" s="11"/>
      <c r="H33" s="12"/>
      <c r="I33" s="510"/>
      <c r="J33" s="510"/>
      <c r="K33" s="510"/>
      <c r="L33" s="11"/>
      <c r="M33" s="12"/>
      <c r="N33" s="510"/>
      <c r="O33" s="510"/>
      <c r="P33" s="510"/>
    </row>
    <row r="34" spans="1:16" s="507" customFormat="1" ht="16.5">
      <c r="A34" s="510"/>
      <c r="B34" s="11"/>
      <c r="C34" s="12"/>
      <c r="D34" s="510"/>
      <c r="E34" s="510"/>
      <c r="F34" s="510"/>
      <c r="G34" s="11"/>
      <c r="H34" s="12"/>
      <c r="I34" s="510"/>
      <c r="J34" s="510"/>
      <c r="K34" s="510"/>
      <c r="L34" s="11"/>
      <c r="M34" s="12"/>
      <c r="N34" s="510"/>
      <c r="O34" s="510"/>
      <c r="P34" s="510"/>
    </row>
    <row r="35" spans="1:16" s="507" customFormat="1" ht="16.5">
      <c r="A35" s="510"/>
      <c r="B35" s="11"/>
      <c r="C35" s="12"/>
      <c r="D35" s="510"/>
      <c r="E35" s="510"/>
      <c r="F35" s="510"/>
      <c r="G35" s="11"/>
      <c r="H35" s="12"/>
      <c r="I35" s="510"/>
      <c r="J35" s="510"/>
      <c r="K35" s="510"/>
      <c r="L35" s="11"/>
      <c r="M35" s="12"/>
      <c r="N35" s="510"/>
      <c r="O35" s="510"/>
      <c r="P35" s="510"/>
    </row>
    <row r="36" spans="1:16" s="507" customFormat="1" ht="16.5">
      <c r="A36" s="510"/>
      <c r="B36" s="11"/>
      <c r="C36" s="12"/>
      <c r="D36" s="510"/>
      <c r="E36" s="510"/>
      <c r="F36" s="510"/>
      <c r="G36" s="11"/>
      <c r="H36" s="12"/>
      <c r="I36" s="510"/>
      <c r="J36" s="510"/>
      <c r="K36" s="510"/>
      <c r="L36" s="11"/>
      <c r="M36" s="12"/>
      <c r="N36" s="510"/>
      <c r="O36" s="510"/>
      <c r="P36" s="510"/>
    </row>
    <row r="37" spans="1:16" s="507" customFormat="1" ht="16.5">
      <c r="A37" s="510"/>
      <c r="B37" s="11"/>
      <c r="C37" s="12"/>
      <c r="D37" s="510"/>
      <c r="E37" s="510"/>
      <c r="F37" s="510"/>
      <c r="G37" s="11"/>
      <c r="H37" s="12"/>
      <c r="I37" s="510"/>
      <c r="J37" s="510"/>
      <c r="K37" s="510"/>
      <c r="L37" s="11"/>
      <c r="M37" s="12"/>
      <c r="N37" s="510"/>
      <c r="O37" s="510"/>
      <c r="P37" s="510"/>
    </row>
    <row r="38" spans="1:16" s="507" customFormat="1" ht="16.5">
      <c r="A38" s="510"/>
      <c r="B38" s="11"/>
      <c r="C38" s="12"/>
      <c r="D38" s="510"/>
      <c r="E38" s="510"/>
      <c r="F38" s="510"/>
      <c r="G38" s="11"/>
      <c r="H38" s="12"/>
      <c r="I38" s="510"/>
      <c r="J38" s="510"/>
      <c r="K38" s="510"/>
      <c r="L38" s="11"/>
      <c r="M38" s="12"/>
      <c r="N38" s="510"/>
      <c r="O38" s="510"/>
      <c r="P38" s="510"/>
    </row>
    <row r="39" spans="1:16" s="507" customFormat="1" ht="16.5">
      <c r="A39" s="510"/>
      <c r="B39" s="11"/>
      <c r="C39" s="12"/>
      <c r="D39" s="510"/>
      <c r="E39" s="510"/>
      <c r="F39" s="510"/>
      <c r="G39" s="11"/>
      <c r="H39" s="12"/>
      <c r="I39" s="510"/>
      <c r="J39" s="510"/>
      <c r="K39" s="510"/>
      <c r="L39" s="11"/>
      <c r="M39" s="12"/>
      <c r="N39" s="510"/>
      <c r="O39" s="510"/>
      <c r="P39" s="510"/>
    </row>
    <row r="40" spans="1:16" s="507" customFormat="1" ht="16.5">
      <c r="A40" s="510"/>
      <c r="B40" s="11"/>
      <c r="C40" s="12"/>
      <c r="D40" s="510"/>
      <c r="E40" s="510"/>
      <c r="F40" s="510"/>
      <c r="G40" s="11"/>
      <c r="H40" s="12"/>
      <c r="I40" s="510"/>
      <c r="J40" s="510"/>
      <c r="K40" s="510"/>
      <c r="L40" s="11"/>
      <c r="M40" s="12"/>
      <c r="N40" s="510"/>
      <c r="O40" s="510"/>
      <c r="P40" s="510"/>
    </row>
    <row r="41" spans="1:16" s="507" customFormat="1" ht="16.5">
      <c r="A41" s="510"/>
      <c r="B41" s="11"/>
      <c r="C41" s="12"/>
      <c r="D41" s="510"/>
      <c r="E41" s="510"/>
      <c r="F41" s="510"/>
      <c r="G41" s="11"/>
      <c r="H41" s="12"/>
      <c r="I41" s="510"/>
      <c r="J41" s="510"/>
      <c r="K41" s="510"/>
      <c r="L41" s="11"/>
      <c r="M41" s="12"/>
      <c r="N41" s="510"/>
      <c r="O41" s="510"/>
      <c r="P41" s="510"/>
    </row>
    <row r="42" spans="1:16" s="507" customFormat="1" ht="16.5">
      <c r="A42" s="510"/>
      <c r="B42" s="11"/>
      <c r="C42" s="12"/>
      <c r="D42" s="510"/>
      <c r="E42" s="510"/>
      <c r="F42" s="510"/>
      <c r="G42" s="11"/>
      <c r="H42" s="12"/>
      <c r="I42" s="510"/>
      <c r="J42" s="510"/>
      <c r="K42" s="510"/>
      <c r="L42" s="11"/>
      <c r="M42" s="12"/>
      <c r="N42" s="510"/>
      <c r="O42" s="510"/>
      <c r="P42" s="510"/>
    </row>
    <row r="43" spans="1:16" s="507" customFormat="1" ht="16.5">
      <c r="A43" s="510"/>
      <c r="B43" s="11"/>
      <c r="C43" s="12"/>
      <c r="D43" s="510"/>
      <c r="E43" s="510"/>
      <c r="F43" s="510"/>
      <c r="G43" s="11"/>
      <c r="H43" s="12"/>
      <c r="I43" s="510"/>
      <c r="J43" s="510"/>
      <c r="K43" s="510"/>
      <c r="L43" s="11"/>
      <c r="M43" s="12"/>
      <c r="N43" s="510"/>
      <c r="O43" s="510"/>
      <c r="P43" s="510"/>
    </row>
    <row r="44" spans="1:16" s="507" customFormat="1" ht="16.5">
      <c r="A44" s="510"/>
      <c r="B44" s="11"/>
      <c r="C44" s="12"/>
      <c r="D44" s="510"/>
      <c r="E44" s="510"/>
      <c r="F44" s="510"/>
      <c r="G44" s="11"/>
      <c r="H44" s="12"/>
      <c r="I44" s="510"/>
      <c r="J44" s="510"/>
      <c r="K44" s="510"/>
      <c r="L44" s="11"/>
      <c r="M44" s="12"/>
      <c r="N44" s="510"/>
      <c r="O44" s="510"/>
      <c r="P44" s="510"/>
    </row>
    <row r="45" spans="1:16" s="507" customFormat="1" ht="16.5">
      <c r="A45" s="510"/>
      <c r="B45" s="11"/>
      <c r="C45" s="12"/>
      <c r="D45" s="510"/>
      <c r="E45" s="510"/>
      <c r="F45" s="510"/>
      <c r="G45" s="11"/>
      <c r="H45" s="12"/>
      <c r="I45" s="510"/>
      <c r="J45" s="510"/>
      <c r="K45" s="510"/>
      <c r="L45" s="11"/>
      <c r="M45" s="12"/>
      <c r="N45" s="510"/>
      <c r="O45" s="510"/>
      <c r="P45" s="510"/>
    </row>
    <row r="46" spans="1:16" s="507" customFormat="1" ht="16.5">
      <c r="A46" s="510"/>
      <c r="B46" s="11"/>
      <c r="C46" s="12"/>
      <c r="D46" s="510"/>
      <c r="E46" s="510"/>
      <c r="F46" s="510"/>
      <c r="G46" s="11"/>
      <c r="H46" s="12"/>
      <c r="I46" s="510"/>
      <c r="J46" s="510"/>
      <c r="K46" s="510"/>
      <c r="L46" s="11"/>
      <c r="M46" s="12"/>
      <c r="N46" s="510"/>
      <c r="O46" s="510"/>
      <c r="P46" s="510"/>
    </row>
    <row r="47" spans="1:16" s="507" customFormat="1" ht="16.5">
      <c r="A47" s="510"/>
      <c r="B47" s="11"/>
      <c r="C47" s="12"/>
      <c r="D47" s="510"/>
      <c r="E47" s="510"/>
      <c r="F47" s="510"/>
      <c r="G47" s="11"/>
      <c r="H47" s="12"/>
      <c r="I47" s="510"/>
      <c r="J47" s="510"/>
      <c r="K47" s="510"/>
      <c r="L47" s="11"/>
      <c r="M47" s="12"/>
      <c r="N47" s="510"/>
      <c r="O47" s="510"/>
      <c r="P47" s="510"/>
    </row>
    <row r="48" spans="1:16" s="507" customFormat="1" ht="16.5">
      <c r="A48" s="510"/>
      <c r="B48" s="11"/>
      <c r="C48" s="12"/>
      <c r="D48" s="510"/>
      <c r="E48" s="510"/>
      <c r="F48" s="510"/>
      <c r="G48" s="11"/>
      <c r="H48" s="12"/>
      <c r="I48" s="510"/>
      <c r="J48" s="510"/>
      <c r="K48" s="510"/>
      <c r="L48" s="11"/>
      <c r="M48" s="12"/>
      <c r="N48" s="510"/>
      <c r="O48" s="510"/>
      <c r="P48" s="510"/>
    </row>
    <row r="49" spans="1:16" s="507" customFormat="1" ht="16.5">
      <c r="A49" s="510"/>
      <c r="B49" s="11"/>
      <c r="C49" s="12"/>
      <c r="D49" s="510"/>
      <c r="E49" s="510"/>
      <c r="F49" s="510"/>
      <c r="G49" s="11"/>
      <c r="H49" s="12"/>
      <c r="I49" s="510"/>
      <c r="J49" s="510"/>
      <c r="K49" s="510"/>
      <c r="L49" s="11"/>
      <c r="M49" s="12"/>
      <c r="N49" s="510"/>
      <c r="O49" s="510"/>
      <c r="P49" s="510"/>
    </row>
    <row r="50" spans="1:16" s="507" customFormat="1" ht="16.5">
      <c r="A50" s="510"/>
      <c r="B50" s="11"/>
      <c r="C50" s="12"/>
      <c r="D50" s="510"/>
      <c r="E50" s="510"/>
      <c r="F50" s="510"/>
      <c r="G50" s="11"/>
      <c r="H50" s="12"/>
      <c r="I50" s="510"/>
      <c r="J50" s="510"/>
      <c r="K50" s="510"/>
      <c r="L50" s="11"/>
      <c r="M50" s="12"/>
      <c r="N50" s="510"/>
      <c r="O50" s="510"/>
      <c r="P50" s="510"/>
    </row>
    <row r="51" spans="1:16" s="507" customFormat="1" ht="16.5">
      <c r="A51" s="510"/>
      <c r="B51" s="11"/>
      <c r="C51" s="12"/>
      <c r="D51" s="510"/>
      <c r="E51" s="510"/>
      <c r="F51" s="510"/>
      <c r="G51" s="11"/>
      <c r="H51" s="12"/>
      <c r="I51" s="510"/>
      <c r="J51" s="510"/>
      <c r="K51" s="510"/>
      <c r="L51" s="11"/>
      <c r="M51" s="12"/>
      <c r="N51" s="510"/>
      <c r="O51" s="510"/>
      <c r="P51" s="510"/>
    </row>
    <row r="52" spans="1:16" s="507" customFormat="1" ht="16.5">
      <c r="A52" s="510"/>
      <c r="B52" s="11"/>
      <c r="C52" s="12"/>
      <c r="D52" s="510"/>
      <c r="E52" s="510"/>
      <c r="F52" s="510"/>
      <c r="G52" s="11"/>
      <c r="H52" s="12"/>
      <c r="I52" s="510"/>
      <c r="J52" s="510"/>
      <c r="K52" s="510"/>
      <c r="L52" s="11"/>
      <c r="M52" s="12"/>
      <c r="N52" s="510"/>
      <c r="O52" s="510"/>
      <c r="P52" s="510"/>
    </row>
    <row r="53" spans="1:16" s="507" customFormat="1" ht="16.5">
      <c r="A53" s="510"/>
      <c r="B53" s="11"/>
      <c r="C53" s="12"/>
      <c r="D53" s="510"/>
      <c r="E53" s="510"/>
      <c r="F53" s="510"/>
      <c r="G53" s="11"/>
      <c r="H53" s="12"/>
      <c r="I53" s="510"/>
      <c r="J53" s="510"/>
      <c r="K53" s="510"/>
      <c r="L53" s="11"/>
      <c r="M53" s="12"/>
      <c r="N53" s="510"/>
      <c r="O53" s="510"/>
      <c r="P53" s="510"/>
    </row>
    <row r="54" spans="1:16" s="507" customFormat="1" ht="16.5">
      <c r="A54" s="510"/>
      <c r="B54" s="11"/>
      <c r="C54" s="12"/>
      <c r="D54" s="510"/>
      <c r="E54" s="510"/>
      <c r="F54" s="510"/>
      <c r="G54" s="11"/>
      <c r="H54" s="12"/>
      <c r="I54" s="510"/>
      <c r="J54" s="510"/>
      <c r="K54" s="510"/>
      <c r="L54" s="11"/>
      <c r="M54" s="12"/>
      <c r="N54" s="510"/>
      <c r="O54" s="510"/>
      <c r="P54" s="510"/>
    </row>
    <row r="55" spans="1:16" s="507" customFormat="1" ht="16.5">
      <c r="A55" s="510"/>
      <c r="B55" s="11"/>
      <c r="C55" s="12"/>
      <c r="D55" s="510"/>
      <c r="E55" s="510"/>
      <c r="F55" s="510"/>
      <c r="G55" s="11"/>
      <c r="H55" s="12"/>
      <c r="I55" s="510"/>
      <c r="J55" s="510"/>
      <c r="K55" s="510"/>
      <c r="L55" s="11"/>
      <c r="M55" s="12"/>
      <c r="N55" s="510"/>
      <c r="O55" s="510"/>
      <c r="P55" s="510"/>
    </row>
    <row r="56" spans="1:16" s="507" customFormat="1" ht="16.5">
      <c r="A56" s="510"/>
      <c r="B56" s="11"/>
      <c r="C56" s="12"/>
      <c r="D56" s="510"/>
      <c r="E56" s="510"/>
      <c r="F56" s="510"/>
      <c r="G56" s="11"/>
      <c r="H56" s="12"/>
      <c r="I56" s="510"/>
      <c r="J56" s="510"/>
      <c r="K56" s="510"/>
      <c r="L56" s="11"/>
      <c r="M56" s="12"/>
      <c r="N56" s="510"/>
      <c r="O56" s="510"/>
      <c r="P56" s="510"/>
    </row>
    <row r="57" spans="1:16" s="507" customFormat="1" ht="16.5">
      <c r="A57" s="510"/>
      <c r="B57" s="11"/>
      <c r="C57" s="12"/>
      <c r="D57" s="510"/>
      <c r="E57" s="510"/>
      <c r="F57" s="510"/>
      <c r="G57" s="11"/>
      <c r="H57" s="12"/>
      <c r="I57" s="510"/>
      <c r="J57" s="510"/>
      <c r="K57" s="510"/>
      <c r="L57" s="11"/>
      <c r="M57" s="12"/>
      <c r="N57" s="510"/>
      <c r="O57" s="510"/>
      <c r="P57" s="510"/>
    </row>
    <row r="58" spans="1:16" s="507" customFormat="1" ht="16.5">
      <c r="A58" s="510"/>
      <c r="B58" s="11"/>
      <c r="C58" s="12"/>
      <c r="D58" s="510"/>
      <c r="E58" s="510"/>
      <c r="F58" s="510"/>
      <c r="G58" s="11"/>
      <c r="H58" s="12"/>
      <c r="I58" s="510"/>
      <c r="J58" s="510"/>
      <c r="K58" s="510"/>
      <c r="L58" s="11"/>
      <c r="M58" s="12"/>
      <c r="N58" s="510"/>
      <c r="O58" s="510"/>
      <c r="P58" s="510"/>
    </row>
    <row r="59" spans="1:16" s="507" customFormat="1" ht="16.5">
      <c r="A59" s="510"/>
      <c r="B59" s="11"/>
      <c r="C59" s="12"/>
      <c r="D59" s="510"/>
      <c r="E59" s="510"/>
      <c r="F59" s="510"/>
      <c r="G59" s="11"/>
      <c r="H59" s="12"/>
      <c r="I59" s="510"/>
      <c r="J59" s="510"/>
      <c r="K59" s="510"/>
      <c r="L59" s="11"/>
      <c r="M59" s="12"/>
      <c r="N59" s="510"/>
      <c r="O59" s="510"/>
      <c r="P59" s="510"/>
    </row>
    <row r="60" spans="1:16" s="507" customFormat="1" ht="16.5">
      <c r="A60" s="510"/>
      <c r="B60" s="11"/>
      <c r="C60" s="12"/>
      <c r="D60" s="510"/>
      <c r="E60" s="510"/>
      <c r="F60" s="510"/>
      <c r="G60" s="11"/>
      <c r="H60" s="12"/>
      <c r="I60" s="510"/>
      <c r="J60" s="510"/>
      <c r="K60" s="510"/>
      <c r="L60" s="11"/>
      <c r="M60" s="12"/>
      <c r="N60" s="510"/>
      <c r="O60" s="510"/>
      <c r="P60" s="510"/>
    </row>
    <row r="61" spans="1:16" s="507" customFormat="1" ht="16.5">
      <c r="A61" s="510"/>
      <c r="B61" s="11"/>
      <c r="C61" s="12"/>
      <c r="D61" s="510"/>
      <c r="E61" s="510"/>
      <c r="F61" s="510"/>
      <c r="G61" s="11"/>
      <c r="H61" s="12"/>
      <c r="I61" s="510"/>
      <c r="J61" s="510"/>
      <c r="K61" s="510"/>
      <c r="L61" s="11"/>
      <c r="M61" s="12"/>
      <c r="N61" s="510"/>
      <c r="O61" s="510"/>
      <c r="P61" s="510"/>
    </row>
    <row r="62" spans="1:16" s="507" customFormat="1" ht="16.5">
      <c r="A62" s="510"/>
      <c r="B62" s="11"/>
      <c r="C62" s="12"/>
      <c r="D62" s="510"/>
      <c r="E62" s="510"/>
      <c r="F62" s="510"/>
      <c r="G62" s="11"/>
      <c r="H62" s="12"/>
      <c r="I62" s="510"/>
      <c r="J62" s="510"/>
      <c r="K62" s="510"/>
      <c r="L62" s="11"/>
      <c r="M62" s="12"/>
      <c r="N62" s="510"/>
      <c r="O62" s="510"/>
      <c r="P62" s="510"/>
    </row>
    <row r="63" spans="1:16" s="507" customFormat="1" ht="16.5">
      <c r="A63" s="510"/>
      <c r="B63" s="11"/>
      <c r="C63" s="12"/>
      <c r="D63" s="510"/>
      <c r="E63" s="510"/>
      <c r="F63" s="510"/>
      <c r="G63" s="11"/>
      <c r="H63" s="12"/>
      <c r="I63" s="510"/>
      <c r="J63" s="510"/>
      <c r="K63" s="510"/>
      <c r="L63" s="11"/>
      <c r="M63" s="12"/>
      <c r="N63" s="510"/>
      <c r="O63" s="510"/>
      <c r="P63" s="510"/>
    </row>
    <row r="64" spans="1:16" s="507" customFormat="1" ht="16.5">
      <c r="A64" s="510"/>
      <c r="B64" s="11"/>
      <c r="C64" s="12"/>
      <c r="D64" s="510"/>
      <c r="E64" s="510"/>
      <c r="F64" s="510"/>
      <c r="G64" s="11"/>
      <c r="H64" s="12"/>
      <c r="I64" s="510"/>
      <c r="J64" s="510"/>
      <c r="K64" s="510"/>
      <c r="L64" s="11"/>
      <c r="M64" s="12"/>
      <c r="N64" s="510"/>
      <c r="O64" s="510"/>
      <c r="P64" s="510"/>
    </row>
    <row r="65" spans="1:16" s="507" customFormat="1" ht="16.5">
      <c r="A65" s="510"/>
      <c r="B65" s="11"/>
      <c r="C65" s="12"/>
      <c r="D65" s="510"/>
      <c r="E65" s="510"/>
      <c r="F65" s="510"/>
      <c r="G65" s="11"/>
      <c r="H65" s="12"/>
      <c r="I65" s="510"/>
      <c r="J65" s="510"/>
      <c r="K65" s="510"/>
      <c r="L65" s="11"/>
      <c r="M65" s="12"/>
      <c r="N65" s="510"/>
      <c r="O65" s="510"/>
      <c r="P65" s="510"/>
    </row>
    <row r="66" spans="1:16" s="507" customFormat="1" ht="16.5">
      <c r="A66" s="510"/>
      <c r="B66" s="11"/>
      <c r="C66" s="12"/>
      <c r="D66" s="510"/>
      <c r="E66" s="510"/>
      <c r="F66" s="510"/>
      <c r="G66" s="11"/>
      <c r="H66" s="12"/>
      <c r="I66" s="510"/>
      <c r="J66" s="510"/>
      <c r="K66" s="510"/>
      <c r="L66" s="11"/>
      <c r="M66" s="12"/>
      <c r="N66" s="510"/>
      <c r="O66" s="510"/>
      <c r="P66" s="510"/>
    </row>
    <row r="67" spans="1:16" s="507" customFormat="1" ht="16.5">
      <c r="A67" s="510"/>
      <c r="B67" s="11"/>
      <c r="C67" s="12"/>
      <c r="D67" s="510"/>
      <c r="E67" s="510"/>
      <c r="F67" s="510"/>
      <c r="G67" s="11"/>
      <c r="H67" s="12"/>
      <c r="I67" s="510"/>
      <c r="J67" s="510"/>
      <c r="K67" s="510"/>
      <c r="L67" s="11"/>
      <c r="M67" s="12"/>
      <c r="N67" s="510"/>
      <c r="O67" s="510"/>
      <c r="P67" s="510"/>
    </row>
    <row r="68" spans="1:16" s="507" customFormat="1" ht="16.5">
      <c r="A68" s="510"/>
      <c r="B68" s="11"/>
      <c r="C68" s="12"/>
      <c r="D68" s="510"/>
      <c r="E68" s="510"/>
      <c r="F68" s="510"/>
      <c r="G68" s="11"/>
      <c r="H68" s="12"/>
      <c r="I68" s="510"/>
      <c r="J68" s="510"/>
      <c r="K68" s="510"/>
      <c r="L68" s="11"/>
      <c r="M68" s="12"/>
      <c r="N68" s="510"/>
      <c r="O68" s="510"/>
      <c r="P68" s="510"/>
    </row>
    <row r="69" spans="1:16" s="507" customFormat="1" ht="16.5">
      <c r="A69" s="510"/>
      <c r="B69" s="11"/>
      <c r="C69" s="12"/>
      <c r="D69" s="510"/>
      <c r="E69" s="510"/>
      <c r="F69" s="510"/>
      <c r="G69" s="11"/>
      <c r="H69" s="12"/>
      <c r="I69" s="510"/>
      <c r="J69" s="510"/>
      <c r="K69" s="510"/>
      <c r="L69" s="11"/>
      <c r="M69" s="12"/>
      <c r="N69" s="510"/>
      <c r="O69" s="510"/>
      <c r="P69" s="510"/>
    </row>
    <row r="70" spans="1:16" s="507" customFormat="1" ht="16.5">
      <c r="A70" s="510"/>
      <c r="B70" s="11"/>
      <c r="C70" s="12"/>
      <c r="D70" s="510"/>
      <c r="E70" s="510"/>
      <c r="F70" s="510"/>
      <c r="G70" s="11"/>
      <c r="H70" s="12"/>
      <c r="I70" s="510"/>
      <c r="J70" s="510"/>
      <c r="K70" s="510"/>
      <c r="L70" s="11"/>
      <c r="M70" s="12"/>
      <c r="N70" s="510"/>
      <c r="O70" s="510"/>
      <c r="P70" s="510"/>
    </row>
    <row r="71" spans="1:16" s="507" customFormat="1" ht="16.5">
      <c r="A71" s="510"/>
      <c r="B71" s="11"/>
      <c r="C71" s="12"/>
      <c r="D71" s="510"/>
      <c r="E71" s="510"/>
      <c r="F71" s="510"/>
      <c r="G71" s="11"/>
      <c r="H71" s="12"/>
      <c r="I71" s="510"/>
      <c r="J71" s="510"/>
      <c r="K71" s="510"/>
      <c r="L71" s="11"/>
      <c r="M71" s="12"/>
      <c r="N71" s="510"/>
      <c r="O71" s="510"/>
      <c r="P71" s="510"/>
    </row>
    <row r="72" spans="1:16" s="507" customFormat="1" ht="16.5">
      <c r="A72" s="510"/>
      <c r="B72" s="11"/>
      <c r="C72" s="12"/>
      <c r="D72" s="510"/>
      <c r="E72" s="510"/>
      <c r="F72" s="510"/>
      <c r="G72" s="11"/>
      <c r="H72" s="12"/>
      <c r="I72" s="510"/>
      <c r="J72" s="510"/>
      <c r="K72" s="510"/>
      <c r="L72" s="11"/>
      <c r="M72" s="12"/>
      <c r="N72" s="510"/>
      <c r="O72" s="510"/>
      <c r="P72" s="510"/>
    </row>
    <row r="73" spans="1:16" s="507" customFormat="1" ht="16.5">
      <c r="A73" s="510"/>
      <c r="B73" s="11"/>
      <c r="C73" s="12"/>
      <c r="D73" s="510"/>
      <c r="E73" s="510"/>
      <c r="F73" s="510"/>
      <c r="G73" s="11"/>
      <c r="H73" s="12"/>
      <c r="I73" s="510"/>
      <c r="J73" s="510"/>
      <c r="K73" s="510"/>
      <c r="L73" s="11"/>
      <c r="M73" s="12"/>
      <c r="N73" s="510"/>
      <c r="O73" s="510"/>
      <c r="P73" s="510"/>
    </row>
    <row r="74" spans="1:16" s="507" customFormat="1" ht="16.5">
      <c r="A74" s="510"/>
      <c r="B74" s="11"/>
      <c r="C74" s="12"/>
      <c r="D74" s="510"/>
      <c r="E74" s="510"/>
      <c r="F74" s="510"/>
      <c r="G74" s="11"/>
      <c r="H74" s="12"/>
      <c r="I74" s="510"/>
      <c r="J74" s="510"/>
      <c r="K74" s="510"/>
      <c r="L74" s="11"/>
      <c r="M74" s="12"/>
      <c r="N74" s="510"/>
      <c r="O74" s="510"/>
      <c r="P74" s="510"/>
    </row>
    <row r="75" spans="1:16" s="507" customFormat="1" ht="16.5">
      <c r="A75" s="510"/>
      <c r="B75" s="11"/>
      <c r="C75" s="12"/>
      <c r="D75" s="510"/>
      <c r="E75" s="510"/>
      <c r="F75" s="510"/>
      <c r="G75" s="11"/>
      <c r="H75" s="12"/>
      <c r="I75" s="510"/>
      <c r="J75" s="510"/>
      <c r="K75" s="510"/>
      <c r="L75" s="11"/>
      <c r="M75" s="12"/>
      <c r="N75" s="510"/>
      <c r="O75" s="510"/>
      <c r="P75" s="510"/>
    </row>
    <row r="76" spans="1:16" s="507" customFormat="1" ht="16.5">
      <c r="A76" s="510"/>
      <c r="B76" s="11"/>
      <c r="C76" s="12"/>
      <c r="D76" s="510"/>
      <c r="E76" s="510"/>
      <c r="F76" s="510"/>
      <c r="G76" s="11"/>
      <c r="H76" s="12"/>
      <c r="I76" s="510"/>
      <c r="J76" s="510"/>
      <c r="K76" s="510"/>
      <c r="L76" s="11"/>
      <c r="M76" s="12"/>
      <c r="N76" s="510"/>
      <c r="O76" s="510"/>
      <c r="P76" s="510"/>
    </row>
    <row r="77" spans="1:16" s="507" customFormat="1" ht="16.5">
      <c r="A77" s="510"/>
      <c r="B77" s="11"/>
      <c r="C77" s="12"/>
      <c r="D77" s="510"/>
      <c r="E77" s="510"/>
      <c r="F77" s="510"/>
      <c r="G77" s="11"/>
      <c r="H77" s="12"/>
      <c r="I77" s="510"/>
      <c r="J77" s="510"/>
      <c r="K77" s="510"/>
      <c r="L77" s="11"/>
      <c r="M77" s="12"/>
      <c r="N77" s="510"/>
      <c r="O77" s="510"/>
      <c r="P77" s="510"/>
    </row>
    <row r="78" spans="1:16" s="507" customFormat="1" ht="16.5">
      <c r="A78" s="510"/>
      <c r="B78" s="11"/>
      <c r="C78" s="12"/>
      <c r="D78" s="510"/>
      <c r="E78" s="510"/>
      <c r="F78" s="510"/>
      <c r="G78" s="11"/>
      <c r="H78" s="12"/>
      <c r="I78" s="510"/>
      <c r="J78" s="510"/>
      <c r="K78" s="510"/>
      <c r="L78" s="11"/>
      <c r="M78" s="12"/>
      <c r="N78" s="510"/>
      <c r="O78" s="510"/>
      <c r="P78" s="510"/>
    </row>
    <row r="79" spans="1:16" s="507" customFormat="1" ht="16.5">
      <c r="A79" s="510"/>
      <c r="B79" s="11"/>
      <c r="C79" s="12"/>
      <c r="D79" s="510"/>
      <c r="E79" s="510"/>
      <c r="F79" s="510"/>
      <c r="G79" s="11"/>
      <c r="H79" s="12"/>
      <c r="I79" s="510"/>
      <c r="J79" s="510"/>
      <c r="K79" s="510"/>
      <c r="L79" s="11"/>
      <c r="M79" s="12"/>
      <c r="N79" s="510"/>
      <c r="O79" s="510"/>
      <c r="P79" s="510"/>
    </row>
    <row r="80" spans="1:16" s="507" customFormat="1" ht="16.5">
      <c r="A80" s="510"/>
      <c r="B80" s="11"/>
      <c r="C80" s="12"/>
      <c r="D80" s="510"/>
      <c r="E80" s="510"/>
      <c r="F80" s="510"/>
      <c r="G80" s="11"/>
      <c r="H80" s="12"/>
      <c r="I80" s="510"/>
      <c r="J80" s="510"/>
      <c r="K80" s="510"/>
      <c r="L80" s="11"/>
      <c r="M80" s="12"/>
      <c r="N80" s="510"/>
      <c r="O80" s="510"/>
      <c r="P80" s="510"/>
    </row>
    <row r="81" spans="2:3" ht="16.5">
      <c r="B81" s="11"/>
      <c r="C81" s="12"/>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9.xml><?xml version="1.0" encoding="utf-8"?>
<worksheet xmlns="http://schemas.openxmlformats.org/spreadsheetml/2006/main" xmlns:r="http://schemas.openxmlformats.org/officeDocument/2006/relationships">
  <dimension ref="A1:IP26"/>
  <sheetViews>
    <sheetView view="pageBreakPreview" zoomScale="85" zoomScaleNormal="85" zoomScaleSheetLayoutView="85" workbookViewId="0" topLeftCell="A1">
      <selection activeCell="A3" sqref="A3"/>
    </sheetView>
  </sheetViews>
  <sheetFormatPr defaultColWidth="9.00390625" defaultRowHeight="16.5"/>
  <cols>
    <col min="1" max="1" width="3.00390625" style="1110" customWidth="1"/>
    <col min="2" max="2" width="13.125" style="1111" customWidth="1"/>
    <col min="3" max="3" width="19.875" style="1112" customWidth="1"/>
    <col min="4" max="4" width="5.625" style="1110" customWidth="1"/>
    <col min="5" max="5" width="6.50390625" style="1110" customWidth="1"/>
    <col min="6" max="6" width="7.875" style="1110" customWidth="1"/>
    <col min="7" max="7" width="13.125" style="1113" customWidth="1"/>
    <col min="8" max="8" width="19.875" style="1114" customWidth="1"/>
    <col min="9" max="9" width="6.00390625" style="1110" customWidth="1"/>
    <col min="10" max="10" width="6.25390625" style="1110" customWidth="1"/>
    <col min="11" max="11" width="7.875" style="1110" customWidth="1"/>
    <col min="12" max="12" width="13.125" style="1113" customWidth="1"/>
    <col min="13" max="13" width="19.875" style="1114" customWidth="1"/>
    <col min="14" max="14" width="6.75390625" style="1110" customWidth="1"/>
    <col min="15" max="15" width="6.875" style="1110" customWidth="1"/>
    <col min="16" max="16" width="7.875" style="1110" customWidth="1"/>
    <col min="17" max="250" width="9.00390625" style="1110" customWidth="1"/>
  </cols>
  <sheetData>
    <row r="1" spans="1:250" ht="16.5">
      <c r="A1" s="1195" t="s">
        <v>1240</v>
      </c>
      <c r="B1" s="1195"/>
      <c r="C1" s="1195"/>
      <c r="D1" s="1195"/>
      <c r="E1" s="1195"/>
      <c r="F1" s="1195"/>
      <c r="G1" s="1195"/>
      <c r="H1" s="1195"/>
      <c r="I1" s="1195"/>
      <c r="J1" s="1195"/>
      <c r="K1" s="1195"/>
      <c r="L1" s="1195"/>
      <c r="M1" s="1195"/>
      <c r="N1" s="1195"/>
      <c r="O1" s="1195"/>
      <c r="P1" s="1195"/>
      <c r="Q1" s="1103"/>
      <c r="R1" s="1103"/>
      <c r="S1" s="1103"/>
      <c r="T1" s="1103"/>
      <c r="U1" s="1103"/>
      <c r="V1" s="1103"/>
      <c r="W1" s="1103"/>
      <c r="X1" s="1103"/>
      <c r="Y1" s="1103"/>
      <c r="Z1" s="1103"/>
      <c r="AA1" s="1103"/>
      <c r="AB1" s="1103"/>
      <c r="AC1" s="1103"/>
      <c r="AD1" s="1103"/>
      <c r="AE1" s="1103"/>
      <c r="AF1" s="1103"/>
      <c r="AG1" s="1103"/>
      <c r="AH1" s="1103"/>
      <c r="AI1" s="1103"/>
      <c r="AJ1" s="1103"/>
      <c r="AK1" s="1103"/>
      <c r="AL1" s="1103"/>
      <c r="AM1" s="1103"/>
      <c r="AN1" s="1103"/>
      <c r="AO1" s="1103"/>
      <c r="AP1" s="1103"/>
      <c r="AQ1" s="1103"/>
      <c r="AR1" s="1103"/>
      <c r="AS1" s="1103"/>
      <c r="AT1" s="1103"/>
      <c r="AU1" s="1103"/>
      <c r="AV1" s="1103"/>
      <c r="AW1" s="1103"/>
      <c r="AX1" s="1103"/>
      <c r="AY1" s="1103"/>
      <c r="AZ1" s="1103"/>
      <c r="BA1" s="1103"/>
      <c r="BB1" s="1103"/>
      <c r="BC1" s="1103"/>
      <c r="BD1" s="1103"/>
      <c r="BE1" s="1103"/>
      <c r="BF1" s="1103"/>
      <c r="BG1" s="1103"/>
      <c r="BH1" s="1103"/>
      <c r="BI1" s="1103"/>
      <c r="BJ1" s="1103"/>
      <c r="BK1" s="1103"/>
      <c r="BL1" s="1103"/>
      <c r="BM1" s="1103"/>
      <c r="BN1" s="1103"/>
      <c r="BO1" s="1103"/>
      <c r="BP1" s="1103"/>
      <c r="BQ1" s="1103"/>
      <c r="BR1" s="1103"/>
      <c r="BS1" s="1103"/>
      <c r="BT1" s="1103"/>
      <c r="BU1" s="1103"/>
      <c r="BV1" s="1103"/>
      <c r="BW1" s="1103"/>
      <c r="BX1" s="1103"/>
      <c r="BY1" s="1103"/>
      <c r="BZ1" s="1103"/>
      <c r="CA1" s="1103"/>
      <c r="CB1" s="1103"/>
      <c r="CC1" s="1103"/>
      <c r="CD1" s="1103"/>
      <c r="CE1" s="1103"/>
      <c r="CF1" s="1103"/>
      <c r="CG1" s="1103"/>
      <c r="CH1" s="1103"/>
      <c r="CI1" s="1103"/>
      <c r="CJ1" s="1103"/>
      <c r="CK1" s="1103"/>
      <c r="CL1" s="1103"/>
      <c r="CM1" s="1103"/>
      <c r="CN1" s="1103"/>
      <c r="CO1" s="1103"/>
      <c r="CP1" s="1103"/>
      <c r="CQ1" s="1103"/>
      <c r="CR1" s="1103"/>
      <c r="CS1" s="1103"/>
      <c r="CT1" s="1103"/>
      <c r="CU1" s="1103"/>
      <c r="CV1" s="1103"/>
      <c r="CW1" s="1103"/>
      <c r="CX1" s="1103"/>
      <c r="CY1" s="1103"/>
      <c r="CZ1" s="1103"/>
      <c r="DA1" s="1103"/>
      <c r="DB1" s="1103"/>
      <c r="DC1" s="1103"/>
      <c r="DD1" s="1103"/>
      <c r="DE1" s="1103"/>
      <c r="DF1" s="1103"/>
      <c r="DG1" s="1103"/>
      <c r="DH1" s="1103"/>
      <c r="DI1" s="1103"/>
      <c r="DJ1" s="1103"/>
      <c r="DK1" s="1103"/>
      <c r="DL1" s="1103"/>
      <c r="DM1" s="1103"/>
      <c r="DN1" s="1103"/>
      <c r="DO1" s="1103"/>
      <c r="DP1" s="1103"/>
      <c r="DQ1" s="1103"/>
      <c r="DR1" s="1103"/>
      <c r="DS1" s="1103"/>
      <c r="DT1" s="1103"/>
      <c r="DU1" s="1103"/>
      <c r="DV1" s="1103"/>
      <c r="DW1" s="1103"/>
      <c r="DX1" s="1103"/>
      <c r="DY1" s="1103"/>
      <c r="DZ1" s="1103"/>
      <c r="EA1" s="1103"/>
      <c r="EB1" s="1103"/>
      <c r="EC1" s="1103"/>
      <c r="ED1" s="1103"/>
      <c r="EE1" s="1103"/>
      <c r="EF1" s="1103"/>
      <c r="EG1" s="1103"/>
      <c r="EH1" s="1103"/>
      <c r="EI1" s="1103"/>
      <c r="EJ1" s="1103"/>
      <c r="EK1" s="1103"/>
      <c r="EL1" s="1103"/>
      <c r="EM1" s="1103"/>
      <c r="EN1" s="1103"/>
      <c r="EO1" s="1103"/>
      <c r="EP1" s="1103"/>
      <c r="EQ1" s="1103"/>
      <c r="ER1" s="1103"/>
      <c r="ES1" s="1103"/>
      <c r="ET1" s="1103"/>
      <c r="EU1" s="1103"/>
      <c r="EV1" s="1103"/>
      <c r="EW1" s="1103"/>
      <c r="EX1" s="1103"/>
      <c r="EY1" s="1103"/>
      <c r="EZ1" s="1103"/>
      <c r="FA1" s="1103"/>
      <c r="FB1" s="1103"/>
      <c r="FC1" s="1103"/>
      <c r="FD1" s="1103"/>
      <c r="FE1" s="1103"/>
      <c r="FF1" s="1103"/>
      <c r="FG1" s="1103"/>
      <c r="FH1" s="1103"/>
      <c r="FI1" s="1103"/>
      <c r="FJ1" s="1103"/>
      <c r="FK1" s="1103"/>
      <c r="FL1" s="1103"/>
      <c r="FM1" s="1103"/>
      <c r="FN1" s="1103"/>
      <c r="FO1" s="1103"/>
      <c r="FP1" s="1103"/>
      <c r="FQ1" s="1103"/>
      <c r="FR1" s="1103"/>
      <c r="FS1" s="1103"/>
      <c r="FT1" s="1103"/>
      <c r="FU1" s="1103"/>
      <c r="FV1" s="1103"/>
      <c r="FW1" s="1103"/>
      <c r="FX1" s="1103"/>
      <c r="FY1" s="1103"/>
      <c r="FZ1" s="1103"/>
      <c r="GA1" s="1103"/>
      <c r="GB1" s="1103"/>
      <c r="GC1" s="1103"/>
      <c r="GD1" s="1103"/>
      <c r="GE1" s="1103"/>
      <c r="GF1" s="1103"/>
      <c r="GG1" s="1103"/>
      <c r="GH1" s="1103"/>
      <c r="GI1" s="1103"/>
      <c r="GJ1" s="1103"/>
      <c r="GK1" s="1103"/>
      <c r="GL1" s="1103"/>
      <c r="GM1" s="1103"/>
      <c r="GN1" s="1103"/>
      <c r="GO1" s="1103"/>
      <c r="GP1" s="1103"/>
      <c r="GQ1" s="1103"/>
      <c r="GR1" s="1103"/>
      <c r="GS1" s="1103"/>
      <c r="GT1" s="1103"/>
      <c r="GU1" s="1103"/>
      <c r="GV1" s="1103"/>
      <c r="GW1" s="1103"/>
      <c r="GX1" s="1103"/>
      <c r="GY1" s="1103"/>
      <c r="GZ1" s="1103"/>
      <c r="HA1" s="1103"/>
      <c r="HB1" s="1103"/>
      <c r="HC1" s="1103"/>
      <c r="HD1" s="1103"/>
      <c r="HE1" s="1103"/>
      <c r="HF1" s="1103"/>
      <c r="HG1" s="1103"/>
      <c r="HH1" s="1103"/>
      <c r="HI1" s="1103"/>
      <c r="HJ1" s="1103"/>
      <c r="HK1" s="1103"/>
      <c r="HL1" s="1103"/>
      <c r="HM1" s="1103"/>
      <c r="HN1" s="1103"/>
      <c r="HO1" s="1103"/>
      <c r="HP1" s="1103"/>
      <c r="HQ1" s="1103"/>
      <c r="HR1" s="1103"/>
      <c r="HS1" s="1103"/>
      <c r="HT1" s="1103"/>
      <c r="HU1" s="1103"/>
      <c r="HV1" s="1103"/>
      <c r="HW1" s="1103"/>
      <c r="HX1" s="1103"/>
      <c r="HY1" s="1103"/>
      <c r="HZ1" s="1103"/>
      <c r="IA1" s="1103"/>
      <c r="IB1" s="1103"/>
      <c r="IC1" s="1103"/>
      <c r="ID1" s="1103"/>
      <c r="IE1" s="1103"/>
      <c r="IF1" s="1103"/>
      <c r="IG1" s="1103"/>
      <c r="IH1" s="1103"/>
      <c r="II1" s="1103"/>
      <c r="IJ1" s="1103"/>
      <c r="IK1" s="1103"/>
      <c r="IL1" s="1103"/>
      <c r="IM1" s="1103"/>
      <c r="IN1" s="1103"/>
      <c r="IO1" s="1103"/>
      <c r="IP1" s="1103"/>
    </row>
    <row r="2" spans="1:250" ht="16.5">
      <c r="A2" s="1195"/>
      <c r="B2" s="1195"/>
      <c r="C2" s="1195"/>
      <c r="D2" s="1195"/>
      <c r="E2" s="1195"/>
      <c r="F2" s="1195"/>
      <c r="G2" s="1195"/>
      <c r="H2" s="1195"/>
      <c r="I2" s="1195"/>
      <c r="J2" s="1195"/>
      <c r="K2" s="1195"/>
      <c r="L2" s="1195"/>
      <c r="M2" s="1195"/>
      <c r="N2" s="1195"/>
      <c r="O2" s="1195"/>
      <c r="P2" s="1195"/>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1103"/>
      <c r="BK2" s="1103"/>
      <c r="BL2" s="1103"/>
      <c r="BM2" s="1103"/>
      <c r="BN2" s="1103"/>
      <c r="BO2" s="1103"/>
      <c r="BP2" s="1103"/>
      <c r="BQ2" s="1103"/>
      <c r="BR2" s="1103"/>
      <c r="BS2" s="1103"/>
      <c r="BT2" s="1103"/>
      <c r="BU2" s="1103"/>
      <c r="BV2" s="1103"/>
      <c r="BW2" s="1103"/>
      <c r="BX2" s="1103"/>
      <c r="BY2" s="1103"/>
      <c r="BZ2" s="1103"/>
      <c r="CA2" s="1103"/>
      <c r="CB2" s="1103"/>
      <c r="CC2" s="1103"/>
      <c r="CD2" s="1103"/>
      <c r="CE2" s="1103"/>
      <c r="CF2" s="1103"/>
      <c r="CG2" s="1103"/>
      <c r="CH2" s="1103"/>
      <c r="CI2" s="1103"/>
      <c r="CJ2" s="1103"/>
      <c r="CK2" s="1103"/>
      <c r="CL2" s="1103"/>
      <c r="CM2" s="1103"/>
      <c r="CN2" s="1103"/>
      <c r="CO2" s="1103"/>
      <c r="CP2" s="1103"/>
      <c r="CQ2" s="1103"/>
      <c r="CR2" s="1103"/>
      <c r="CS2" s="1103"/>
      <c r="CT2" s="1103"/>
      <c r="CU2" s="1103"/>
      <c r="CV2" s="1103"/>
      <c r="CW2" s="1103"/>
      <c r="CX2" s="1103"/>
      <c r="CY2" s="1103"/>
      <c r="CZ2" s="1103"/>
      <c r="DA2" s="1103"/>
      <c r="DB2" s="1103"/>
      <c r="DC2" s="1103"/>
      <c r="DD2" s="1103"/>
      <c r="DE2" s="1103"/>
      <c r="DF2" s="1103"/>
      <c r="DG2" s="1103"/>
      <c r="DH2" s="1103"/>
      <c r="DI2" s="1103"/>
      <c r="DJ2" s="1103"/>
      <c r="DK2" s="1103"/>
      <c r="DL2" s="1103"/>
      <c r="DM2" s="1103"/>
      <c r="DN2" s="1103"/>
      <c r="DO2" s="1103"/>
      <c r="DP2" s="1103"/>
      <c r="DQ2" s="1103"/>
      <c r="DR2" s="1103"/>
      <c r="DS2" s="1103"/>
      <c r="DT2" s="1103"/>
      <c r="DU2" s="1103"/>
      <c r="DV2" s="1103"/>
      <c r="DW2" s="1103"/>
      <c r="DX2" s="1103"/>
      <c r="DY2" s="1103"/>
      <c r="DZ2" s="1103"/>
      <c r="EA2" s="1103"/>
      <c r="EB2" s="1103"/>
      <c r="EC2" s="1103"/>
      <c r="ED2" s="1103"/>
      <c r="EE2" s="1103"/>
      <c r="EF2" s="1103"/>
      <c r="EG2" s="1103"/>
      <c r="EH2" s="1103"/>
      <c r="EI2" s="1103"/>
      <c r="EJ2" s="1103"/>
      <c r="EK2" s="1103"/>
      <c r="EL2" s="1103"/>
      <c r="EM2" s="1103"/>
      <c r="EN2" s="1103"/>
      <c r="EO2" s="1103"/>
      <c r="EP2" s="1103"/>
      <c r="EQ2" s="1103"/>
      <c r="ER2" s="1103"/>
      <c r="ES2" s="1103"/>
      <c r="ET2" s="1103"/>
      <c r="EU2" s="1103"/>
      <c r="EV2" s="1103"/>
      <c r="EW2" s="1103"/>
      <c r="EX2" s="1103"/>
      <c r="EY2" s="1103"/>
      <c r="EZ2" s="1103"/>
      <c r="FA2" s="1103"/>
      <c r="FB2" s="1103"/>
      <c r="FC2" s="1103"/>
      <c r="FD2" s="1103"/>
      <c r="FE2" s="1103"/>
      <c r="FF2" s="1103"/>
      <c r="FG2" s="1103"/>
      <c r="FH2" s="1103"/>
      <c r="FI2" s="1103"/>
      <c r="FJ2" s="1103"/>
      <c r="FK2" s="1103"/>
      <c r="FL2" s="1103"/>
      <c r="FM2" s="1103"/>
      <c r="FN2" s="1103"/>
      <c r="FO2" s="1103"/>
      <c r="FP2" s="1103"/>
      <c r="FQ2" s="1103"/>
      <c r="FR2" s="1103"/>
      <c r="FS2" s="1103"/>
      <c r="FT2" s="1103"/>
      <c r="FU2" s="1103"/>
      <c r="FV2" s="1103"/>
      <c r="FW2" s="1103"/>
      <c r="FX2" s="1103"/>
      <c r="FY2" s="1103"/>
      <c r="FZ2" s="1103"/>
      <c r="GA2" s="1103"/>
      <c r="GB2" s="1103"/>
      <c r="GC2" s="1103"/>
      <c r="GD2" s="1103"/>
      <c r="GE2" s="1103"/>
      <c r="GF2" s="1103"/>
      <c r="GG2" s="1103"/>
      <c r="GH2" s="1103"/>
      <c r="GI2" s="1103"/>
      <c r="GJ2" s="1103"/>
      <c r="GK2" s="1103"/>
      <c r="GL2" s="1103"/>
      <c r="GM2" s="1103"/>
      <c r="GN2" s="1103"/>
      <c r="GO2" s="1103"/>
      <c r="GP2" s="1103"/>
      <c r="GQ2" s="1103"/>
      <c r="GR2" s="1103"/>
      <c r="GS2" s="1103"/>
      <c r="GT2" s="1103"/>
      <c r="GU2" s="1103"/>
      <c r="GV2" s="1103"/>
      <c r="GW2" s="1103"/>
      <c r="GX2" s="1103"/>
      <c r="GY2" s="1103"/>
      <c r="GZ2" s="1103"/>
      <c r="HA2" s="1103"/>
      <c r="HB2" s="1103"/>
      <c r="HC2" s="1103"/>
      <c r="HD2" s="1103"/>
      <c r="HE2" s="1103"/>
      <c r="HF2" s="1103"/>
      <c r="HG2" s="1103"/>
      <c r="HH2" s="1103"/>
      <c r="HI2" s="1103"/>
      <c r="HJ2" s="1103"/>
      <c r="HK2" s="1103"/>
      <c r="HL2" s="1103"/>
      <c r="HM2" s="1103"/>
      <c r="HN2" s="1103"/>
      <c r="HO2" s="1103"/>
      <c r="HP2" s="1103"/>
      <c r="HQ2" s="1103"/>
      <c r="HR2" s="1103"/>
      <c r="HS2" s="1103"/>
      <c r="HT2" s="1103"/>
      <c r="HU2" s="1103"/>
      <c r="HV2" s="1103"/>
      <c r="HW2" s="1103"/>
      <c r="HX2" s="1103"/>
      <c r="HY2" s="1103"/>
      <c r="HZ2" s="1103"/>
      <c r="IA2" s="1103"/>
      <c r="IB2" s="1103"/>
      <c r="IC2" s="1103"/>
      <c r="ID2" s="1103"/>
      <c r="IE2" s="1103"/>
      <c r="IF2" s="1103"/>
      <c r="IG2" s="1103"/>
      <c r="IH2" s="1103"/>
      <c r="II2" s="1103"/>
      <c r="IJ2" s="1103"/>
      <c r="IK2" s="1103"/>
      <c r="IL2" s="1103"/>
      <c r="IM2" s="1103"/>
      <c r="IN2" s="1103"/>
      <c r="IO2" s="1103"/>
      <c r="IP2" s="1103"/>
    </row>
    <row r="3" spans="1:250" ht="16.5">
      <c r="A3" s="1104" t="s">
        <v>1325</v>
      </c>
      <c r="B3" s="1105"/>
      <c r="C3" s="1106"/>
      <c r="D3" s="1107"/>
      <c r="E3" s="1107"/>
      <c r="F3" s="1105"/>
      <c r="G3" s="1105"/>
      <c r="H3" s="1108"/>
      <c r="I3" s="1107"/>
      <c r="J3" s="1107"/>
      <c r="K3" s="1107"/>
      <c r="L3" s="1105"/>
      <c r="M3" s="1108"/>
      <c r="N3" s="1107"/>
      <c r="O3" s="1107"/>
      <c r="P3" s="1109"/>
      <c r="Q3" s="1103"/>
      <c r="R3" s="1103"/>
      <c r="S3" s="1103"/>
      <c r="T3" s="1103"/>
      <c r="U3" s="1103"/>
      <c r="V3" s="1103"/>
      <c r="W3" s="1103"/>
      <c r="X3" s="1103"/>
      <c r="Y3" s="1103"/>
      <c r="Z3" s="1103"/>
      <c r="AA3" s="1103"/>
      <c r="AB3" s="1103"/>
      <c r="AC3" s="1103"/>
      <c r="AD3" s="1103"/>
      <c r="AE3" s="1103"/>
      <c r="AF3" s="1103"/>
      <c r="AG3" s="1103"/>
      <c r="AH3" s="1103"/>
      <c r="AI3" s="1103"/>
      <c r="AJ3" s="1103"/>
      <c r="AK3" s="1103"/>
      <c r="AL3" s="1103"/>
      <c r="AM3" s="1103"/>
      <c r="AN3" s="1103"/>
      <c r="AO3" s="1103"/>
      <c r="AP3" s="1103"/>
      <c r="AQ3" s="1103"/>
      <c r="AR3" s="1103"/>
      <c r="AS3" s="1103"/>
      <c r="AT3" s="1103"/>
      <c r="AU3" s="1103"/>
      <c r="AV3" s="1103"/>
      <c r="AW3" s="1103"/>
      <c r="AX3" s="1103"/>
      <c r="AY3" s="1103"/>
      <c r="AZ3" s="1103"/>
      <c r="BA3" s="1103"/>
      <c r="BB3" s="1103"/>
      <c r="BC3" s="1103"/>
      <c r="BD3" s="1103"/>
      <c r="BE3" s="1103"/>
      <c r="BF3" s="1103"/>
      <c r="BG3" s="1103"/>
      <c r="BH3" s="1103"/>
      <c r="BI3" s="1103"/>
      <c r="BJ3" s="1103"/>
      <c r="BK3" s="1103"/>
      <c r="BL3" s="1103"/>
      <c r="BM3" s="1103"/>
      <c r="BN3" s="1103"/>
      <c r="BO3" s="1103"/>
      <c r="BP3" s="1103"/>
      <c r="BQ3" s="1103"/>
      <c r="BR3" s="1103"/>
      <c r="BS3" s="1103"/>
      <c r="BT3" s="1103"/>
      <c r="BU3" s="1103"/>
      <c r="BV3" s="1103"/>
      <c r="BW3" s="1103"/>
      <c r="BX3" s="1103"/>
      <c r="BY3" s="1103"/>
      <c r="BZ3" s="1103"/>
      <c r="CA3" s="1103"/>
      <c r="CB3" s="1103"/>
      <c r="CC3" s="1103"/>
      <c r="CD3" s="1103"/>
      <c r="CE3" s="1103"/>
      <c r="CF3" s="1103"/>
      <c r="CG3" s="1103"/>
      <c r="CH3" s="1103"/>
      <c r="CI3" s="1103"/>
      <c r="CJ3" s="1103"/>
      <c r="CK3" s="1103"/>
      <c r="CL3" s="1103"/>
      <c r="CM3" s="1103"/>
      <c r="CN3" s="1103"/>
      <c r="CO3" s="1103"/>
      <c r="CP3" s="1103"/>
      <c r="CQ3" s="1103"/>
      <c r="CR3" s="1103"/>
      <c r="CS3" s="1103"/>
      <c r="CT3" s="1103"/>
      <c r="CU3" s="1103"/>
      <c r="CV3" s="1103"/>
      <c r="CW3" s="1103"/>
      <c r="CX3" s="1103"/>
      <c r="CY3" s="1103"/>
      <c r="CZ3" s="1103"/>
      <c r="DA3" s="1103"/>
      <c r="DB3" s="1103"/>
      <c r="DC3" s="1103"/>
      <c r="DD3" s="1103"/>
      <c r="DE3" s="1103"/>
      <c r="DF3" s="1103"/>
      <c r="DG3" s="1103"/>
      <c r="DH3" s="1103"/>
      <c r="DI3" s="1103"/>
      <c r="DJ3" s="1103"/>
      <c r="DK3" s="1103"/>
      <c r="DL3" s="1103"/>
      <c r="DM3" s="1103"/>
      <c r="DN3" s="1103"/>
      <c r="DO3" s="1103"/>
      <c r="DP3" s="1103"/>
      <c r="DQ3" s="1103"/>
      <c r="DR3" s="1103"/>
      <c r="DS3" s="1103"/>
      <c r="DT3" s="1103"/>
      <c r="DU3" s="1103"/>
      <c r="DV3" s="1103"/>
      <c r="DW3" s="1103"/>
      <c r="DX3" s="1103"/>
      <c r="DY3" s="1103"/>
      <c r="DZ3" s="1103"/>
      <c r="EA3" s="1103"/>
      <c r="EB3" s="1103"/>
      <c r="EC3" s="1103"/>
      <c r="ED3" s="1103"/>
      <c r="EE3" s="1103"/>
      <c r="EF3" s="1103"/>
      <c r="EG3" s="1103"/>
      <c r="EH3" s="1103"/>
      <c r="EI3" s="1103"/>
      <c r="EJ3" s="1103"/>
      <c r="EK3" s="1103"/>
      <c r="EL3" s="1103"/>
      <c r="EM3" s="1103"/>
      <c r="EN3" s="1103"/>
      <c r="EO3" s="1103"/>
      <c r="EP3" s="1103"/>
      <c r="EQ3" s="1103"/>
      <c r="ER3" s="1103"/>
      <c r="ES3" s="1103"/>
      <c r="ET3" s="1103"/>
      <c r="EU3" s="1103"/>
      <c r="EV3" s="1103"/>
      <c r="EW3" s="1103"/>
      <c r="EX3" s="1103"/>
      <c r="EY3" s="1103"/>
      <c r="EZ3" s="1103"/>
      <c r="FA3" s="1103"/>
      <c r="FB3" s="1103"/>
      <c r="FC3" s="1103"/>
      <c r="FD3" s="1103"/>
      <c r="FE3" s="1103"/>
      <c r="FF3" s="1103"/>
      <c r="FG3" s="1103"/>
      <c r="FH3" s="1103"/>
      <c r="FI3" s="1103"/>
      <c r="FJ3" s="1103"/>
      <c r="FK3" s="1103"/>
      <c r="FL3" s="1103"/>
      <c r="FM3" s="1103"/>
      <c r="FN3" s="1103"/>
      <c r="FO3" s="1103"/>
      <c r="FP3" s="1103"/>
      <c r="FQ3" s="1103"/>
      <c r="FR3" s="1103"/>
      <c r="FS3" s="1103"/>
      <c r="FT3" s="1103"/>
      <c r="FU3" s="1103"/>
      <c r="FV3" s="1103"/>
      <c r="FW3" s="1103"/>
      <c r="FX3" s="1103"/>
      <c r="FY3" s="1103"/>
      <c r="FZ3" s="1103"/>
      <c r="GA3" s="1103"/>
      <c r="GB3" s="1103"/>
      <c r="GC3" s="1103"/>
      <c r="GD3" s="1103"/>
      <c r="GE3" s="1103"/>
      <c r="GF3" s="1103"/>
      <c r="GG3" s="1103"/>
      <c r="GH3" s="1103"/>
      <c r="GI3" s="1103"/>
      <c r="GJ3" s="1103"/>
      <c r="GK3" s="1103"/>
      <c r="GL3" s="1103"/>
      <c r="GM3" s="1103"/>
      <c r="GN3" s="1103"/>
      <c r="GO3" s="1103"/>
      <c r="GP3" s="1103"/>
      <c r="GQ3" s="1103"/>
      <c r="GR3" s="1103"/>
      <c r="GS3" s="1103"/>
      <c r="GT3" s="1103"/>
      <c r="GU3" s="1103"/>
      <c r="GV3" s="1103"/>
      <c r="GW3" s="1103"/>
      <c r="GX3" s="1103"/>
      <c r="GY3" s="1103"/>
      <c r="GZ3" s="1103"/>
      <c r="HA3" s="1103"/>
      <c r="HB3" s="1103"/>
      <c r="HC3" s="1103"/>
      <c r="HD3" s="1103"/>
      <c r="HE3" s="1103"/>
      <c r="HF3" s="1103"/>
      <c r="HG3" s="1103"/>
      <c r="HH3" s="1103"/>
      <c r="HI3" s="1103"/>
      <c r="HJ3" s="1103"/>
      <c r="HK3" s="1103"/>
      <c r="HL3" s="1103"/>
      <c r="HM3" s="1103"/>
      <c r="HN3" s="1103"/>
      <c r="HO3" s="1103"/>
      <c r="HP3" s="1103"/>
      <c r="HQ3" s="1103"/>
      <c r="HR3" s="1103"/>
      <c r="HS3" s="1103"/>
      <c r="HT3" s="1103"/>
      <c r="HU3" s="1103"/>
      <c r="HV3" s="1103"/>
      <c r="HW3" s="1103"/>
      <c r="HX3" s="1103"/>
      <c r="HY3" s="1103"/>
      <c r="HZ3" s="1103"/>
      <c r="IA3" s="1103"/>
      <c r="IB3" s="1103"/>
      <c r="IC3" s="1103"/>
      <c r="ID3" s="1103"/>
      <c r="IE3" s="1103"/>
      <c r="IF3" s="1103"/>
      <c r="IG3" s="1103"/>
      <c r="IH3" s="1103"/>
      <c r="II3" s="1103"/>
      <c r="IJ3" s="1103"/>
      <c r="IK3" s="1103"/>
      <c r="IL3" s="1103"/>
      <c r="IM3" s="1103"/>
      <c r="IN3" s="1103"/>
      <c r="IO3" s="1103"/>
      <c r="IP3" s="1103"/>
    </row>
    <row r="4" ht="16.5">
      <c r="P4" s="1115" t="s">
        <v>293</v>
      </c>
    </row>
    <row r="5" spans="1:250" ht="24.75" customHeight="1">
      <c r="A5" s="1116" t="s">
        <v>0</v>
      </c>
      <c r="B5" s="1117"/>
      <c r="C5" s="1118" t="s">
        <v>1</v>
      </c>
      <c r="D5" s="1117"/>
      <c r="E5" s="1119"/>
      <c r="F5" s="1120"/>
      <c r="G5" s="1117"/>
      <c r="H5" s="1118" t="s">
        <v>2</v>
      </c>
      <c r="I5" s="1117"/>
      <c r="J5" s="1121"/>
      <c r="K5" s="1122"/>
      <c r="L5" s="1123"/>
      <c r="M5" s="1118" t="s">
        <v>3</v>
      </c>
      <c r="N5" s="1117"/>
      <c r="O5" s="1121"/>
      <c r="P5" s="1124"/>
      <c r="Q5" s="1125"/>
      <c r="R5" s="1125"/>
      <c r="S5" s="1125"/>
      <c r="T5" s="1125"/>
      <c r="U5" s="1125"/>
      <c r="V5" s="1125"/>
      <c r="W5" s="1125"/>
      <c r="X5" s="1125"/>
      <c r="Y5" s="1125"/>
      <c r="Z5" s="1125"/>
      <c r="AA5" s="1125"/>
      <c r="AB5" s="1125"/>
      <c r="AC5" s="1125"/>
      <c r="AD5" s="1125"/>
      <c r="AE5" s="1125"/>
      <c r="AF5" s="1125"/>
      <c r="AG5" s="1125"/>
      <c r="AH5" s="1125"/>
      <c r="AI5" s="1125"/>
      <c r="AJ5" s="1125"/>
      <c r="AK5" s="1125"/>
      <c r="AL5" s="1125"/>
      <c r="AM5" s="1125"/>
      <c r="AN5" s="1125"/>
      <c r="AO5" s="1125"/>
      <c r="AP5" s="1125"/>
      <c r="AQ5" s="1125"/>
      <c r="AR5" s="1125"/>
      <c r="AS5" s="1125"/>
      <c r="AT5" s="1125"/>
      <c r="AU5" s="1125"/>
      <c r="AV5" s="1125"/>
      <c r="AW5" s="1125"/>
      <c r="AX5" s="1125"/>
      <c r="AY5" s="1125"/>
      <c r="AZ5" s="1125"/>
      <c r="BA5" s="1125"/>
      <c r="BB5" s="1125"/>
      <c r="BC5" s="1125"/>
      <c r="BD5" s="1125"/>
      <c r="BE5" s="1125"/>
      <c r="BF5" s="1125"/>
      <c r="BG5" s="1125"/>
      <c r="BH5" s="1125"/>
      <c r="BI5" s="1125"/>
      <c r="BJ5" s="1125"/>
      <c r="BK5" s="1125"/>
      <c r="BL5" s="1125"/>
      <c r="BM5" s="1125"/>
      <c r="BN5" s="1125"/>
      <c r="BO5" s="1125"/>
      <c r="BP5" s="1125"/>
      <c r="BQ5" s="1125"/>
      <c r="BR5" s="1125"/>
      <c r="BS5" s="1125"/>
      <c r="BT5" s="1125"/>
      <c r="BU5" s="1125"/>
      <c r="BV5" s="1125"/>
      <c r="BW5" s="1125"/>
      <c r="BX5" s="1125"/>
      <c r="BY5" s="1125"/>
      <c r="BZ5" s="1125"/>
      <c r="CA5" s="1125"/>
      <c r="CB5" s="1125"/>
      <c r="CC5" s="1125"/>
      <c r="CD5" s="1125"/>
      <c r="CE5" s="1125"/>
      <c r="CF5" s="1125"/>
      <c r="CG5" s="1125"/>
      <c r="CH5" s="1125"/>
      <c r="CI5" s="1125"/>
      <c r="CJ5" s="1125"/>
      <c r="CK5" s="1125"/>
      <c r="CL5" s="1125"/>
      <c r="CM5" s="1125"/>
      <c r="CN5" s="1125"/>
      <c r="CO5" s="1125"/>
      <c r="CP5" s="1125"/>
      <c r="CQ5" s="1125"/>
      <c r="CR5" s="1125"/>
      <c r="CS5" s="1125"/>
      <c r="CT5" s="1125"/>
      <c r="CU5" s="1125"/>
      <c r="CV5" s="1125"/>
      <c r="CW5" s="1125"/>
      <c r="CX5" s="1125"/>
      <c r="CY5" s="1125"/>
      <c r="CZ5" s="1125"/>
      <c r="DA5" s="1125"/>
      <c r="DB5" s="1125"/>
      <c r="DC5" s="1125"/>
      <c r="DD5" s="1125"/>
      <c r="DE5" s="1125"/>
      <c r="DF5" s="1125"/>
      <c r="DG5" s="1125"/>
      <c r="DH5" s="1125"/>
      <c r="DI5" s="1125"/>
      <c r="DJ5" s="1125"/>
      <c r="DK5" s="1125"/>
      <c r="DL5" s="1125"/>
      <c r="DM5" s="1125"/>
      <c r="DN5" s="1125"/>
      <c r="DO5" s="1125"/>
      <c r="DP5" s="1125"/>
      <c r="DQ5" s="1125"/>
      <c r="DR5" s="1125"/>
      <c r="DS5" s="1125"/>
      <c r="DT5" s="1125"/>
      <c r="DU5" s="1125"/>
      <c r="DV5" s="1125"/>
      <c r="DW5" s="1125"/>
      <c r="DX5" s="1125"/>
      <c r="DY5" s="1125"/>
      <c r="DZ5" s="1125"/>
      <c r="EA5" s="1125"/>
      <c r="EB5" s="1125"/>
      <c r="EC5" s="1125"/>
      <c r="ED5" s="1125"/>
      <c r="EE5" s="1125"/>
      <c r="EF5" s="1125"/>
      <c r="EG5" s="1125"/>
      <c r="EH5" s="1125"/>
      <c r="EI5" s="1125"/>
      <c r="EJ5" s="1125"/>
      <c r="EK5" s="1125"/>
      <c r="EL5" s="1125"/>
      <c r="EM5" s="1125"/>
      <c r="EN5" s="1125"/>
      <c r="EO5" s="1125"/>
      <c r="EP5" s="1125"/>
      <c r="EQ5" s="1125"/>
      <c r="ER5" s="1125"/>
      <c r="ES5" s="1125"/>
      <c r="ET5" s="1125"/>
      <c r="EU5" s="1125"/>
      <c r="EV5" s="1125"/>
      <c r="EW5" s="1125"/>
      <c r="EX5" s="1125"/>
      <c r="EY5" s="1125"/>
      <c r="EZ5" s="1125"/>
      <c r="FA5" s="1125"/>
      <c r="FB5" s="1125"/>
      <c r="FC5" s="1125"/>
      <c r="FD5" s="1125"/>
      <c r="FE5" s="1125"/>
      <c r="FF5" s="1125"/>
      <c r="FG5" s="1125"/>
      <c r="FH5" s="1125"/>
      <c r="FI5" s="1125"/>
      <c r="FJ5" s="1125"/>
      <c r="FK5" s="1125"/>
      <c r="FL5" s="1125"/>
      <c r="FM5" s="1125"/>
      <c r="FN5" s="1125"/>
      <c r="FO5" s="1125"/>
      <c r="FP5" s="1125"/>
      <c r="FQ5" s="1125"/>
      <c r="FR5" s="1125"/>
      <c r="FS5" s="1125"/>
      <c r="FT5" s="1125"/>
      <c r="FU5" s="1125"/>
      <c r="FV5" s="1125"/>
      <c r="FW5" s="1125"/>
      <c r="FX5" s="1125"/>
      <c r="FY5" s="1125"/>
      <c r="FZ5" s="1125"/>
      <c r="GA5" s="1125"/>
      <c r="GB5" s="1125"/>
      <c r="GC5" s="1125"/>
      <c r="GD5" s="1125"/>
      <c r="GE5" s="1125"/>
      <c r="GF5" s="1125"/>
      <c r="GG5" s="1125"/>
      <c r="GH5" s="1125"/>
      <c r="GI5" s="1125"/>
      <c r="GJ5" s="1125"/>
      <c r="GK5" s="1125"/>
      <c r="GL5" s="1125"/>
      <c r="GM5" s="1125"/>
      <c r="GN5" s="1125"/>
      <c r="GO5" s="1125"/>
      <c r="GP5" s="1125"/>
      <c r="GQ5" s="1125"/>
      <c r="GR5" s="1125"/>
      <c r="GS5" s="1125"/>
      <c r="GT5" s="1125"/>
      <c r="GU5" s="1125"/>
      <c r="GV5" s="1125"/>
      <c r="GW5" s="1125"/>
      <c r="GX5" s="1125"/>
      <c r="GY5" s="1125"/>
      <c r="GZ5" s="1125"/>
      <c r="HA5" s="1125"/>
      <c r="HB5" s="1125"/>
      <c r="HC5" s="1125"/>
      <c r="HD5" s="1125"/>
      <c r="HE5" s="1125"/>
      <c r="HF5" s="1125"/>
      <c r="HG5" s="1125"/>
      <c r="HH5" s="1125"/>
      <c r="HI5" s="1125"/>
      <c r="HJ5" s="1125"/>
      <c r="HK5" s="1125"/>
      <c r="HL5" s="1125"/>
      <c r="HM5" s="1125"/>
      <c r="HN5" s="1125"/>
      <c r="HO5" s="1125"/>
      <c r="HP5" s="1125"/>
      <c r="HQ5" s="1125"/>
      <c r="HR5" s="1125"/>
      <c r="HS5" s="1125"/>
      <c r="HT5" s="1125"/>
      <c r="HU5" s="1125"/>
      <c r="HV5" s="1125"/>
      <c r="HW5" s="1125"/>
      <c r="HX5" s="1125"/>
      <c r="HY5" s="1125"/>
      <c r="HZ5" s="1125"/>
      <c r="IA5" s="1125"/>
      <c r="IB5" s="1125"/>
      <c r="IC5" s="1125"/>
      <c r="ID5" s="1125"/>
      <c r="IE5" s="1125"/>
      <c r="IF5" s="1125"/>
      <c r="IG5" s="1125"/>
      <c r="IH5" s="1125"/>
      <c r="II5" s="1125"/>
      <c r="IJ5" s="1125"/>
      <c r="IK5" s="1125"/>
      <c r="IL5" s="1125"/>
      <c r="IM5" s="1125"/>
      <c r="IN5" s="1125"/>
      <c r="IO5" s="1125"/>
      <c r="IP5" s="1125"/>
    </row>
    <row r="6" spans="1:250" ht="24.75" customHeight="1">
      <c r="A6" s="1126"/>
      <c r="B6" s="1127" t="s">
        <v>5</v>
      </c>
      <c r="C6" s="1128"/>
      <c r="D6" s="1116" t="s">
        <v>6</v>
      </c>
      <c r="E6" s="1129" t="s">
        <v>179</v>
      </c>
      <c r="F6" s="1116" t="s">
        <v>320</v>
      </c>
      <c r="G6" s="1127" t="s">
        <v>5</v>
      </c>
      <c r="H6" s="1128"/>
      <c r="I6" s="1116" t="s">
        <v>6</v>
      </c>
      <c r="J6" s="1129" t="s">
        <v>179</v>
      </c>
      <c r="K6" s="1116" t="s">
        <v>320</v>
      </c>
      <c r="L6" s="1127" t="s">
        <v>5</v>
      </c>
      <c r="M6" s="1128"/>
      <c r="N6" s="1116" t="s">
        <v>6</v>
      </c>
      <c r="O6" s="1130" t="s">
        <v>179</v>
      </c>
      <c r="P6" s="1131" t="s">
        <v>320</v>
      </c>
      <c r="Q6" s="1125"/>
      <c r="R6" s="1125"/>
      <c r="S6" s="1125"/>
      <c r="T6" s="1125"/>
      <c r="U6" s="1125"/>
      <c r="V6" s="1125"/>
      <c r="W6" s="1125"/>
      <c r="X6" s="1125"/>
      <c r="Y6" s="1125"/>
      <c r="Z6" s="1125"/>
      <c r="AA6" s="1125"/>
      <c r="AB6" s="1125"/>
      <c r="AC6" s="1125"/>
      <c r="AD6" s="1125"/>
      <c r="AE6" s="1125"/>
      <c r="AF6" s="1125"/>
      <c r="AG6" s="1125"/>
      <c r="AH6" s="1125"/>
      <c r="AI6" s="1125"/>
      <c r="AJ6" s="1125"/>
      <c r="AK6" s="1125"/>
      <c r="AL6" s="1125"/>
      <c r="AM6" s="1125"/>
      <c r="AN6" s="1125"/>
      <c r="AO6" s="1125"/>
      <c r="AP6" s="1125"/>
      <c r="AQ6" s="1125"/>
      <c r="AR6" s="1125"/>
      <c r="AS6" s="1125"/>
      <c r="AT6" s="1125"/>
      <c r="AU6" s="1125"/>
      <c r="AV6" s="1125"/>
      <c r="AW6" s="1125"/>
      <c r="AX6" s="1125"/>
      <c r="AY6" s="1125"/>
      <c r="AZ6" s="1125"/>
      <c r="BA6" s="1125"/>
      <c r="BB6" s="1125"/>
      <c r="BC6" s="1125"/>
      <c r="BD6" s="1125"/>
      <c r="BE6" s="1125"/>
      <c r="BF6" s="1125"/>
      <c r="BG6" s="1125"/>
      <c r="BH6" s="1125"/>
      <c r="BI6" s="1125"/>
      <c r="BJ6" s="1125"/>
      <c r="BK6" s="1125"/>
      <c r="BL6" s="1125"/>
      <c r="BM6" s="1125"/>
      <c r="BN6" s="1125"/>
      <c r="BO6" s="1125"/>
      <c r="BP6" s="1125"/>
      <c r="BQ6" s="1125"/>
      <c r="BR6" s="1125"/>
      <c r="BS6" s="1125"/>
      <c r="BT6" s="1125"/>
      <c r="BU6" s="1125"/>
      <c r="BV6" s="1125"/>
      <c r="BW6" s="1125"/>
      <c r="BX6" s="1125"/>
      <c r="BY6" s="1125"/>
      <c r="BZ6" s="1125"/>
      <c r="CA6" s="1125"/>
      <c r="CB6" s="1125"/>
      <c r="CC6" s="1125"/>
      <c r="CD6" s="1125"/>
      <c r="CE6" s="1125"/>
      <c r="CF6" s="1125"/>
      <c r="CG6" s="1125"/>
      <c r="CH6" s="1125"/>
      <c r="CI6" s="1125"/>
      <c r="CJ6" s="1125"/>
      <c r="CK6" s="1125"/>
      <c r="CL6" s="1125"/>
      <c r="CM6" s="1125"/>
      <c r="CN6" s="1125"/>
      <c r="CO6" s="1125"/>
      <c r="CP6" s="1125"/>
      <c r="CQ6" s="1125"/>
      <c r="CR6" s="1125"/>
      <c r="CS6" s="1125"/>
      <c r="CT6" s="1125"/>
      <c r="CU6" s="1125"/>
      <c r="CV6" s="1125"/>
      <c r="CW6" s="1125"/>
      <c r="CX6" s="1125"/>
      <c r="CY6" s="1125"/>
      <c r="CZ6" s="1125"/>
      <c r="DA6" s="1125"/>
      <c r="DB6" s="1125"/>
      <c r="DC6" s="1125"/>
      <c r="DD6" s="1125"/>
      <c r="DE6" s="1125"/>
      <c r="DF6" s="1125"/>
      <c r="DG6" s="1125"/>
      <c r="DH6" s="1125"/>
      <c r="DI6" s="1125"/>
      <c r="DJ6" s="1125"/>
      <c r="DK6" s="1125"/>
      <c r="DL6" s="1125"/>
      <c r="DM6" s="1125"/>
      <c r="DN6" s="1125"/>
      <c r="DO6" s="1125"/>
      <c r="DP6" s="1125"/>
      <c r="DQ6" s="1125"/>
      <c r="DR6" s="1125"/>
      <c r="DS6" s="1125"/>
      <c r="DT6" s="1125"/>
      <c r="DU6" s="1125"/>
      <c r="DV6" s="1125"/>
      <c r="DW6" s="1125"/>
      <c r="DX6" s="1125"/>
      <c r="DY6" s="1125"/>
      <c r="DZ6" s="1125"/>
      <c r="EA6" s="1125"/>
      <c r="EB6" s="1125"/>
      <c r="EC6" s="1125"/>
      <c r="ED6" s="1125"/>
      <c r="EE6" s="1125"/>
      <c r="EF6" s="1125"/>
      <c r="EG6" s="1125"/>
      <c r="EH6" s="1125"/>
      <c r="EI6" s="1125"/>
      <c r="EJ6" s="1125"/>
      <c r="EK6" s="1125"/>
      <c r="EL6" s="1125"/>
      <c r="EM6" s="1125"/>
      <c r="EN6" s="1125"/>
      <c r="EO6" s="1125"/>
      <c r="EP6" s="1125"/>
      <c r="EQ6" s="1125"/>
      <c r="ER6" s="1125"/>
      <c r="ES6" s="1125"/>
      <c r="ET6" s="1125"/>
      <c r="EU6" s="1125"/>
      <c r="EV6" s="1125"/>
      <c r="EW6" s="1125"/>
      <c r="EX6" s="1125"/>
      <c r="EY6" s="1125"/>
      <c r="EZ6" s="1125"/>
      <c r="FA6" s="1125"/>
      <c r="FB6" s="1125"/>
      <c r="FC6" s="1125"/>
      <c r="FD6" s="1125"/>
      <c r="FE6" s="1125"/>
      <c r="FF6" s="1125"/>
      <c r="FG6" s="1125"/>
      <c r="FH6" s="1125"/>
      <c r="FI6" s="1125"/>
      <c r="FJ6" s="1125"/>
      <c r="FK6" s="1125"/>
      <c r="FL6" s="1125"/>
      <c r="FM6" s="1125"/>
      <c r="FN6" s="1125"/>
      <c r="FO6" s="1125"/>
      <c r="FP6" s="1125"/>
      <c r="FQ6" s="1125"/>
      <c r="FR6" s="1125"/>
      <c r="FS6" s="1125"/>
      <c r="FT6" s="1125"/>
      <c r="FU6" s="1125"/>
      <c r="FV6" s="1125"/>
      <c r="FW6" s="1125"/>
      <c r="FX6" s="1125"/>
      <c r="FY6" s="1125"/>
      <c r="FZ6" s="1125"/>
      <c r="GA6" s="1125"/>
      <c r="GB6" s="1125"/>
      <c r="GC6" s="1125"/>
      <c r="GD6" s="1125"/>
      <c r="GE6" s="1125"/>
      <c r="GF6" s="1125"/>
      <c r="GG6" s="1125"/>
      <c r="GH6" s="1125"/>
      <c r="GI6" s="1125"/>
      <c r="GJ6" s="1125"/>
      <c r="GK6" s="1125"/>
      <c r="GL6" s="1125"/>
      <c r="GM6" s="1125"/>
      <c r="GN6" s="1125"/>
      <c r="GO6" s="1125"/>
      <c r="GP6" s="1125"/>
      <c r="GQ6" s="1125"/>
      <c r="GR6" s="1125"/>
      <c r="GS6" s="1125"/>
      <c r="GT6" s="1125"/>
      <c r="GU6" s="1125"/>
      <c r="GV6" s="1125"/>
      <c r="GW6" s="1125"/>
      <c r="GX6" s="1125"/>
      <c r="GY6" s="1125"/>
      <c r="GZ6" s="1125"/>
      <c r="HA6" s="1125"/>
      <c r="HB6" s="1125"/>
      <c r="HC6" s="1125"/>
      <c r="HD6" s="1125"/>
      <c r="HE6" s="1125"/>
      <c r="HF6" s="1125"/>
      <c r="HG6" s="1125"/>
      <c r="HH6" s="1125"/>
      <c r="HI6" s="1125"/>
      <c r="HJ6" s="1125"/>
      <c r="HK6" s="1125"/>
      <c r="HL6" s="1125"/>
      <c r="HM6" s="1125"/>
      <c r="HN6" s="1125"/>
      <c r="HO6" s="1125"/>
      <c r="HP6" s="1125"/>
      <c r="HQ6" s="1125"/>
      <c r="HR6" s="1125"/>
      <c r="HS6" s="1125"/>
      <c r="HT6" s="1125"/>
      <c r="HU6" s="1125"/>
      <c r="HV6" s="1125"/>
      <c r="HW6" s="1125"/>
      <c r="HX6" s="1125"/>
      <c r="HY6" s="1125"/>
      <c r="HZ6" s="1125"/>
      <c r="IA6" s="1125"/>
      <c r="IB6" s="1125"/>
      <c r="IC6" s="1125"/>
      <c r="ID6" s="1125"/>
      <c r="IE6" s="1125"/>
      <c r="IF6" s="1125"/>
      <c r="IG6" s="1125"/>
      <c r="IH6" s="1125"/>
      <c r="II6" s="1125"/>
      <c r="IJ6" s="1125"/>
      <c r="IK6" s="1125"/>
      <c r="IL6" s="1125"/>
      <c r="IM6" s="1125"/>
      <c r="IN6" s="1125"/>
      <c r="IO6" s="1125"/>
      <c r="IP6" s="1125"/>
    </row>
    <row r="7" spans="1:250" ht="24.75" customHeight="1">
      <c r="A7" s="1126"/>
      <c r="B7" s="1132" t="s">
        <v>283</v>
      </c>
      <c r="C7" s="1133" t="s">
        <v>8</v>
      </c>
      <c r="D7" s="1134"/>
      <c r="E7" s="1135" t="s">
        <v>12</v>
      </c>
      <c r="F7" s="1134" t="s">
        <v>280</v>
      </c>
      <c r="G7" s="1132" t="s">
        <v>283</v>
      </c>
      <c r="H7" s="1133" t="s">
        <v>8</v>
      </c>
      <c r="I7" s="1134"/>
      <c r="J7" s="1135" t="s">
        <v>12</v>
      </c>
      <c r="K7" s="1134" t="s">
        <v>280</v>
      </c>
      <c r="L7" s="1132" t="s">
        <v>283</v>
      </c>
      <c r="M7" s="1133" t="s">
        <v>8</v>
      </c>
      <c r="N7" s="1134"/>
      <c r="O7" s="1135" t="s">
        <v>12</v>
      </c>
      <c r="P7" s="1136" t="s">
        <v>280</v>
      </c>
      <c r="Q7" s="1125"/>
      <c r="R7" s="1125"/>
      <c r="S7" s="1125"/>
      <c r="T7" s="1125"/>
      <c r="U7" s="1125"/>
      <c r="V7" s="1125"/>
      <c r="W7" s="1125"/>
      <c r="X7" s="1125"/>
      <c r="Y7" s="1125"/>
      <c r="Z7" s="1125"/>
      <c r="AA7" s="1125"/>
      <c r="AB7" s="1125"/>
      <c r="AC7" s="1125"/>
      <c r="AD7" s="1125"/>
      <c r="AE7" s="1125"/>
      <c r="AF7" s="1125"/>
      <c r="AG7" s="1125"/>
      <c r="AH7" s="1125"/>
      <c r="AI7" s="1125"/>
      <c r="AJ7" s="1125"/>
      <c r="AK7" s="1125"/>
      <c r="AL7" s="1125"/>
      <c r="AM7" s="1125"/>
      <c r="AN7" s="1125"/>
      <c r="AO7" s="1125"/>
      <c r="AP7" s="1125"/>
      <c r="AQ7" s="1125"/>
      <c r="AR7" s="1125"/>
      <c r="AS7" s="1125"/>
      <c r="AT7" s="1125"/>
      <c r="AU7" s="1125"/>
      <c r="AV7" s="1125"/>
      <c r="AW7" s="1125"/>
      <c r="AX7" s="1125"/>
      <c r="AY7" s="1125"/>
      <c r="AZ7" s="1125"/>
      <c r="BA7" s="1125"/>
      <c r="BB7" s="1125"/>
      <c r="BC7" s="1125"/>
      <c r="BD7" s="1125"/>
      <c r="BE7" s="1125"/>
      <c r="BF7" s="1125"/>
      <c r="BG7" s="1125"/>
      <c r="BH7" s="1125"/>
      <c r="BI7" s="1125"/>
      <c r="BJ7" s="1125"/>
      <c r="BK7" s="1125"/>
      <c r="BL7" s="1125"/>
      <c r="BM7" s="1125"/>
      <c r="BN7" s="1125"/>
      <c r="BO7" s="1125"/>
      <c r="BP7" s="1125"/>
      <c r="BQ7" s="1125"/>
      <c r="BR7" s="1125"/>
      <c r="BS7" s="1125"/>
      <c r="BT7" s="1125"/>
      <c r="BU7" s="1125"/>
      <c r="BV7" s="1125"/>
      <c r="BW7" s="1125"/>
      <c r="BX7" s="1125"/>
      <c r="BY7" s="1125"/>
      <c r="BZ7" s="1125"/>
      <c r="CA7" s="1125"/>
      <c r="CB7" s="1125"/>
      <c r="CC7" s="1125"/>
      <c r="CD7" s="1125"/>
      <c r="CE7" s="1125"/>
      <c r="CF7" s="1125"/>
      <c r="CG7" s="1125"/>
      <c r="CH7" s="1125"/>
      <c r="CI7" s="1125"/>
      <c r="CJ7" s="1125"/>
      <c r="CK7" s="1125"/>
      <c r="CL7" s="1125"/>
      <c r="CM7" s="1125"/>
      <c r="CN7" s="1125"/>
      <c r="CO7" s="1125"/>
      <c r="CP7" s="1125"/>
      <c r="CQ7" s="1125"/>
      <c r="CR7" s="1125"/>
      <c r="CS7" s="1125"/>
      <c r="CT7" s="1125"/>
      <c r="CU7" s="1125"/>
      <c r="CV7" s="1125"/>
      <c r="CW7" s="1125"/>
      <c r="CX7" s="1125"/>
      <c r="CY7" s="1125"/>
      <c r="CZ7" s="1125"/>
      <c r="DA7" s="1125"/>
      <c r="DB7" s="1125"/>
      <c r="DC7" s="1125"/>
      <c r="DD7" s="1125"/>
      <c r="DE7" s="1125"/>
      <c r="DF7" s="1125"/>
      <c r="DG7" s="1125"/>
      <c r="DH7" s="1125"/>
      <c r="DI7" s="1125"/>
      <c r="DJ7" s="1125"/>
      <c r="DK7" s="1125"/>
      <c r="DL7" s="1125"/>
      <c r="DM7" s="1125"/>
      <c r="DN7" s="1125"/>
      <c r="DO7" s="1125"/>
      <c r="DP7" s="1125"/>
      <c r="DQ7" s="1125"/>
      <c r="DR7" s="1125"/>
      <c r="DS7" s="1125"/>
      <c r="DT7" s="1125"/>
      <c r="DU7" s="1125"/>
      <c r="DV7" s="1125"/>
      <c r="DW7" s="1125"/>
      <c r="DX7" s="1125"/>
      <c r="DY7" s="1125"/>
      <c r="DZ7" s="1125"/>
      <c r="EA7" s="1125"/>
      <c r="EB7" s="1125"/>
      <c r="EC7" s="1125"/>
      <c r="ED7" s="1125"/>
      <c r="EE7" s="1125"/>
      <c r="EF7" s="1125"/>
      <c r="EG7" s="1125"/>
      <c r="EH7" s="1125"/>
      <c r="EI7" s="1125"/>
      <c r="EJ7" s="1125"/>
      <c r="EK7" s="1125"/>
      <c r="EL7" s="1125"/>
      <c r="EM7" s="1125"/>
      <c r="EN7" s="1125"/>
      <c r="EO7" s="1125"/>
      <c r="EP7" s="1125"/>
      <c r="EQ7" s="1125"/>
      <c r="ER7" s="1125"/>
      <c r="ES7" s="1125"/>
      <c r="ET7" s="1125"/>
      <c r="EU7" s="1125"/>
      <c r="EV7" s="1125"/>
      <c r="EW7" s="1125"/>
      <c r="EX7" s="1125"/>
      <c r="EY7" s="1125"/>
      <c r="EZ7" s="1125"/>
      <c r="FA7" s="1125"/>
      <c r="FB7" s="1125"/>
      <c r="FC7" s="1125"/>
      <c r="FD7" s="1125"/>
      <c r="FE7" s="1125"/>
      <c r="FF7" s="1125"/>
      <c r="FG7" s="1125"/>
      <c r="FH7" s="1125"/>
      <c r="FI7" s="1125"/>
      <c r="FJ7" s="1125"/>
      <c r="FK7" s="1125"/>
      <c r="FL7" s="1125"/>
      <c r="FM7" s="1125"/>
      <c r="FN7" s="1125"/>
      <c r="FO7" s="1125"/>
      <c r="FP7" s="1125"/>
      <c r="FQ7" s="1125"/>
      <c r="FR7" s="1125"/>
      <c r="FS7" s="1125"/>
      <c r="FT7" s="1125"/>
      <c r="FU7" s="1125"/>
      <c r="FV7" s="1125"/>
      <c r="FW7" s="1125"/>
      <c r="FX7" s="1125"/>
      <c r="FY7" s="1125"/>
      <c r="FZ7" s="1125"/>
      <c r="GA7" s="1125"/>
      <c r="GB7" s="1125"/>
      <c r="GC7" s="1125"/>
      <c r="GD7" s="1125"/>
      <c r="GE7" s="1125"/>
      <c r="GF7" s="1125"/>
      <c r="GG7" s="1125"/>
      <c r="GH7" s="1125"/>
      <c r="GI7" s="1125"/>
      <c r="GJ7" s="1125"/>
      <c r="GK7" s="1125"/>
      <c r="GL7" s="1125"/>
      <c r="GM7" s="1125"/>
      <c r="GN7" s="1125"/>
      <c r="GO7" s="1125"/>
      <c r="GP7" s="1125"/>
      <c r="GQ7" s="1125"/>
      <c r="GR7" s="1125"/>
      <c r="GS7" s="1125"/>
      <c r="GT7" s="1125"/>
      <c r="GU7" s="1125"/>
      <c r="GV7" s="1125"/>
      <c r="GW7" s="1125"/>
      <c r="GX7" s="1125"/>
      <c r="GY7" s="1125"/>
      <c r="GZ7" s="1125"/>
      <c r="HA7" s="1125"/>
      <c r="HB7" s="1125"/>
      <c r="HC7" s="1125"/>
      <c r="HD7" s="1125"/>
      <c r="HE7" s="1125"/>
      <c r="HF7" s="1125"/>
      <c r="HG7" s="1125"/>
      <c r="HH7" s="1125"/>
      <c r="HI7" s="1125"/>
      <c r="HJ7" s="1125"/>
      <c r="HK7" s="1125"/>
      <c r="HL7" s="1125"/>
      <c r="HM7" s="1125"/>
      <c r="HN7" s="1125"/>
      <c r="HO7" s="1125"/>
      <c r="HP7" s="1125"/>
      <c r="HQ7" s="1125"/>
      <c r="HR7" s="1125"/>
      <c r="HS7" s="1125"/>
      <c r="HT7" s="1125"/>
      <c r="HU7" s="1125"/>
      <c r="HV7" s="1125"/>
      <c r="HW7" s="1125"/>
      <c r="HX7" s="1125"/>
      <c r="HY7" s="1125"/>
      <c r="HZ7" s="1125"/>
      <c r="IA7" s="1125"/>
      <c r="IB7" s="1125"/>
      <c r="IC7" s="1125"/>
      <c r="ID7" s="1125"/>
      <c r="IE7" s="1125"/>
      <c r="IF7" s="1125"/>
      <c r="IG7" s="1125"/>
      <c r="IH7" s="1125"/>
      <c r="II7" s="1125"/>
      <c r="IJ7" s="1125"/>
      <c r="IK7" s="1125"/>
      <c r="IL7" s="1125"/>
      <c r="IM7" s="1125"/>
      <c r="IN7" s="1125"/>
      <c r="IO7" s="1125"/>
      <c r="IP7" s="1125"/>
    </row>
    <row r="8" spans="1:250" ht="24.75" customHeight="1">
      <c r="A8" s="1137" t="s">
        <v>9</v>
      </c>
      <c r="B8" s="1138" t="s">
        <v>10</v>
      </c>
      <c r="C8" s="1139"/>
      <c r="D8" s="1137" t="s">
        <v>11</v>
      </c>
      <c r="E8" s="1140" t="s">
        <v>179</v>
      </c>
      <c r="F8" s="1137" t="s">
        <v>13</v>
      </c>
      <c r="G8" s="1138" t="s">
        <v>10</v>
      </c>
      <c r="H8" s="1139"/>
      <c r="I8" s="1137" t="s">
        <v>11</v>
      </c>
      <c r="J8" s="1140" t="s">
        <v>179</v>
      </c>
      <c r="K8" s="1137" t="s">
        <v>13</v>
      </c>
      <c r="L8" s="1138" t="s">
        <v>10</v>
      </c>
      <c r="M8" s="1139"/>
      <c r="N8" s="1137" t="s">
        <v>11</v>
      </c>
      <c r="O8" s="1140" t="s">
        <v>179</v>
      </c>
      <c r="P8" s="1138" t="s">
        <v>13</v>
      </c>
      <c r="Q8" s="1125"/>
      <c r="R8" s="1125"/>
      <c r="S8" s="1125"/>
      <c r="T8" s="1125"/>
      <c r="U8" s="1125"/>
      <c r="V8" s="1125"/>
      <c r="W8" s="1125"/>
      <c r="X8" s="1125"/>
      <c r="Y8" s="1125"/>
      <c r="Z8" s="1125"/>
      <c r="AA8" s="1125"/>
      <c r="AB8" s="1125"/>
      <c r="AC8" s="1125"/>
      <c r="AD8" s="1125"/>
      <c r="AE8" s="1125"/>
      <c r="AF8" s="1125"/>
      <c r="AG8" s="1125"/>
      <c r="AH8" s="1125"/>
      <c r="AI8" s="1125"/>
      <c r="AJ8" s="1125"/>
      <c r="AK8" s="1125"/>
      <c r="AL8" s="1125"/>
      <c r="AM8" s="1125"/>
      <c r="AN8" s="1125"/>
      <c r="AO8" s="1125"/>
      <c r="AP8" s="1125"/>
      <c r="AQ8" s="1125"/>
      <c r="AR8" s="1125"/>
      <c r="AS8" s="1125"/>
      <c r="AT8" s="1125"/>
      <c r="AU8" s="1125"/>
      <c r="AV8" s="1125"/>
      <c r="AW8" s="1125"/>
      <c r="AX8" s="1125"/>
      <c r="AY8" s="1125"/>
      <c r="AZ8" s="1125"/>
      <c r="BA8" s="1125"/>
      <c r="BB8" s="1125"/>
      <c r="BC8" s="1125"/>
      <c r="BD8" s="1125"/>
      <c r="BE8" s="1125"/>
      <c r="BF8" s="1125"/>
      <c r="BG8" s="1125"/>
      <c r="BH8" s="1125"/>
      <c r="BI8" s="1125"/>
      <c r="BJ8" s="1125"/>
      <c r="BK8" s="1125"/>
      <c r="BL8" s="1125"/>
      <c r="BM8" s="1125"/>
      <c r="BN8" s="1125"/>
      <c r="BO8" s="1125"/>
      <c r="BP8" s="1125"/>
      <c r="BQ8" s="1125"/>
      <c r="BR8" s="1125"/>
      <c r="BS8" s="1125"/>
      <c r="BT8" s="1125"/>
      <c r="BU8" s="1125"/>
      <c r="BV8" s="1125"/>
      <c r="BW8" s="1125"/>
      <c r="BX8" s="1125"/>
      <c r="BY8" s="1125"/>
      <c r="BZ8" s="1125"/>
      <c r="CA8" s="1125"/>
      <c r="CB8" s="1125"/>
      <c r="CC8" s="1125"/>
      <c r="CD8" s="1125"/>
      <c r="CE8" s="1125"/>
      <c r="CF8" s="1125"/>
      <c r="CG8" s="1125"/>
      <c r="CH8" s="1125"/>
      <c r="CI8" s="1125"/>
      <c r="CJ8" s="1125"/>
      <c r="CK8" s="1125"/>
      <c r="CL8" s="1125"/>
      <c r="CM8" s="1125"/>
      <c r="CN8" s="1125"/>
      <c r="CO8" s="1125"/>
      <c r="CP8" s="1125"/>
      <c r="CQ8" s="1125"/>
      <c r="CR8" s="1125"/>
      <c r="CS8" s="1125"/>
      <c r="CT8" s="1125"/>
      <c r="CU8" s="1125"/>
      <c r="CV8" s="1125"/>
      <c r="CW8" s="1125"/>
      <c r="CX8" s="1125"/>
      <c r="CY8" s="1125"/>
      <c r="CZ8" s="1125"/>
      <c r="DA8" s="1125"/>
      <c r="DB8" s="1125"/>
      <c r="DC8" s="1125"/>
      <c r="DD8" s="1125"/>
      <c r="DE8" s="1125"/>
      <c r="DF8" s="1125"/>
      <c r="DG8" s="1125"/>
      <c r="DH8" s="1125"/>
      <c r="DI8" s="1125"/>
      <c r="DJ8" s="1125"/>
      <c r="DK8" s="1125"/>
      <c r="DL8" s="1125"/>
      <c r="DM8" s="1125"/>
      <c r="DN8" s="1125"/>
      <c r="DO8" s="1125"/>
      <c r="DP8" s="1125"/>
      <c r="DQ8" s="1125"/>
      <c r="DR8" s="1125"/>
      <c r="DS8" s="1125"/>
      <c r="DT8" s="1125"/>
      <c r="DU8" s="1125"/>
      <c r="DV8" s="1125"/>
      <c r="DW8" s="1125"/>
      <c r="DX8" s="1125"/>
      <c r="DY8" s="1125"/>
      <c r="DZ8" s="1125"/>
      <c r="EA8" s="1125"/>
      <c r="EB8" s="1125"/>
      <c r="EC8" s="1125"/>
      <c r="ED8" s="1125"/>
      <c r="EE8" s="1125"/>
      <c r="EF8" s="1125"/>
      <c r="EG8" s="1125"/>
      <c r="EH8" s="1125"/>
      <c r="EI8" s="1125"/>
      <c r="EJ8" s="1125"/>
      <c r="EK8" s="1125"/>
      <c r="EL8" s="1125"/>
      <c r="EM8" s="1125"/>
      <c r="EN8" s="1125"/>
      <c r="EO8" s="1125"/>
      <c r="EP8" s="1125"/>
      <c r="EQ8" s="1125"/>
      <c r="ER8" s="1125"/>
      <c r="ES8" s="1125"/>
      <c r="ET8" s="1125"/>
      <c r="EU8" s="1125"/>
      <c r="EV8" s="1125"/>
      <c r="EW8" s="1125"/>
      <c r="EX8" s="1125"/>
      <c r="EY8" s="1125"/>
      <c r="EZ8" s="1125"/>
      <c r="FA8" s="1125"/>
      <c r="FB8" s="1125"/>
      <c r="FC8" s="1125"/>
      <c r="FD8" s="1125"/>
      <c r="FE8" s="1125"/>
      <c r="FF8" s="1125"/>
      <c r="FG8" s="1125"/>
      <c r="FH8" s="1125"/>
      <c r="FI8" s="1125"/>
      <c r="FJ8" s="1125"/>
      <c r="FK8" s="1125"/>
      <c r="FL8" s="1125"/>
      <c r="FM8" s="1125"/>
      <c r="FN8" s="1125"/>
      <c r="FO8" s="1125"/>
      <c r="FP8" s="1125"/>
      <c r="FQ8" s="1125"/>
      <c r="FR8" s="1125"/>
      <c r="FS8" s="1125"/>
      <c r="FT8" s="1125"/>
      <c r="FU8" s="1125"/>
      <c r="FV8" s="1125"/>
      <c r="FW8" s="1125"/>
      <c r="FX8" s="1125"/>
      <c r="FY8" s="1125"/>
      <c r="FZ8" s="1125"/>
      <c r="GA8" s="1125"/>
      <c r="GB8" s="1125"/>
      <c r="GC8" s="1125"/>
      <c r="GD8" s="1125"/>
      <c r="GE8" s="1125"/>
      <c r="GF8" s="1125"/>
      <c r="GG8" s="1125"/>
      <c r="GH8" s="1125"/>
      <c r="GI8" s="1125"/>
      <c r="GJ8" s="1125"/>
      <c r="GK8" s="1125"/>
      <c r="GL8" s="1125"/>
      <c r="GM8" s="1125"/>
      <c r="GN8" s="1125"/>
      <c r="GO8" s="1125"/>
      <c r="GP8" s="1125"/>
      <c r="GQ8" s="1125"/>
      <c r="GR8" s="1125"/>
      <c r="GS8" s="1125"/>
      <c r="GT8" s="1125"/>
      <c r="GU8" s="1125"/>
      <c r="GV8" s="1125"/>
      <c r="GW8" s="1125"/>
      <c r="GX8" s="1125"/>
      <c r="GY8" s="1125"/>
      <c r="GZ8" s="1125"/>
      <c r="HA8" s="1125"/>
      <c r="HB8" s="1125"/>
      <c r="HC8" s="1125"/>
      <c r="HD8" s="1125"/>
      <c r="HE8" s="1125"/>
      <c r="HF8" s="1125"/>
      <c r="HG8" s="1125"/>
      <c r="HH8" s="1125"/>
      <c r="HI8" s="1125"/>
      <c r="HJ8" s="1125"/>
      <c r="HK8" s="1125"/>
      <c r="HL8" s="1125"/>
      <c r="HM8" s="1125"/>
      <c r="HN8" s="1125"/>
      <c r="HO8" s="1125"/>
      <c r="HP8" s="1125"/>
      <c r="HQ8" s="1125"/>
      <c r="HR8" s="1125"/>
      <c r="HS8" s="1125"/>
      <c r="HT8" s="1125"/>
      <c r="HU8" s="1125"/>
      <c r="HV8" s="1125"/>
      <c r="HW8" s="1125"/>
      <c r="HX8" s="1125"/>
      <c r="HY8" s="1125"/>
      <c r="HZ8" s="1125"/>
      <c r="IA8" s="1125"/>
      <c r="IB8" s="1125"/>
      <c r="IC8" s="1125"/>
      <c r="ID8" s="1125"/>
      <c r="IE8" s="1125"/>
      <c r="IF8" s="1125"/>
      <c r="IG8" s="1125"/>
      <c r="IH8" s="1125"/>
      <c r="II8" s="1125"/>
      <c r="IJ8" s="1125"/>
      <c r="IK8" s="1125"/>
      <c r="IL8" s="1125"/>
      <c r="IM8" s="1125"/>
      <c r="IN8" s="1125"/>
      <c r="IO8" s="1125"/>
      <c r="IP8" s="1125"/>
    </row>
    <row r="9" spans="1:250" ht="24.75" customHeight="1">
      <c r="A9" s="1141"/>
      <c r="B9" s="1142" t="s">
        <v>20</v>
      </c>
      <c r="C9" s="1143" t="s">
        <v>393</v>
      </c>
      <c r="D9" s="1144">
        <v>1491</v>
      </c>
      <c r="E9" s="1145">
        <v>36.39626229182455</v>
      </c>
      <c r="F9" s="1146">
        <v>100</v>
      </c>
      <c r="G9" s="1147" t="s">
        <v>20</v>
      </c>
      <c r="H9" s="1143" t="s">
        <v>393</v>
      </c>
      <c r="I9" s="1144">
        <v>886</v>
      </c>
      <c r="J9" s="1145">
        <v>41.51010578986329</v>
      </c>
      <c r="K9" s="1146">
        <v>100</v>
      </c>
      <c r="L9" s="1147" t="s">
        <v>20</v>
      </c>
      <c r="M9" s="1143" t="s">
        <v>393</v>
      </c>
      <c r="N9" s="1144">
        <v>605</v>
      </c>
      <c r="O9" s="1145">
        <v>30.833453736696068</v>
      </c>
      <c r="P9" s="1145">
        <v>100</v>
      </c>
      <c r="Q9" s="1148"/>
      <c r="R9" s="1148"/>
      <c r="S9" s="1148"/>
      <c r="T9" s="1148"/>
      <c r="U9" s="1148"/>
      <c r="V9" s="1148"/>
      <c r="W9" s="1148"/>
      <c r="X9" s="1148"/>
      <c r="Y9" s="1148"/>
      <c r="Z9" s="1148"/>
      <c r="AA9" s="1148"/>
      <c r="AB9" s="1148"/>
      <c r="AC9" s="1148"/>
      <c r="AD9" s="1148"/>
      <c r="AE9" s="1148"/>
      <c r="AF9" s="1148"/>
      <c r="AG9" s="1148"/>
      <c r="AH9" s="1148"/>
      <c r="AI9" s="1148"/>
      <c r="AJ9" s="1148"/>
      <c r="AK9" s="1148"/>
      <c r="AL9" s="1148"/>
      <c r="AM9" s="1148"/>
      <c r="AN9" s="1148"/>
      <c r="AO9" s="1148"/>
      <c r="AP9" s="1148"/>
      <c r="AQ9" s="1148"/>
      <c r="AR9" s="1148"/>
      <c r="AS9" s="1148"/>
      <c r="AT9" s="1148"/>
      <c r="AU9" s="1148"/>
      <c r="AV9" s="1148"/>
      <c r="AW9" s="1148"/>
      <c r="AX9" s="1148"/>
      <c r="AY9" s="1148"/>
      <c r="AZ9" s="1148"/>
      <c r="BA9" s="1148"/>
      <c r="BB9" s="1148"/>
      <c r="BC9" s="1148"/>
      <c r="BD9" s="1148"/>
      <c r="BE9" s="1148"/>
      <c r="BF9" s="1148"/>
      <c r="BG9" s="1148"/>
      <c r="BH9" s="1148"/>
      <c r="BI9" s="1148"/>
      <c r="BJ9" s="1148"/>
      <c r="BK9" s="1148"/>
      <c r="BL9" s="1148"/>
      <c r="BM9" s="1148"/>
      <c r="BN9" s="1148"/>
      <c r="BO9" s="1148"/>
      <c r="BP9" s="1148"/>
      <c r="BQ9" s="1148"/>
      <c r="BR9" s="1148"/>
      <c r="BS9" s="1148"/>
      <c r="BT9" s="1148"/>
      <c r="BU9" s="1148"/>
      <c r="BV9" s="1148"/>
      <c r="BW9" s="1148"/>
      <c r="BX9" s="1148"/>
      <c r="BY9" s="1148"/>
      <c r="BZ9" s="1148"/>
      <c r="CA9" s="1148"/>
      <c r="CB9" s="1148"/>
      <c r="CC9" s="1148"/>
      <c r="CD9" s="1148"/>
      <c r="CE9" s="1148"/>
      <c r="CF9" s="1148"/>
      <c r="CG9" s="1148"/>
      <c r="CH9" s="1148"/>
      <c r="CI9" s="1148"/>
      <c r="CJ9" s="1148"/>
      <c r="CK9" s="1148"/>
      <c r="CL9" s="1148"/>
      <c r="CM9" s="1148"/>
      <c r="CN9" s="1148"/>
      <c r="CO9" s="1148"/>
      <c r="CP9" s="1148"/>
      <c r="CQ9" s="1148"/>
      <c r="CR9" s="1148"/>
      <c r="CS9" s="1148"/>
      <c r="CT9" s="1148"/>
      <c r="CU9" s="1148"/>
      <c r="CV9" s="1148"/>
      <c r="CW9" s="1148"/>
      <c r="CX9" s="1148"/>
      <c r="CY9" s="1148"/>
      <c r="CZ9" s="1148"/>
      <c r="DA9" s="1148"/>
      <c r="DB9" s="1148"/>
      <c r="DC9" s="1148"/>
      <c r="DD9" s="1148"/>
      <c r="DE9" s="1148"/>
      <c r="DF9" s="1148"/>
      <c r="DG9" s="1148"/>
      <c r="DH9" s="1148"/>
      <c r="DI9" s="1148"/>
      <c r="DJ9" s="1148"/>
      <c r="DK9" s="1148"/>
      <c r="DL9" s="1148"/>
      <c r="DM9" s="1148"/>
      <c r="DN9" s="1148"/>
      <c r="DO9" s="1148"/>
      <c r="DP9" s="1148"/>
      <c r="DQ9" s="1148"/>
      <c r="DR9" s="1148"/>
      <c r="DS9" s="1148"/>
      <c r="DT9" s="1148"/>
      <c r="DU9" s="1148"/>
      <c r="DV9" s="1148"/>
      <c r="DW9" s="1148"/>
      <c r="DX9" s="1148"/>
      <c r="DY9" s="1148"/>
      <c r="DZ9" s="1148"/>
      <c r="EA9" s="1148"/>
      <c r="EB9" s="1148"/>
      <c r="EC9" s="1148"/>
      <c r="ED9" s="1148"/>
      <c r="EE9" s="1148"/>
      <c r="EF9" s="1148"/>
      <c r="EG9" s="1148"/>
      <c r="EH9" s="1148"/>
      <c r="EI9" s="1148"/>
      <c r="EJ9" s="1148"/>
      <c r="EK9" s="1148"/>
      <c r="EL9" s="1148"/>
      <c r="EM9" s="1148"/>
      <c r="EN9" s="1148"/>
      <c r="EO9" s="1148"/>
      <c r="EP9" s="1148"/>
      <c r="EQ9" s="1148"/>
      <c r="ER9" s="1148"/>
      <c r="ES9" s="1148"/>
      <c r="ET9" s="1148"/>
      <c r="EU9" s="1148"/>
      <c r="EV9" s="1148"/>
      <c r="EW9" s="1148"/>
      <c r="EX9" s="1148"/>
      <c r="EY9" s="1148"/>
      <c r="EZ9" s="1148"/>
      <c r="FA9" s="1148"/>
      <c r="FB9" s="1148"/>
      <c r="FC9" s="1148"/>
      <c r="FD9" s="1148"/>
      <c r="FE9" s="1148"/>
      <c r="FF9" s="1148"/>
      <c r="FG9" s="1148"/>
      <c r="FH9" s="1148"/>
      <c r="FI9" s="1148"/>
      <c r="FJ9" s="1148"/>
      <c r="FK9" s="1148"/>
      <c r="FL9" s="1148"/>
      <c r="FM9" s="1148"/>
      <c r="FN9" s="1148"/>
      <c r="FO9" s="1148"/>
      <c r="FP9" s="1148"/>
      <c r="FQ9" s="1148"/>
      <c r="FR9" s="1148"/>
      <c r="FS9" s="1148"/>
      <c r="FT9" s="1148"/>
      <c r="FU9" s="1148"/>
      <c r="FV9" s="1148"/>
      <c r="FW9" s="1148"/>
      <c r="FX9" s="1148"/>
      <c r="FY9" s="1148"/>
      <c r="FZ9" s="1148"/>
      <c r="GA9" s="1148"/>
      <c r="GB9" s="1148"/>
      <c r="GC9" s="1148"/>
      <c r="GD9" s="1148"/>
      <c r="GE9" s="1148"/>
      <c r="GF9" s="1148"/>
      <c r="GG9" s="1148"/>
      <c r="GH9" s="1148"/>
      <c r="GI9" s="1148"/>
      <c r="GJ9" s="1148"/>
      <c r="GK9" s="1148"/>
      <c r="GL9" s="1148"/>
      <c r="GM9" s="1148"/>
      <c r="GN9" s="1148"/>
      <c r="GO9" s="1148"/>
      <c r="GP9" s="1148"/>
      <c r="GQ9" s="1148"/>
      <c r="GR9" s="1148"/>
      <c r="GS9" s="1148"/>
      <c r="GT9" s="1148"/>
      <c r="GU9" s="1148"/>
      <c r="GV9" s="1148"/>
      <c r="GW9" s="1148"/>
      <c r="GX9" s="1148"/>
      <c r="GY9" s="1148"/>
      <c r="GZ9" s="1148"/>
      <c r="HA9" s="1148"/>
      <c r="HB9" s="1148"/>
      <c r="HC9" s="1148"/>
      <c r="HD9" s="1148"/>
      <c r="HE9" s="1148"/>
      <c r="HF9" s="1148"/>
      <c r="HG9" s="1148"/>
      <c r="HH9" s="1148"/>
      <c r="HI9" s="1148"/>
      <c r="HJ9" s="1148"/>
      <c r="HK9" s="1148"/>
      <c r="HL9" s="1148"/>
      <c r="HM9" s="1148"/>
      <c r="HN9" s="1148"/>
      <c r="HO9" s="1148"/>
      <c r="HP9" s="1148"/>
      <c r="HQ9" s="1148"/>
      <c r="HR9" s="1148"/>
      <c r="HS9" s="1148"/>
      <c r="HT9" s="1148"/>
      <c r="HU9" s="1148"/>
      <c r="HV9" s="1148"/>
      <c r="HW9" s="1148"/>
      <c r="HX9" s="1148"/>
      <c r="HY9" s="1148"/>
      <c r="HZ9" s="1148"/>
      <c r="IA9" s="1148"/>
      <c r="IB9" s="1148"/>
      <c r="IC9" s="1148"/>
      <c r="ID9" s="1148"/>
      <c r="IE9" s="1148"/>
      <c r="IF9" s="1148"/>
      <c r="IG9" s="1148"/>
      <c r="IH9" s="1148"/>
      <c r="II9" s="1148"/>
      <c r="IJ9" s="1148"/>
      <c r="IK9" s="1148"/>
      <c r="IL9" s="1148"/>
      <c r="IM9" s="1148"/>
      <c r="IN9" s="1148"/>
      <c r="IO9" s="1148"/>
      <c r="IP9" s="1148"/>
    </row>
    <row r="10" spans="1:250" ht="24.75" customHeight="1">
      <c r="A10" s="1149">
        <v>1</v>
      </c>
      <c r="B10" s="1150" t="s">
        <v>1226</v>
      </c>
      <c r="C10" s="1143" t="s">
        <v>1211</v>
      </c>
      <c r="D10" s="1144">
        <v>419</v>
      </c>
      <c r="E10" s="1145">
        <v>10.228057612524806</v>
      </c>
      <c r="F10" s="1151">
        <v>28.101945003353457</v>
      </c>
      <c r="G10" s="1152" t="s">
        <v>1226</v>
      </c>
      <c r="H10" s="1143" t="s">
        <v>1211</v>
      </c>
      <c r="I10" s="1144">
        <v>231</v>
      </c>
      <c r="J10" s="1145">
        <v>10.822612231894379</v>
      </c>
      <c r="K10" s="1146">
        <v>26.072234762979683</v>
      </c>
      <c r="L10" s="1152" t="s">
        <v>1226</v>
      </c>
      <c r="M10" s="1143" t="s">
        <v>1211</v>
      </c>
      <c r="N10" s="1144">
        <v>188</v>
      </c>
      <c r="O10" s="1145">
        <v>9.581304632229521</v>
      </c>
      <c r="P10" s="1145">
        <v>31.074380165289256</v>
      </c>
      <c r="Q10" s="1153"/>
      <c r="R10" s="1153"/>
      <c r="S10" s="1153"/>
      <c r="T10" s="1153"/>
      <c r="U10" s="1153"/>
      <c r="V10" s="1153"/>
      <c r="W10" s="1153"/>
      <c r="X10" s="1153"/>
      <c r="Y10" s="1153"/>
      <c r="Z10" s="1153"/>
      <c r="AA10" s="1153"/>
      <c r="AB10" s="1153"/>
      <c r="AC10" s="1153"/>
      <c r="AD10" s="1153"/>
      <c r="AE10" s="1153"/>
      <c r="AF10" s="1153"/>
      <c r="AG10" s="1153"/>
      <c r="AH10" s="1153"/>
      <c r="AI10" s="1153"/>
      <c r="AJ10" s="1153"/>
      <c r="AK10" s="1153"/>
      <c r="AL10" s="1153"/>
      <c r="AM10" s="1153"/>
      <c r="AN10" s="1153"/>
      <c r="AO10" s="1153"/>
      <c r="AP10" s="1153"/>
      <c r="AQ10" s="1153"/>
      <c r="AR10" s="1153"/>
      <c r="AS10" s="1153"/>
      <c r="AT10" s="1153"/>
      <c r="AU10" s="1153"/>
      <c r="AV10" s="1153"/>
      <c r="AW10" s="1153"/>
      <c r="AX10" s="1153"/>
      <c r="AY10" s="1153"/>
      <c r="AZ10" s="1153"/>
      <c r="BA10" s="1153"/>
      <c r="BB10" s="1153"/>
      <c r="BC10" s="1153"/>
      <c r="BD10" s="1153"/>
      <c r="BE10" s="1153"/>
      <c r="BF10" s="1153"/>
      <c r="BG10" s="1153"/>
      <c r="BH10" s="1153"/>
      <c r="BI10" s="1153"/>
      <c r="BJ10" s="1153"/>
      <c r="BK10" s="1153"/>
      <c r="BL10" s="1153"/>
      <c r="BM10" s="1153"/>
      <c r="BN10" s="1153"/>
      <c r="BO10" s="1153"/>
      <c r="BP10" s="1153"/>
      <c r="BQ10" s="1153"/>
      <c r="BR10" s="1153"/>
      <c r="BS10" s="1153"/>
      <c r="BT10" s="1153"/>
      <c r="BU10" s="1153"/>
      <c r="BV10" s="1153"/>
      <c r="BW10" s="1153"/>
      <c r="BX10" s="1153"/>
      <c r="BY10" s="1153"/>
      <c r="BZ10" s="1153"/>
      <c r="CA10" s="1153"/>
      <c r="CB10" s="1153"/>
      <c r="CC10" s="1153"/>
      <c r="CD10" s="1153"/>
      <c r="CE10" s="1153"/>
      <c r="CF10" s="1153"/>
      <c r="CG10" s="1153"/>
      <c r="CH10" s="1153"/>
      <c r="CI10" s="1153"/>
      <c r="CJ10" s="1153"/>
      <c r="CK10" s="1153"/>
      <c r="CL10" s="1153"/>
      <c r="CM10" s="1153"/>
      <c r="CN10" s="1153"/>
      <c r="CO10" s="1153"/>
      <c r="CP10" s="1153"/>
      <c r="CQ10" s="1153"/>
      <c r="CR10" s="1153"/>
      <c r="CS10" s="1153"/>
      <c r="CT10" s="1153"/>
      <c r="CU10" s="1153"/>
      <c r="CV10" s="1153"/>
      <c r="CW10" s="1153"/>
      <c r="CX10" s="1153"/>
      <c r="CY10" s="1153"/>
      <c r="CZ10" s="1153"/>
      <c r="DA10" s="1153"/>
      <c r="DB10" s="1153"/>
      <c r="DC10" s="1153"/>
      <c r="DD10" s="1153"/>
      <c r="DE10" s="1153"/>
      <c r="DF10" s="1153"/>
      <c r="DG10" s="1153"/>
      <c r="DH10" s="1153"/>
      <c r="DI10" s="1153"/>
      <c r="DJ10" s="1153"/>
      <c r="DK10" s="1153"/>
      <c r="DL10" s="1153"/>
      <c r="DM10" s="1153"/>
      <c r="DN10" s="1153"/>
      <c r="DO10" s="1153"/>
      <c r="DP10" s="1153"/>
      <c r="DQ10" s="1153"/>
      <c r="DR10" s="1153"/>
      <c r="DS10" s="1153"/>
      <c r="DT10" s="1153"/>
      <c r="DU10" s="1153"/>
      <c r="DV10" s="1153"/>
      <c r="DW10" s="1153"/>
      <c r="DX10" s="1153"/>
      <c r="DY10" s="1153"/>
      <c r="DZ10" s="1153"/>
      <c r="EA10" s="1153"/>
      <c r="EB10" s="1153"/>
      <c r="EC10" s="1153"/>
      <c r="ED10" s="1153"/>
      <c r="EE10" s="1153"/>
      <c r="EF10" s="1153"/>
      <c r="EG10" s="1153"/>
      <c r="EH10" s="1153"/>
      <c r="EI10" s="1153"/>
      <c r="EJ10" s="1153"/>
      <c r="EK10" s="1153"/>
      <c r="EL10" s="1153"/>
      <c r="EM10" s="1153"/>
      <c r="EN10" s="1153"/>
      <c r="EO10" s="1153"/>
      <c r="EP10" s="1153"/>
      <c r="EQ10" s="1153"/>
      <c r="ER10" s="1153"/>
      <c r="ES10" s="1153"/>
      <c r="ET10" s="1153"/>
      <c r="EU10" s="1153"/>
      <c r="EV10" s="1153"/>
      <c r="EW10" s="1153"/>
      <c r="EX10" s="1153"/>
      <c r="EY10" s="1153"/>
      <c r="EZ10" s="1153"/>
      <c r="FA10" s="1153"/>
      <c r="FB10" s="1153"/>
      <c r="FC10" s="1153"/>
      <c r="FD10" s="1153"/>
      <c r="FE10" s="1153"/>
      <c r="FF10" s="1153"/>
      <c r="FG10" s="1153"/>
      <c r="FH10" s="1153"/>
      <c r="FI10" s="1153"/>
      <c r="FJ10" s="1153"/>
      <c r="FK10" s="1153"/>
      <c r="FL10" s="1153"/>
      <c r="FM10" s="1153"/>
      <c r="FN10" s="1153"/>
      <c r="FO10" s="1153"/>
      <c r="FP10" s="1153"/>
      <c r="FQ10" s="1153"/>
      <c r="FR10" s="1153"/>
      <c r="FS10" s="1153"/>
      <c r="FT10" s="1153"/>
      <c r="FU10" s="1153"/>
      <c r="FV10" s="1153"/>
      <c r="FW10" s="1153"/>
      <c r="FX10" s="1153"/>
      <c r="FY10" s="1153"/>
      <c r="FZ10" s="1153"/>
      <c r="GA10" s="1153"/>
      <c r="GB10" s="1153"/>
      <c r="GC10" s="1153"/>
      <c r="GD10" s="1153"/>
      <c r="GE10" s="1153"/>
      <c r="GF10" s="1153"/>
      <c r="GG10" s="1153"/>
      <c r="GH10" s="1153"/>
      <c r="GI10" s="1153"/>
      <c r="GJ10" s="1153"/>
      <c r="GK10" s="1153"/>
      <c r="GL10" s="1153"/>
      <c r="GM10" s="1153"/>
      <c r="GN10" s="1153"/>
      <c r="GO10" s="1153"/>
      <c r="GP10" s="1153"/>
      <c r="GQ10" s="1153"/>
      <c r="GR10" s="1153"/>
      <c r="GS10" s="1153"/>
      <c r="GT10" s="1153"/>
      <c r="GU10" s="1153"/>
      <c r="GV10" s="1153"/>
      <c r="GW10" s="1153"/>
      <c r="GX10" s="1153"/>
      <c r="GY10" s="1153"/>
      <c r="GZ10" s="1153"/>
      <c r="HA10" s="1153"/>
      <c r="HB10" s="1153"/>
      <c r="HC10" s="1153"/>
      <c r="HD10" s="1153"/>
      <c r="HE10" s="1153"/>
      <c r="HF10" s="1153"/>
      <c r="HG10" s="1153"/>
      <c r="HH10" s="1153"/>
      <c r="HI10" s="1153"/>
      <c r="HJ10" s="1153"/>
      <c r="HK10" s="1153"/>
      <c r="HL10" s="1153"/>
      <c r="HM10" s="1153"/>
      <c r="HN10" s="1153"/>
      <c r="HO10" s="1153"/>
      <c r="HP10" s="1153"/>
      <c r="HQ10" s="1153"/>
      <c r="HR10" s="1153"/>
      <c r="HS10" s="1153"/>
      <c r="HT10" s="1153"/>
      <c r="HU10" s="1153"/>
      <c r="HV10" s="1153"/>
      <c r="HW10" s="1153"/>
      <c r="HX10" s="1153"/>
      <c r="HY10" s="1153"/>
      <c r="HZ10" s="1153"/>
      <c r="IA10" s="1153"/>
      <c r="IB10" s="1153"/>
      <c r="IC10" s="1153"/>
      <c r="ID10" s="1153"/>
      <c r="IE10" s="1153"/>
      <c r="IF10" s="1153"/>
      <c r="IG10" s="1153"/>
      <c r="IH10" s="1153"/>
      <c r="II10" s="1153"/>
      <c r="IJ10" s="1153"/>
      <c r="IK10" s="1153"/>
      <c r="IL10" s="1153"/>
      <c r="IM10" s="1153"/>
      <c r="IN10" s="1153"/>
      <c r="IO10" s="1153"/>
      <c r="IP10" s="1153"/>
    </row>
    <row r="11" spans="1:250" ht="24.75" customHeight="1">
      <c r="A11" s="1149">
        <v>2</v>
      </c>
      <c r="B11" s="1150" t="s">
        <v>1227</v>
      </c>
      <c r="C11" s="1143" t="s">
        <v>1212</v>
      </c>
      <c r="D11" s="1144">
        <v>225</v>
      </c>
      <c r="E11" s="1145">
        <v>5.49239370600974</v>
      </c>
      <c r="F11" s="1151">
        <v>15.090543259557343</v>
      </c>
      <c r="G11" s="1152" t="s">
        <v>32</v>
      </c>
      <c r="H11" s="1143" t="s">
        <v>33</v>
      </c>
      <c r="I11" s="1144">
        <v>141</v>
      </c>
      <c r="J11" s="1145">
        <v>6.606010063623841</v>
      </c>
      <c r="K11" s="1146">
        <v>15.914221218961625</v>
      </c>
      <c r="L11" s="1152" t="s">
        <v>1227</v>
      </c>
      <c r="M11" s="1143" t="s">
        <v>1212</v>
      </c>
      <c r="N11" s="1144">
        <v>102</v>
      </c>
      <c r="O11" s="1145">
        <v>5.1983674068479315</v>
      </c>
      <c r="P11" s="1145">
        <v>16.859504132231404</v>
      </c>
      <c r="Q11" s="1153"/>
      <c r="R11" s="1153"/>
      <c r="S11" s="1153"/>
      <c r="T11" s="1153"/>
      <c r="U11" s="1153"/>
      <c r="V11" s="1153"/>
      <c r="W11" s="1153"/>
      <c r="X11" s="1153"/>
      <c r="Y11" s="1153"/>
      <c r="Z11" s="1153"/>
      <c r="AA11" s="1153"/>
      <c r="AB11" s="1153"/>
      <c r="AC11" s="1153"/>
      <c r="AD11" s="1153"/>
      <c r="AE11" s="1153"/>
      <c r="AF11" s="1153"/>
      <c r="AG11" s="1153"/>
      <c r="AH11" s="1153"/>
      <c r="AI11" s="1153"/>
      <c r="AJ11" s="1153"/>
      <c r="AK11" s="1153"/>
      <c r="AL11" s="1153"/>
      <c r="AM11" s="1153"/>
      <c r="AN11" s="1153"/>
      <c r="AO11" s="1153"/>
      <c r="AP11" s="1153"/>
      <c r="AQ11" s="1153"/>
      <c r="AR11" s="1153"/>
      <c r="AS11" s="1153"/>
      <c r="AT11" s="1153"/>
      <c r="AU11" s="1153"/>
      <c r="AV11" s="1153"/>
      <c r="AW11" s="1153"/>
      <c r="AX11" s="1153"/>
      <c r="AY11" s="1153"/>
      <c r="AZ11" s="1153"/>
      <c r="BA11" s="1153"/>
      <c r="BB11" s="1153"/>
      <c r="BC11" s="1153"/>
      <c r="BD11" s="1153"/>
      <c r="BE11" s="1153"/>
      <c r="BF11" s="1153"/>
      <c r="BG11" s="1153"/>
      <c r="BH11" s="1153"/>
      <c r="BI11" s="1153"/>
      <c r="BJ11" s="1153"/>
      <c r="BK11" s="1153"/>
      <c r="BL11" s="1153"/>
      <c r="BM11" s="1153"/>
      <c r="BN11" s="1153"/>
      <c r="BO11" s="1153"/>
      <c r="BP11" s="1153"/>
      <c r="BQ11" s="1153"/>
      <c r="BR11" s="1153"/>
      <c r="BS11" s="1153"/>
      <c r="BT11" s="1153"/>
      <c r="BU11" s="1153"/>
      <c r="BV11" s="1153"/>
      <c r="BW11" s="1153"/>
      <c r="BX11" s="1153"/>
      <c r="BY11" s="1153"/>
      <c r="BZ11" s="1153"/>
      <c r="CA11" s="1153"/>
      <c r="CB11" s="1153"/>
      <c r="CC11" s="1153"/>
      <c r="CD11" s="1153"/>
      <c r="CE11" s="1153"/>
      <c r="CF11" s="1153"/>
      <c r="CG11" s="1153"/>
      <c r="CH11" s="1153"/>
      <c r="CI11" s="1153"/>
      <c r="CJ11" s="1153"/>
      <c r="CK11" s="1153"/>
      <c r="CL11" s="1153"/>
      <c r="CM11" s="1153"/>
      <c r="CN11" s="1153"/>
      <c r="CO11" s="1153"/>
      <c r="CP11" s="1153"/>
      <c r="CQ11" s="1153"/>
      <c r="CR11" s="1153"/>
      <c r="CS11" s="1153"/>
      <c r="CT11" s="1153"/>
      <c r="CU11" s="1153"/>
      <c r="CV11" s="1153"/>
      <c r="CW11" s="1153"/>
      <c r="CX11" s="1153"/>
      <c r="CY11" s="1153"/>
      <c r="CZ11" s="1153"/>
      <c r="DA11" s="1153"/>
      <c r="DB11" s="1153"/>
      <c r="DC11" s="1153"/>
      <c r="DD11" s="1153"/>
      <c r="DE11" s="1153"/>
      <c r="DF11" s="1153"/>
      <c r="DG11" s="1153"/>
      <c r="DH11" s="1153"/>
      <c r="DI11" s="1153"/>
      <c r="DJ11" s="1153"/>
      <c r="DK11" s="1153"/>
      <c r="DL11" s="1153"/>
      <c r="DM11" s="1153"/>
      <c r="DN11" s="1153"/>
      <c r="DO11" s="1153"/>
      <c r="DP11" s="1153"/>
      <c r="DQ11" s="1153"/>
      <c r="DR11" s="1153"/>
      <c r="DS11" s="1153"/>
      <c r="DT11" s="1153"/>
      <c r="DU11" s="1153"/>
      <c r="DV11" s="1153"/>
      <c r="DW11" s="1153"/>
      <c r="DX11" s="1153"/>
      <c r="DY11" s="1153"/>
      <c r="DZ11" s="1153"/>
      <c r="EA11" s="1153"/>
      <c r="EB11" s="1153"/>
      <c r="EC11" s="1153"/>
      <c r="ED11" s="1153"/>
      <c r="EE11" s="1153"/>
      <c r="EF11" s="1153"/>
      <c r="EG11" s="1153"/>
      <c r="EH11" s="1153"/>
      <c r="EI11" s="1153"/>
      <c r="EJ11" s="1153"/>
      <c r="EK11" s="1153"/>
      <c r="EL11" s="1153"/>
      <c r="EM11" s="1153"/>
      <c r="EN11" s="1153"/>
      <c r="EO11" s="1153"/>
      <c r="EP11" s="1153"/>
      <c r="EQ11" s="1153"/>
      <c r="ER11" s="1153"/>
      <c r="ES11" s="1153"/>
      <c r="ET11" s="1153"/>
      <c r="EU11" s="1153"/>
      <c r="EV11" s="1153"/>
      <c r="EW11" s="1153"/>
      <c r="EX11" s="1153"/>
      <c r="EY11" s="1153"/>
      <c r="EZ11" s="1153"/>
      <c r="FA11" s="1153"/>
      <c r="FB11" s="1153"/>
      <c r="FC11" s="1153"/>
      <c r="FD11" s="1153"/>
      <c r="FE11" s="1153"/>
      <c r="FF11" s="1153"/>
      <c r="FG11" s="1153"/>
      <c r="FH11" s="1153"/>
      <c r="FI11" s="1153"/>
      <c r="FJ11" s="1153"/>
      <c r="FK11" s="1153"/>
      <c r="FL11" s="1153"/>
      <c r="FM11" s="1153"/>
      <c r="FN11" s="1153"/>
      <c r="FO11" s="1153"/>
      <c r="FP11" s="1153"/>
      <c r="FQ11" s="1153"/>
      <c r="FR11" s="1153"/>
      <c r="FS11" s="1153"/>
      <c r="FT11" s="1153"/>
      <c r="FU11" s="1153"/>
      <c r="FV11" s="1153"/>
      <c r="FW11" s="1153"/>
      <c r="FX11" s="1153"/>
      <c r="FY11" s="1153"/>
      <c r="FZ11" s="1153"/>
      <c r="GA11" s="1153"/>
      <c r="GB11" s="1153"/>
      <c r="GC11" s="1153"/>
      <c r="GD11" s="1153"/>
      <c r="GE11" s="1153"/>
      <c r="GF11" s="1153"/>
      <c r="GG11" s="1153"/>
      <c r="GH11" s="1153"/>
      <c r="GI11" s="1153"/>
      <c r="GJ11" s="1153"/>
      <c r="GK11" s="1153"/>
      <c r="GL11" s="1153"/>
      <c r="GM11" s="1153"/>
      <c r="GN11" s="1153"/>
      <c r="GO11" s="1153"/>
      <c r="GP11" s="1153"/>
      <c r="GQ11" s="1153"/>
      <c r="GR11" s="1153"/>
      <c r="GS11" s="1153"/>
      <c r="GT11" s="1153"/>
      <c r="GU11" s="1153"/>
      <c r="GV11" s="1153"/>
      <c r="GW11" s="1153"/>
      <c r="GX11" s="1153"/>
      <c r="GY11" s="1153"/>
      <c r="GZ11" s="1153"/>
      <c r="HA11" s="1153"/>
      <c r="HB11" s="1153"/>
      <c r="HC11" s="1153"/>
      <c r="HD11" s="1153"/>
      <c r="HE11" s="1153"/>
      <c r="HF11" s="1153"/>
      <c r="HG11" s="1153"/>
      <c r="HH11" s="1153"/>
      <c r="HI11" s="1153"/>
      <c r="HJ11" s="1153"/>
      <c r="HK11" s="1153"/>
      <c r="HL11" s="1153"/>
      <c r="HM11" s="1153"/>
      <c r="HN11" s="1153"/>
      <c r="HO11" s="1153"/>
      <c r="HP11" s="1153"/>
      <c r="HQ11" s="1153"/>
      <c r="HR11" s="1153"/>
      <c r="HS11" s="1153"/>
      <c r="HT11" s="1153"/>
      <c r="HU11" s="1153"/>
      <c r="HV11" s="1153"/>
      <c r="HW11" s="1153"/>
      <c r="HX11" s="1153"/>
      <c r="HY11" s="1153"/>
      <c r="HZ11" s="1153"/>
      <c r="IA11" s="1153"/>
      <c r="IB11" s="1153"/>
      <c r="IC11" s="1153"/>
      <c r="ID11" s="1153"/>
      <c r="IE11" s="1153"/>
      <c r="IF11" s="1153"/>
      <c r="IG11" s="1153"/>
      <c r="IH11" s="1153"/>
      <c r="II11" s="1153"/>
      <c r="IJ11" s="1153"/>
      <c r="IK11" s="1153"/>
      <c r="IL11" s="1153"/>
      <c r="IM11" s="1153"/>
      <c r="IN11" s="1153"/>
      <c r="IO11" s="1153"/>
      <c r="IP11" s="1153"/>
    </row>
    <row r="12" spans="1:250" ht="24.75" customHeight="1">
      <c r="A12" s="1149">
        <v>3</v>
      </c>
      <c r="B12" s="1150" t="s">
        <v>32</v>
      </c>
      <c r="C12" s="1143" t="s">
        <v>33</v>
      </c>
      <c r="D12" s="1144">
        <v>205</v>
      </c>
      <c r="E12" s="1145">
        <v>5.004180932142208</v>
      </c>
      <c r="F12" s="1151">
        <v>13.74916163648558</v>
      </c>
      <c r="G12" s="1152" t="s">
        <v>1227</v>
      </c>
      <c r="H12" s="1143" t="s">
        <v>1212</v>
      </c>
      <c r="I12" s="1144">
        <v>123</v>
      </c>
      <c r="J12" s="1145">
        <v>5.762689629969734</v>
      </c>
      <c r="K12" s="1146">
        <v>13.882618510158013</v>
      </c>
      <c r="L12" s="1152" t="s">
        <v>32</v>
      </c>
      <c r="M12" s="1143" t="s">
        <v>33</v>
      </c>
      <c r="N12" s="1144">
        <v>64</v>
      </c>
      <c r="O12" s="1145">
        <v>3.261720725865369</v>
      </c>
      <c r="P12" s="1145">
        <v>10.578512396694215</v>
      </c>
      <c r="Q12" s="1153"/>
      <c r="R12" s="1153"/>
      <c r="S12" s="1153"/>
      <c r="T12" s="1153"/>
      <c r="U12" s="1153"/>
      <c r="V12" s="1153"/>
      <c r="W12" s="1153"/>
      <c r="X12" s="1153"/>
      <c r="Y12" s="1153"/>
      <c r="Z12" s="1153"/>
      <c r="AA12" s="1153"/>
      <c r="AB12" s="1153"/>
      <c r="AC12" s="1153"/>
      <c r="AD12" s="1153"/>
      <c r="AE12" s="1153"/>
      <c r="AF12" s="1153"/>
      <c r="AG12" s="1153"/>
      <c r="AH12" s="1153"/>
      <c r="AI12" s="1153"/>
      <c r="AJ12" s="1153"/>
      <c r="AK12" s="1153"/>
      <c r="AL12" s="1153"/>
      <c r="AM12" s="1153"/>
      <c r="AN12" s="1153"/>
      <c r="AO12" s="1153"/>
      <c r="AP12" s="1153"/>
      <c r="AQ12" s="1153"/>
      <c r="AR12" s="1153"/>
      <c r="AS12" s="1153"/>
      <c r="AT12" s="1153"/>
      <c r="AU12" s="1153"/>
      <c r="AV12" s="1153"/>
      <c r="AW12" s="1153"/>
      <c r="AX12" s="1153"/>
      <c r="AY12" s="1153"/>
      <c r="AZ12" s="1153"/>
      <c r="BA12" s="1153"/>
      <c r="BB12" s="1153"/>
      <c r="BC12" s="1153"/>
      <c r="BD12" s="1153"/>
      <c r="BE12" s="1153"/>
      <c r="BF12" s="1153"/>
      <c r="BG12" s="1153"/>
      <c r="BH12" s="1153"/>
      <c r="BI12" s="1153"/>
      <c r="BJ12" s="1153"/>
      <c r="BK12" s="1153"/>
      <c r="BL12" s="1153"/>
      <c r="BM12" s="1153"/>
      <c r="BN12" s="1153"/>
      <c r="BO12" s="1153"/>
      <c r="BP12" s="1153"/>
      <c r="BQ12" s="1153"/>
      <c r="BR12" s="1153"/>
      <c r="BS12" s="1153"/>
      <c r="BT12" s="1153"/>
      <c r="BU12" s="1153"/>
      <c r="BV12" s="1153"/>
      <c r="BW12" s="1153"/>
      <c r="BX12" s="1153"/>
      <c r="BY12" s="1153"/>
      <c r="BZ12" s="1153"/>
      <c r="CA12" s="1153"/>
      <c r="CB12" s="1153"/>
      <c r="CC12" s="1153"/>
      <c r="CD12" s="1153"/>
      <c r="CE12" s="1153"/>
      <c r="CF12" s="1153"/>
      <c r="CG12" s="1153"/>
      <c r="CH12" s="1153"/>
      <c r="CI12" s="1153"/>
      <c r="CJ12" s="1153"/>
      <c r="CK12" s="1153"/>
      <c r="CL12" s="1153"/>
      <c r="CM12" s="1153"/>
      <c r="CN12" s="1153"/>
      <c r="CO12" s="1153"/>
      <c r="CP12" s="1153"/>
      <c r="CQ12" s="1153"/>
      <c r="CR12" s="1153"/>
      <c r="CS12" s="1153"/>
      <c r="CT12" s="1153"/>
      <c r="CU12" s="1153"/>
      <c r="CV12" s="1153"/>
      <c r="CW12" s="1153"/>
      <c r="CX12" s="1153"/>
      <c r="CY12" s="1153"/>
      <c r="CZ12" s="1153"/>
      <c r="DA12" s="1153"/>
      <c r="DB12" s="1153"/>
      <c r="DC12" s="1153"/>
      <c r="DD12" s="1153"/>
      <c r="DE12" s="1153"/>
      <c r="DF12" s="1153"/>
      <c r="DG12" s="1153"/>
      <c r="DH12" s="1153"/>
      <c r="DI12" s="1153"/>
      <c r="DJ12" s="1153"/>
      <c r="DK12" s="1153"/>
      <c r="DL12" s="1153"/>
      <c r="DM12" s="1153"/>
      <c r="DN12" s="1153"/>
      <c r="DO12" s="1153"/>
      <c r="DP12" s="1153"/>
      <c r="DQ12" s="1153"/>
      <c r="DR12" s="1153"/>
      <c r="DS12" s="1153"/>
      <c r="DT12" s="1153"/>
      <c r="DU12" s="1153"/>
      <c r="DV12" s="1153"/>
      <c r="DW12" s="1153"/>
      <c r="DX12" s="1153"/>
      <c r="DY12" s="1153"/>
      <c r="DZ12" s="1153"/>
      <c r="EA12" s="1153"/>
      <c r="EB12" s="1153"/>
      <c r="EC12" s="1153"/>
      <c r="ED12" s="1153"/>
      <c r="EE12" s="1153"/>
      <c r="EF12" s="1153"/>
      <c r="EG12" s="1153"/>
      <c r="EH12" s="1153"/>
      <c r="EI12" s="1153"/>
      <c r="EJ12" s="1153"/>
      <c r="EK12" s="1153"/>
      <c r="EL12" s="1153"/>
      <c r="EM12" s="1153"/>
      <c r="EN12" s="1153"/>
      <c r="EO12" s="1153"/>
      <c r="EP12" s="1153"/>
      <c r="EQ12" s="1153"/>
      <c r="ER12" s="1153"/>
      <c r="ES12" s="1153"/>
      <c r="ET12" s="1153"/>
      <c r="EU12" s="1153"/>
      <c r="EV12" s="1153"/>
      <c r="EW12" s="1153"/>
      <c r="EX12" s="1153"/>
      <c r="EY12" s="1153"/>
      <c r="EZ12" s="1153"/>
      <c r="FA12" s="1153"/>
      <c r="FB12" s="1153"/>
      <c r="FC12" s="1153"/>
      <c r="FD12" s="1153"/>
      <c r="FE12" s="1153"/>
      <c r="FF12" s="1153"/>
      <c r="FG12" s="1153"/>
      <c r="FH12" s="1153"/>
      <c r="FI12" s="1153"/>
      <c r="FJ12" s="1153"/>
      <c r="FK12" s="1153"/>
      <c r="FL12" s="1153"/>
      <c r="FM12" s="1153"/>
      <c r="FN12" s="1153"/>
      <c r="FO12" s="1153"/>
      <c r="FP12" s="1153"/>
      <c r="FQ12" s="1153"/>
      <c r="FR12" s="1153"/>
      <c r="FS12" s="1153"/>
      <c r="FT12" s="1153"/>
      <c r="FU12" s="1153"/>
      <c r="FV12" s="1153"/>
      <c r="FW12" s="1153"/>
      <c r="FX12" s="1153"/>
      <c r="FY12" s="1153"/>
      <c r="FZ12" s="1153"/>
      <c r="GA12" s="1153"/>
      <c r="GB12" s="1153"/>
      <c r="GC12" s="1153"/>
      <c r="GD12" s="1153"/>
      <c r="GE12" s="1153"/>
      <c r="GF12" s="1153"/>
      <c r="GG12" s="1153"/>
      <c r="GH12" s="1153"/>
      <c r="GI12" s="1153"/>
      <c r="GJ12" s="1153"/>
      <c r="GK12" s="1153"/>
      <c r="GL12" s="1153"/>
      <c r="GM12" s="1153"/>
      <c r="GN12" s="1153"/>
      <c r="GO12" s="1153"/>
      <c r="GP12" s="1153"/>
      <c r="GQ12" s="1153"/>
      <c r="GR12" s="1153"/>
      <c r="GS12" s="1153"/>
      <c r="GT12" s="1153"/>
      <c r="GU12" s="1153"/>
      <c r="GV12" s="1153"/>
      <c r="GW12" s="1153"/>
      <c r="GX12" s="1153"/>
      <c r="GY12" s="1153"/>
      <c r="GZ12" s="1153"/>
      <c r="HA12" s="1153"/>
      <c r="HB12" s="1153"/>
      <c r="HC12" s="1153"/>
      <c r="HD12" s="1153"/>
      <c r="HE12" s="1153"/>
      <c r="HF12" s="1153"/>
      <c r="HG12" s="1153"/>
      <c r="HH12" s="1153"/>
      <c r="HI12" s="1153"/>
      <c r="HJ12" s="1153"/>
      <c r="HK12" s="1153"/>
      <c r="HL12" s="1153"/>
      <c r="HM12" s="1153"/>
      <c r="HN12" s="1153"/>
      <c r="HO12" s="1153"/>
      <c r="HP12" s="1153"/>
      <c r="HQ12" s="1153"/>
      <c r="HR12" s="1153"/>
      <c r="HS12" s="1153"/>
      <c r="HT12" s="1153"/>
      <c r="HU12" s="1153"/>
      <c r="HV12" s="1153"/>
      <c r="HW12" s="1153"/>
      <c r="HX12" s="1153"/>
      <c r="HY12" s="1153"/>
      <c r="HZ12" s="1153"/>
      <c r="IA12" s="1153"/>
      <c r="IB12" s="1153"/>
      <c r="IC12" s="1153"/>
      <c r="ID12" s="1153"/>
      <c r="IE12" s="1153"/>
      <c r="IF12" s="1153"/>
      <c r="IG12" s="1153"/>
      <c r="IH12" s="1153"/>
      <c r="II12" s="1153"/>
      <c r="IJ12" s="1153"/>
      <c r="IK12" s="1153"/>
      <c r="IL12" s="1153"/>
      <c r="IM12" s="1153"/>
      <c r="IN12" s="1153"/>
      <c r="IO12" s="1153"/>
      <c r="IP12" s="1153"/>
    </row>
    <row r="13" spans="1:250" ht="24.75" customHeight="1">
      <c r="A13" s="1149">
        <v>4</v>
      </c>
      <c r="B13" s="1150" t="s">
        <v>22</v>
      </c>
      <c r="C13" s="1143" t="s">
        <v>23</v>
      </c>
      <c r="D13" s="1144">
        <v>114</v>
      </c>
      <c r="E13" s="1145">
        <v>2.782812811044935</v>
      </c>
      <c r="F13" s="1151">
        <v>7.645875251509055</v>
      </c>
      <c r="G13" s="1152" t="s">
        <v>22</v>
      </c>
      <c r="H13" s="1143" t="s">
        <v>23</v>
      </c>
      <c r="I13" s="1144">
        <v>74</v>
      </c>
      <c r="J13" s="1145">
        <v>3.466984005022442</v>
      </c>
      <c r="K13" s="1146">
        <v>8.35214446952596</v>
      </c>
      <c r="L13" s="1152" t="s">
        <v>22</v>
      </c>
      <c r="M13" s="1143" t="s">
        <v>23</v>
      </c>
      <c r="N13" s="1144">
        <v>40</v>
      </c>
      <c r="O13" s="1145">
        <v>2.0385754536658554</v>
      </c>
      <c r="P13" s="1145">
        <v>6.6115702479338845</v>
      </c>
      <c r="Q13" s="1153"/>
      <c r="R13" s="1153"/>
      <c r="S13" s="1153"/>
      <c r="T13" s="1153"/>
      <c r="U13" s="1153"/>
      <c r="V13" s="1153"/>
      <c r="W13" s="1153"/>
      <c r="X13" s="1153"/>
      <c r="Y13" s="1153"/>
      <c r="Z13" s="1153"/>
      <c r="AA13" s="1153"/>
      <c r="AB13" s="1153"/>
      <c r="AC13" s="1153"/>
      <c r="AD13" s="1153"/>
      <c r="AE13" s="1153"/>
      <c r="AF13" s="1153"/>
      <c r="AG13" s="1153"/>
      <c r="AH13" s="1153"/>
      <c r="AI13" s="1153"/>
      <c r="AJ13" s="1153"/>
      <c r="AK13" s="1153"/>
      <c r="AL13" s="1153"/>
      <c r="AM13" s="1153"/>
      <c r="AN13" s="1153"/>
      <c r="AO13" s="1153"/>
      <c r="AP13" s="1153"/>
      <c r="AQ13" s="1153"/>
      <c r="AR13" s="1153"/>
      <c r="AS13" s="1153"/>
      <c r="AT13" s="1153"/>
      <c r="AU13" s="1153"/>
      <c r="AV13" s="1153"/>
      <c r="AW13" s="1153"/>
      <c r="AX13" s="1153"/>
      <c r="AY13" s="1153"/>
      <c r="AZ13" s="1153"/>
      <c r="BA13" s="1153"/>
      <c r="BB13" s="1153"/>
      <c r="BC13" s="1153"/>
      <c r="BD13" s="1153"/>
      <c r="BE13" s="1153"/>
      <c r="BF13" s="1153"/>
      <c r="BG13" s="1153"/>
      <c r="BH13" s="1153"/>
      <c r="BI13" s="1153"/>
      <c r="BJ13" s="1153"/>
      <c r="BK13" s="1153"/>
      <c r="BL13" s="1153"/>
      <c r="BM13" s="1153"/>
      <c r="BN13" s="1153"/>
      <c r="BO13" s="1153"/>
      <c r="BP13" s="1153"/>
      <c r="BQ13" s="1153"/>
      <c r="BR13" s="1153"/>
      <c r="BS13" s="1153"/>
      <c r="BT13" s="1153"/>
      <c r="BU13" s="1153"/>
      <c r="BV13" s="1153"/>
      <c r="BW13" s="1153"/>
      <c r="BX13" s="1153"/>
      <c r="BY13" s="1153"/>
      <c r="BZ13" s="1153"/>
      <c r="CA13" s="1153"/>
      <c r="CB13" s="1153"/>
      <c r="CC13" s="1153"/>
      <c r="CD13" s="1153"/>
      <c r="CE13" s="1153"/>
      <c r="CF13" s="1153"/>
      <c r="CG13" s="1153"/>
      <c r="CH13" s="1153"/>
      <c r="CI13" s="1153"/>
      <c r="CJ13" s="1153"/>
      <c r="CK13" s="1153"/>
      <c r="CL13" s="1153"/>
      <c r="CM13" s="1153"/>
      <c r="CN13" s="1153"/>
      <c r="CO13" s="1153"/>
      <c r="CP13" s="1153"/>
      <c r="CQ13" s="1153"/>
      <c r="CR13" s="1153"/>
      <c r="CS13" s="1153"/>
      <c r="CT13" s="1153"/>
      <c r="CU13" s="1153"/>
      <c r="CV13" s="1153"/>
      <c r="CW13" s="1153"/>
      <c r="CX13" s="1153"/>
      <c r="CY13" s="1153"/>
      <c r="CZ13" s="1153"/>
      <c r="DA13" s="1153"/>
      <c r="DB13" s="1153"/>
      <c r="DC13" s="1153"/>
      <c r="DD13" s="1153"/>
      <c r="DE13" s="1153"/>
      <c r="DF13" s="1153"/>
      <c r="DG13" s="1153"/>
      <c r="DH13" s="1153"/>
      <c r="DI13" s="1153"/>
      <c r="DJ13" s="1153"/>
      <c r="DK13" s="1153"/>
      <c r="DL13" s="1153"/>
      <c r="DM13" s="1153"/>
      <c r="DN13" s="1153"/>
      <c r="DO13" s="1153"/>
      <c r="DP13" s="1153"/>
      <c r="DQ13" s="1153"/>
      <c r="DR13" s="1153"/>
      <c r="DS13" s="1153"/>
      <c r="DT13" s="1153"/>
      <c r="DU13" s="1153"/>
      <c r="DV13" s="1153"/>
      <c r="DW13" s="1153"/>
      <c r="DX13" s="1153"/>
      <c r="DY13" s="1153"/>
      <c r="DZ13" s="1153"/>
      <c r="EA13" s="1153"/>
      <c r="EB13" s="1153"/>
      <c r="EC13" s="1153"/>
      <c r="ED13" s="1153"/>
      <c r="EE13" s="1153"/>
      <c r="EF13" s="1153"/>
      <c r="EG13" s="1153"/>
      <c r="EH13" s="1153"/>
      <c r="EI13" s="1153"/>
      <c r="EJ13" s="1153"/>
      <c r="EK13" s="1153"/>
      <c r="EL13" s="1153"/>
      <c r="EM13" s="1153"/>
      <c r="EN13" s="1153"/>
      <c r="EO13" s="1153"/>
      <c r="EP13" s="1153"/>
      <c r="EQ13" s="1153"/>
      <c r="ER13" s="1153"/>
      <c r="ES13" s="1153"/>
      <c r="ET13" s="1153"/>
      <c r="EU13" s="1153"/>
      <c r="EV13" s="1153"/>
      <c r="EW13" s="1153"/>
      <c r="EX13" s="1153"/>
      <c r="EY13" s="1153"/>
      <c r="EZ13" s="1153"/>
      <c r="FA13" s="1153"/>
      <c r="FB13" s="1153"/>
      <c r="FC13" s="1153"/>
      <c r="FD13" s="1153"/>
      <c r="FE13" s="1153"/>
      <c r="FF13" s="1153"/>
      <c r="FG13" s="1153"/>
      <c r="FH13" s="1153"/>
      <c r="FI13" s="1153"/>
      <c r="FJ13" s="1153"/>
      <c r="FK13" s="1153"/>
      <c r="FL13" s="1153"/>
      <c r="FM13" s="1153"/>
      <c r="FN13" s="1153"/>
      <c r="FO13" s="1153"/>
      <c r="FP13" s="1153"/>
      <c r="FQ13" s="1153"/>
      <c r="FR13" s="1153"/>
      <c r="FS13" s="1153"/>
      <c r="FT13" s="1153"/>
      <c r="FU13" s="1153"/>
      <c r="FV13" s="1153"/>
      <c r="FW13" s="1153"/>
      <c r="FX13" s="1153"/>
      <c r="FY13" s="1153"/>
      <c r="FZ13" s="1153"/>
      <c r="GA13" s="1153"/>
      <c r="GB13" s="1153"/>
      <c r="GC13" s="1153"/>
      <c r="GD13" s="1153"/>
      <c r="GE13" s="1153"/>
      <c r="GF13" s="1153"/>
      <c r="GG13" s="1153"/>
      <c r="GH13" s="1153"/>
      <c r="GI13" s="1153"/>
      <c r="GJ13" s="1153"/>
      <c r="GK13" s="1153"/>
      <c r="GL13" s="1153"/>
      <c r="GM13" s="1153"/>
      <c r="GN13" s="1153"/>
      <c r="GO13" s="1153"/>
      <c r="GP13" s="1153"/>
      <c r="GQ13" s="1153"/>
      <c r="GR13" s="1153"/>
      <c r="GS13" s="1153"/>
      <c r="GT13" s="1153"/>
      <c r="GU13" s="1153"/>
      <c r="GV13" s="1153"/>
      <c r="GW13" s="1153"/>
      <c r="GX13" s="1153"/>
      <c r="GY13" s="1153"/>
      <c r="GZ13" s="1153"/>
      <c r="HA13" s="1153"/>
      <c r="HB13" s="1153"/>
      <c r="HC13" s="1153"/>
      <c r="HD13" s="1153"/>
      <c r="HE13" s="1153"/>
      <c r="HF13" s="1153"/>
      <c r="HG13" s="1153"/>
      <c r="HH13" s="1153"/>
      <c r="HI13" s="1153"/>
      <c r="HJ13" s="1153"/>
      <c r="HK13" s="1153"/>
      <c r="HL13" s="1153"/>
      <c r="HM13" s="1153"/>
      <c r="HN13" s="1153"/>
      <c r="HO13" s="1153"/>
      <c r="HP13" s="1153"/>
      <c r="HQ13" s="1153"/>
      <c r="HR13" s="1153"/>
      <c r="HS13" s="1153"/>
      <c r="HT13" s="1153"/>
      <c r="HU13" s="1153"/>
      <c r="HV13" s="1153"/>
      <c r="HW13" s="1153"/>
      <c r="HX13" s="1153"/>
      <c r="HY13" s="1153"/>
      <c r="HZ13" s="1153"/>
      <c r="IA13" s="1153"/>
      <c r="IB13" s="1153"/>
      <c r="IC13" s="1153"/>
      <c r="ID13" s="1153"/>
      <c r="IE13" s="1153"/>
      <c r="IF13" s="1153"/>
      <c r="IG13" s="1153"/>
      <c r="IH13" s="1153"/>
      <c r="II13" s="1153"/>
      <c r="IJ13" s="1153"/>
      <c r="IK13" s="1153"/>
      <c r="IL13" s="1153"/>
      <c r="IM13" s="1153"/>
      <c r="IN13" s="1153"/>
      <c r="IO13" s="1153"/>
      <c r="IP13" s="1153"/>
    </row>
    <row r="14" spans="1:250" ht="24.75" customHeight="1">
      <c r="A14" s="1149">
        <v>5</v>
      </c>
      <c r="B14" s="1150" t="s">
        <v>24</v>
      </c>
      <c r="C14" s="1143" t="s">
        <v>25</v>
      </c>
      <c r="D14" s="1144">
        <v>48</v>
      </c>
      <c r="E14" s="1145">
        <v>1.1717106572820781</v>
      </c>
      <c r="F14" s="1151">
        <v>3.2193158953722336</v>
      </c>
      <c r="G14" s="1152" t="s">
        <v>24</v>
      </c>
      <c r="H14" s="1143" t="s">
        <v>25</v>
      </c>
      <c r="I14" s="1144">
        <v>26</v>
      </c>
      <c r="J14" s="1145">
        <v>1.218129515278155</v>
      </c>
      <c r="K14" s="1146">
        <v>2.9345372460496613</v>
      </c>
      <c r="L14" s="1152" t="s">
        <v>24</v>
      </c>
      <c r="M14" s="1143" t="s">
        <v>25</v>
      </c>
      <c r="N14" s="1144">
        <v>22</v>
      </c>
      <c r="O14" s="1145">
        <v>1.1212164995162206</v>
      </c>
      <c r="P14" s="1145">
        <v>3.6363636363636362</v>
      </c>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3"/>
      <c r="AL14" s="1153"/>
      <c r="AM14" s="1153"/>
      <c r="AN14" s="1153"/>
      <c r="AO14" s="1153"/>
      <c r="AP14" s="1153"/>
      <c r="AQ14" s="1153"/>
      <c r="AR14" s="1153"/>
      <c r="AS14" s="1153"/>
      <c r="AT14" s="1153"/>
      <c r="AU14" s="1153"/>
      <c r="AV14" s="1153"/>
      <c r="AW14" s="1153"/>
      <c r="AX14" s="1153"/>
      <c r="AY14" s="1153"/>
      <c r="AZ14" s="1153"/>
      <c r="BA14" s="1153"/>
      <c r="BB14" s="1153"/>
      <c r="BC14" s="1153"/>
      <c r="BD14" s="1153"/>
      <c r="BE14" s="1153"/>
      <c r="BF14" s="1153"/>
      <c r="BG14" s="1153"/>
      <c r="BH14" s="1153"/>
      <c r="BI14" s="1153"/>
      <c r="BJ14" s="1153"/>
      <c r="BK14" s="1153"/>
      <c r="BL14" s="1153"/>
      <c r="BM14" s="1153"/>
      <c r="BN14" s="1153"/>
      <c r="BO14" s="1153"/>
      <c r="BP14" s="1153"/>
      <c r="BQ14" s="1153"/>
      <c r="BR14" s="1153"/>
      <c r="BS14" s="1153"/>
      <c r="BT14" s="1153"/>
      <c r="BU14" s="1153"/>
      <c r="BV14" s="1153"/>
      <c r="BW14" s="1153"/>
      <c r="BX14" s="1153"/>
      <c r="BY14" s="1153"/>
      <c r="BZ14" s="1153"/>
      <c r="CA14" s="1153"/>
      <c r="CB14" s="1153"/>
      <c r="CC14" s="1153"/>
      <c r="CD14" s="1153"/>
      <c r="CE14" s="1153"/>
      <c r="CF14" s="1153"/>
      <c r="CG14" s="1153"/>
      <c r="CH14" s="1153"/>
      <c r="CI14" s="1153"/>
      <c r="CJ14" s="1153"/>
      <c r="CK14" s="1153"/>
      <c r="CL14" s="1153"/>
      <c r="CM14" s="1153"/>
      <c r="CN14" s="1153"/>
      <c r="CO14" s="1153"/>
      <c r="CP14" s="1153"/>
      <c r="CQ14" s="1153"/>
      <c r="CR14" s="1153"/>
      <c r="CS14" s="1153"/>
      <c r="CT14" s="1153"/>
      <c r="CU14" s="1153"/>
      <c r="CV14" s="1153"/>
      <c r="CW14" s="1153"/>
      <c r="CX14" s="1153"/>
      <c r="CY14" s="1153"/>
      <c r="CZ14" s="1153"/>
      <c r="DA14" s="1153"/>
      <c r="DB14" s="1153"/>
      <c r="DC14" s="1153"/>
      <c r="DD14" s="1153"/>
      <c r="DE14" s="1153"/>
      <c r="DF14" s="1153"/>
      <c r="DG14" s="1153"/>
      <c r="DH14" s="1153"/>
      <c r="DI14" s="1153"/>
      <c r="DJ14" s="1153"/>
      <c r="DK14" s="1153"/>
      <c r="DL14" s="1153"/>
      <c r="DM14" s="1153"/>
      <c r="DN14" s="1153"/>
      <c r="DO14" s="1153"/>
      <c r="DP14" s="1153"/>
      <c r="DQ14" s="1153"/>
      <c r="DR14" s="1153"/>
      <c r="DS14" s="1153"/>
      <c r="DT14" s="1153"/>
      <c r="DU14" s="1153"/>
      <c r="DV14" s="1153"/>
      <c r="DW14" s="1153"/>
      <c r="DX14" s="1153"/>
      <c r="DY14" s="1153"/>
      <c r="DZ14" s="1153"/>
      <c r="EA14" s="1153"/>
      <c r="EB14" s="1153"/>
      <c r="EC14" s="1153"/>
      <c r="ED14" s="1153"/>
      <c r="EE14" s="1153"/>
      <c r="EF14" s="1153"/>
      <c r="EG14" s="1153"/>
      <c r="EH14" s="1153"/>
      <c r="EI14" s="1153"/>
      <c r="EJ14" s="1153"/>
      <c r="EK14" s="1153"/>
      <c r="EL14" s="1153"/>
      <c r="EM14" s="1153"/>
      <c r="EN14" s="1153"/>
      <c r="EO14" s="1153"/>
      <c r="EP14" s="1153"/>
      <c r="EQ14" s="1153"/>
      <c r="ER14" s="1153"/>
      <c r="ES14" s="1153"/>
      <c r="ET14" s="1153"/>
      <c r="EU14" s="1153"/>
      <c r="EV14" s="1153"/>
      <c r="EW14" s="1153"/>
      <c r="EX14" s="1153"/>
      <c r="EY14" s="1153"/>
      <c r="EZ14" s="1153"/>
      <c r="FA14" s="1153"/>
      <c r="FB14" s="1153"/>
      <c r="FC14" s="1153"/>
      <c r="FD14" s="1153"/>
      <c r="FE14" s="1153"/>
      <c r="FF14" s="1153"/>
      <c r="FG14" s="1153"/>
      <c r="FH14" s="1153"/>
      <c r="FI14" s="1153"/>
      <c r="FJ14" s="1153"/>
      <c r="FK14" s="1153"/>
      <c r="FL14" s="1153"/>
      <c r="FM14" s="1153"/>
      <c r="FN14" s="1153"/>
      <c r="FO14" s="1153"/>
      <c r="FP14" s="1153"/>
      <c r="FQ14" s="1153"/>
      <c r="FR14" s="1153"/>
      <c r="FS14" s="1153"/>
      <c r="FT14" s="1153"/>
      <c r="FU14" s="1153"/>
      <c r="FV14" s="1153"/>
      <c r="FW14" s="1153"/>
      <c r="FX14" s="1153"/>
      <c r="FY14" s="1153"/>
      <c r="FZ14" s="1153"/>
      <c r="GA14" s="1153"/>
      <c r="GB14" s="1153"/>
      <c r="GC14" s="1153"/>
      <c r="GD14" s="1153"/>
      <c r="GE14" s="1153"/>
      <c r="GF14" s="1153"/>
      <c r="GG14" s="1153"/>
      <c r="GH14" s="1153"/>
      <c r="GI14" s="1153"/>
      <c r="GJ14" s="1153"/>
      <c r="GK14" s="1153"/>
      <c r="GL14" s="1153"/>
      <c r="GM14" s="1153"/>
      <c r="GN14" s="1153"/>
      <c r="GO14" s="1153"/>
      <c r="GP14" s="1153"/>
      <c r="GQ14" s="1153"/>
      <c r="GR14" s="1153"/>
      <c r="GS14" s="1153"/>
      <c r="GT14" s="1153"/>
      <c r="GU14" s="1153"/>
      <c r="GV14" s="1153"/>
      <c r="GW14" s="1153"/>
      <c r="GX14" s="1153"/>
      <c r="GY14" s="1153"/>
      <c r="GZ14" s="1153"/>
      <c r="HA14" s="1153"/>
      <c r="HB14" s="1153"/>
      <c r="HC14" s="1153"/>
      <c r="HD14" s="1153"/>
      <c r="HE14" s="1153"/>
      <c r="HF14" s="1153"/>
      <c r="HG14" s="1153"/>
      <c r="HH14" s="1153"/>
      <c r="HI14" s="1153"/>
      <c r="HJ14" s="1153"/>
      <c r="HK14" s="1153"/>
      <c r="HL14" s="1153"/>
      <c r="HM14" s="1153"/>
      <c r="HN14" s="1153"/>
      <c r="HO14" s="1153"/>
      <c r="HP14" s="1153"/>
      <c r="HQ14" s="1153"/>
      <c r="HR14" s="1153"/>
      <c r="HS14" s="1153"/>
      <c r="HT14" s="1153"/>
      <c r="HU14" s="1153"/>
      <c r="HV14" s="1153"/>
      <c r="HW14" s="1153"/>
      <c r="HX14" s="1153"/>
      <c r="HY14" s="1153"/>
      <c r="HZ14" s="1153"/>
      <c r="IA14" s="1153"/>
      <c r="IB14" s="1153"/>
      <c r="IC14" s="1153"/>
      <c r="ID14" s="1153"/>
      <c r="IE14" s="1153"/>
      <c r="IF14" s="1153"/>
      <c r="IG14" s="1153"/>
      <c r="IH14" s="1153"/>
      <c r="II14" s="1153"/>
      <c r="IJ14" s="1153"/>
      <c r="IK14" s="1153"/>
      <c r="IL14" s="1153"/>
      <c r="IM14" s="1153"/>
      <c r="IN14" s="1153"/>
      <c r="IO14" s="1153"/>
      <c r="IP14" s="1153"/>
    </row>
    <row r="15" spans="1:250" ht="24.75" customHeight="1">
      <c r="A15" s="1149">
        <v>6</v>
      </c>
      <c r="B15" s="1150" t="s">
        <v>1228</v>
      </c>
      <c r="C15" s="1143" t="s">
        <v>1213</v>
      </c>
      <c r="D15" s="1144">
        <v>32</v>
      </c>
      <c r="E15" s="1145">
        <v>0.781140438188052</v>
      </c>
      <c r="F15" s="1146">
        <v>2.1462105969148224</v>
      </c>
      <c r="G15" s="1152" t="s">
        <v>28</v>
      </c>
      <c r="H15" s="1143" t="s">
        <v>29</v>
      </c>
      <c r="I15" s="1144">
        <v>19</v>
      </c>
      <c r="J15" s="1145">
        <v>0.8901715688571133</v>
      </c>
      <c r="K15" s="1146">
        <v>2.144469525959368</v>
      </c>
      <c r="L15" s="1152" t="s">
        <v>1228</v>
      </c>
      <c r="M15" s="1143" t="s">
        <v>1213</v>
      </c>
      <c r="N15" s="1144">
        <v>15</v>
      </c>
      <c r="O15" s="1145">
        <v>0.7644657951246959</v>
      </c>
      <c r="P15" s="1145">
        <v>2.479338842975207</v>
      </c>
      <c r="Q15" s="1153"/>
      <c r="R15" s="1153"/>
      <c r="S15" s="1153"/>
      <c r="T15" s="1153"/>
      <c r="U15" s="1153"/>
      <c r="V15" s="1153"/>
      <c r="W15" s="1153"/>
      <c r="X15" s="1153"/>
      <c r="Y15" s="1153"/>
      <c r="Z15" s="1153"/>
      <c r="AA15" s="1153"/>
      <c r="AB15" s="1153"/>
      <c r="AC15" s="1153"/>
      <c r="AD15" s="1153"/>
      <c r="AE15" s="1153"/>
      <c r="AF15" s="1153"/>
      <c r="AG15" s="1153"/>
      <c r="AH15" s="1153"/>
      <c r="AI15" s="1153"/>
      <c r="AJ15" s="1153"/>
      <c r="AK15" s="1153"/>
      <c r="AL15" s="1153"/>
      <c r="AM15" s="1153"/>
      <c r="AN15" s="1153"/>
      <c r="AO15" s="1153"/>
      <c r="AP15" s="1153"/>
      <c r="AQ15" s="1153"/>
      <c r="AR15" s="1153"/>
      <c r="AS15" s="1153"/>
      <c r="AT15" s="1153"/>
      <c r="AU15" s="1153"/>
      <c r="AV15" s="1153"/>
      <c r="AW15" s="1153"/>
      <c r="AX15" s="1153"/>
      <c r="AY15" s="1153"/>
      <c r="AZ15" s="1153"/>
      <c r="BA15" s="1153"/>
      <c r="BB15" s="1153"/>
      <c r="BC15" s="1153"/>
      <c r="BD15" s="1153"/>
      <c r="BE15" s="1153"/>
      <c r="BF15" s="1153"/>
      <c r="BG15" s="1153"/>
      <c r="BH15" s="1153"/>
      <c r="BI15" s="1153"/>
      <c r="BJ15" s="1153"/>
      <c r="BK15" s="1153"/>
      <c r="BL15" s="1153"/>
      <c r="BM15" s="1153"/>
      <c r="BN15" s="1153"/>
      <c r="BO15" s="1153"/>
      <c r="BP15" s="1153"/>
      <c r="BQ15" s="1153"/>
      <c r="BR15" s="1153"/>
      <c r="BS15" s="1153"/>
      <c r="BT15" s="1153"/>
      <c r="BU15" s="1153"/>
      <c r="BV15" s="1153"/>
      <c r="BW15" s="1153"/>
      <c r="BX15" s="1153"/>
      <c r="BY15" s="1153"/>
      <c r="BZ15" s="1153"/>
      <c r="CA15" s="1153"/>
      <c r="CB15" s="1153"/>
      <c r="CC15" s="1153"/>
      <c r="CD15" s="1153"/>
      <c r="CE15" s="1153"/>
      <c r="CF15" s="1153"/>
      <c r="CG15" s="1153"/>
      <c r="CH15" s="1153"/>
      <c r="CI15" s="1153"/>
      <c r="CJ15" s="1153"/>
      <c r="CK15" s="1153"/>
      <c r="CL15" s="1153"/>
      <c r="CM15" s="1153"/>
      <c r="CN15" s="1153"/>
      <c r="CO15" s="1153"/>
      <c r="CP15" s="1153"/>
      <c r="CQ15" s="1153"/>
      <c r="CR15" s="1153"/>
      <c r="CS15" s="1153"/>
      <c r="CT15" s="1153"/>
      <c r="CU15" s="1153"/>
      <c r="CV15" s="1153"/>
      <c r="CW15" s="1153"/>
      <c r="CX15" s="1153"/>
      <c r="CY15" s="1153"/>
      <c r="CZ15" s="1153"/>
      <c r="DA15" s="1153"/>
      <c r="DB15" s="1153"/>
      <c r="DC15" s="1153"/>
      <c r="DD15" s="1153"/>
      <c r="DE15" s="1153"/>
      <c r="DF15" s="1153"/>
      <c r="DG15" s="1153"/>
      <c r="DH15" s="1153"/>
      <c r="DI15" s="1153"/>
      <c r="DJ15" s="1153"/>
      <c r="DK15" s="1153"/>
      <c r="DL15" s="1153"/>
      <c r="DM15" s="1153"/>
      <c r="DN15" s="1153"/>
      <c r="DO15" s="1153"/>
      <c r="DP15" s="1153"/>
      <c r="DQ15" s="1153"/>
      <c r="DR15" s="1153"/>
      <c r="DS15" s="1153"/>
      <c r="DT15" s="1153"/>
      <c r="DU15" s="1153"/>
      <c r="DV15" s="1153"/>
      <c r="DW15" s="1153"/>
      <c r="DX15" s="1153"/>
      <c r="DY15" s="1153"/>
      <c r="DZ15" s="1153"/>
      <c r="EA15" s="1153"/>
      <c r="EB15" s="1153"/>
      <c r="EC15" s="1153"/>
      <c r="ED15" s="1153"/>
      <c r="EE15" s="1153"/>
      <c r="EF15" s="1153"/>
      <c r="EG15" s="1153"/>
      <c r="EH15" s="1153"/>
      <c r="EI15" s="1153"/>
      <c r="EJ15" s="1153"/>
      <c r="EK15" s="1153"/>
      <c r="EL15" s="1153"/>
      <c r="EM15" s="1153"/>
      <c r="EN15" s="1153"/>
      <c r="EO15" s="1153"/>
      <c r="EP15" s="1153"/>
      <c r="EQ15" s="1153"/>
      <c r="ER15" s="1153"/>
      <c r="ES15" s="1153"/>
      <c r="ET15" s="1153"/>
      <c r="EU15" s="1153"/>
      <c r="EV15" s="1153"/>
      <c r="EW15" s="1153"/>
      <c r="EX15" s="1153"/>
      <c r="EY15" s="1153"/>
      <c r="EZ15" s="1153"/>
      <c r="FA15" s="1153"/>
      <c r="FB15" s="1153"/>
      <c r="FC15" s="1153"/>
      <c r="FD15" s="1153"/>
      <c r="FE15" s="1153"/>
      <c r="FF15" s="1153"/>
      <c r="FG15" s="1153"/>
      <c r="FH15" s="1153"/>
      <c r="FI15" s="1153"/>
      <c r="FJ15" s="1153"/>
      <c r="FK15" s="1153"/>
      <c r="FL15" s="1153"/>
      <c r="FM15" s="1153"/>
      <c r="FN15" s="1153"/>
      <c r="FO15" s="1153"/>
      <c r="FP15" s="1153"/>
      <c r="FQ15" s="1153"/>
      <c r="FR15" s="1153"/>
      <c r="FS15" s="1153"/>
      <c r="FT15" s="1153"/>
      <c r="FU15" s="1153"/>
      <c r="FV15" s="1153"/>
      <c r="FW15" s="1153"/>
      <c r="FX15" s="1153"/>
      <c r="FY15" s="1153"/>
      <c r="FZ15" s="1153"/>
      <c r="GA15" s="1153"/>
      <c r="GB15" s="1153"/>
      <c r="GC15" s="1153"/>
      <c r="GD15" s="1153"/>
      <c r="GE15" s="1153"/>
      <c r="GF15" s="1153"/>
      <c r="GG15" s="1153"/>
      <c r="GH15" s="1153"/>
      <c r="GI15" s="1153"/>
      <c r="GJ15" s="1153"/>
      <c r="GK15" s="1153"/>
      <c r="GL15" s="1153"/>
      <c r="GM15" s="1153"/>
      <c r="GN15" s="1153"/>
      <c r="GO15" s="1153"/>
      <c r="GP15" s="1153"/>
      <c r="GQ15" s="1153"/>
      <c r="GR15" s="1153"/>
      <c r="GS15" s="1153"/>
      <c r="GT15" s="1153"/>
      <c r="GU15" s="1153"/>
      <c r="GV15" s="1153"/>
      <c r="GW15" s="1153"/>
      <c r="GX15" s="1153"/>
      <c r="GY15" s="1153"/>
      <c r="GZ15" s="1153"/>
      <c r="HA15" s="1153"/>
      <c r="HB15" s="1153"/>
      <c r="HC15" s="1153"/>
      <c r="HD15" s="1153"/>
      <c r="HE15" s="1153"/>
      <c r="HF15" s="1153"/>
      <c r="HG15" s="1153"/>
      <c r="HH15" s="1153"/>
      <c r="HI15" s="1153"/>
      <c r="HJ15" s="1153"/>
      <c r="HK15" s="1153"/>
      <c r="HL15" s="1153"/>
      <c r="HM15" s="1153"/>
      <c r="HN15" s="1153"/>
      <c r="HO15" s="1153"/>
      <c r="HP15" s="1153"/>
      <c r="HQ15" s="1153"/>
      <c r="HR15" s="1153"/>
      <c r="HS15" s="1153"/>
      <c r="HT15" s="1153"/>
      <c r="HU15" s="1153"/>
      <c r="HV15" s="1153"/>
      <c r="HW15" s="1153"/>
      <c r="HX15" s="1153"/>
      <c r="HY15" s="1153"/>
      <c r="HZ15" s="1153"/>
      <c r="IA15" s="1153"/>
      <c r="IB15" s="1153"/>
      <c r="IC15" s="1153"/>
      <c r="ID15" s="1153"/>
      <c r="IE15" s="1153"/>
      <c r="IF15" s="1153"/>
      <c r="IG15" s="1153"/>
      <c r="IH15" s="1153"/>
      <c r="II15" s="1153"/>
      <c r="IJ15" s="1153"/>
      <c r="IK15" s="1153"/>
      <c r="IL15" s="1153"/>
      <c r="IM15" s="1153"/>
      <c r="IN15" s="1153"/>
      <c r="IO15" s="1153"/>
      <c r="IP15" s="1153"/>
    </row>
    <row r="16" spans="1:250" ht="24.75" customHeight="1">
      <c r="A16" s="1149">
        <v>7</v>
      </c>
      <c r="B16" s="1150" t="s">
        <v>28</v>
      </c>
      <c r="C16" s="1143" t="s">
        <v>29</v>
      </c>
      <c r="D16" s="1144">
        <v>31</v>
      </c>
      <c r="E16" s="1145">
        <v>0.7567297994946753</v>
      </c>
      <c r="F16" s="1146">
        <v>2.079141515761234</v>
      </c>
      <c r="G16" s="1152" t="s">
        <v>328</v>
      </c>
      <c r="H16" s="1143" t="s">
        <v>329</v>
      </c>
      <c r="I16" s="1144">
        <v>19</v>
      </c>
      <c r="J16" s="1145">
        <v>0.8901715688571133</v>
      </c>
      <c r="K16" s="1146">
        <v>2.144469525959368</v>
      </c>
      <c r="L16" s="1152" t="s">
        <v>28</v>
      </c>
      <c r="M16" s="1143" t="s">
        <v>29</v>
      </c>
      <c r="N16" s="1144">
        <v>12</v>
      </c>
      <c r="O16" s="1145">
        <v>0.6115726360997567</v>
      </c>
      <c r="P16" s="1145">
        <v>1.9834710743801653</v>
      </c>
      <c r="Q16" s="1153"/>
      <c r="R16" s="1153"/>
      <c r="S16" s="1153"/>
      <c r="T16" s="1153"/>
      <c r="U16" s="1153"/>
      <c r="V16" s="1153"/>
      <c r="W16" s="1153"/>
      <c r="X16" s="1153"/>
      <c r="Y16" s="1153"/>
      <c r="Z16" s="1153"/>
      <c r="AA16" s="1153"/>
      <c r="AB16" s="1153"/>
      <c r="AC16" s="1153"/>
      <c r="AD16" s="1153"/>
      <c r="AE16" s="1153"/>
      <c r="AF16" s="1153"/>
      <c r="AG16" s="1153"/>
      <c r="AH16" s="1153"/>
      <c r="AI16" s="1153"/>
      <c r="AJ16" s="1153"/>
      <c r="AK16" s="1153"/>
      <c r="AL16" s="1153"/>
      <c r="AM16" s="1153"/>
      <c r="AN16" s="1153"/>
      <c r="AO16" s="1153"/>
      <c r="AP16" s="1153"/>
      <c r="AQ16" s="1153"/>
      <c r="AR16" s="1153"/>
      <c r="AS16" s="1153"/>
      <c r="AT16" s="1153"/>
      <c r="AU16" s="1153"/>
      <c r="AV16" s="1153"/>
      <c r="AW16" s="1153"/>
      <c r="AX16" s="1153"/>
      <c r="AY16" s="1153"/>
      <c r="AZ16" s="1153"/>
      <c r="BA16" s="1153"/>
      <c r="BB16" s="1153"/>
      <c r="BC16" s="1153"/>
      <c r="BD16" s="1153"/>
      <c r="BE16" s="1153"/>
      <c r="BF16" s="1153"/>
      <c r="BG16" s="1153"/>
      <c r="BH16" s="1153"/>
      <c r="BI16" s="1153"/>
      <c r="BJ16" s="1153"/>
      <c r="BK16" s="1153"/>
      <c r="BL16" s="1153"/>
      <c r="BM16" s="1153"/>
      <c r="BN16" s="1153"/>
      <c r="BO16" s="1153"/>
      <c r="BP16" s="1153"/>
      <c r="BQ16" s="1153"/>
      <c r="BR16" s="1153"/>
      <c r="BS16" s="1153"/>
      <c r="BT16" s="1153"/>
      <c r="BU16" s="1153"/>
      <c r="BV16" s="1153"/>
      <c r="BW16" s="1153"/>
      <c r="BX16" s="1153"/>
      <c r="BY16" s="1153"/>
      <c r="BZ16" s="1153"/>
      <c r="CA16" s="1153"/>
      <c r="CB16" s="1153"/>
      <c r="CC16" s="1153"/>
      <c r="CD16" s="1153"/>
      <c r="CE16" s="1153"/>
      <c r="CF16" s="1153"/>
      <c r="CG16" s="1153"/>
      <c r="CH16" s="1153"/>
      <c r="CI16" s="1153"/>
      <c r="CJ16" s="1153"/>
      <c r="CK16" s="1153"/>
      <c r="CL16" s="1153"/>
      <c r="CM16" s="1153"/>
      <c r="CN16" s="1153"/>
      <c r="CO16" s="1153"/>
      <c r="CP16" s="1153"/>
      <c r="CQ16" s="1153"/>
      <c r="CR16" s="1153"/>
      <c r="CS16" s="1153"/>
      <c r="CT16" s="1153"/>
      <c r="CU16" s="1153"/>
      <c r="CV16" s="1153"/>
      <c r="CW16" s="1153"/>
      <c r="CX16" s="1153"/>
      <c r="CY16" s="1153"/>
      <c r="CZ16" s="1153"/>
      <c r="DA16" s="1153"/>
      <c r="DB16" s="1153"/>
      <c r="DC16" s="1153"/>
      <c r="DD16" s="1153"/>
      <c r="DE16" s="1153"/>
      <c r="DF16" s="1153"/>
      <c r="DG16" s="1153"/>
      <c r="DH16" s="1153"/>
      <c r="DI16" s="1153"/>
      <c r="DJ16" s="1153"/>
      <c r="DK16" s="1153"/>
      <c r="DL16" s="1153"/>
      <c r="DM16" s="1153"/>
      <c r="DN16" s="1153"/>
      <c r="DO16" s="1153"/>
      <c r="DP16" s="1153"/>
      <c r="DQ16" s="1153"/>
      <c r="DR16" s="1153"/>
      <c r="DS16" s="1153"/>
      <c r="DT16" s="1153"/>
      <c r="DU16" s="1153"/>
      <c r="DV16" s="1153"/>
      <c r="DW16" s="1153"/>
      <c r="DX16" s="1153"/>
      <c r="DY16" s="1153"/>
      <c r="DZ16" s="1153"/>
      <c r="EA16" s="1153"/>
      <c r="EB16" s="1153"/>
      <c r="EC16" s="1153"/>
      <c r="ED16" s="1153"/>
      <c r="EE16" s="1153"/>
      <c r="EF16" s="1153"/>
      <c r="EG16" s="1153"/>
      <c r="EH16" s="1153"/>
      <c r="EI16" s="1153"/>
      <c r="EJ16" s="1153"/>
      <c r="EK16" s="1153"/>
      <c r="EL16" s="1153"/>
      <c r="EM16" s="1153"/>
      <c r="EN16" s="1153"/>
      <c r="EO16" s="1153"/>
      <c r="EP16" s="1153"/>
      <c r="EQ16" s="1153"/>
      <c r="ER16" s="1153"/>
      <c r="ES16" s="1153"/>
      <c r="ET16" s="1153"/>
      <c r="EU16" s="1153"/>
      <c r="EV16" s="1153"/>
      <c r="EW16" s="1153"/>
      <c r="EX16" s="1153"/>
      <c r="EY16" s="1153"/>
      <c r="EZ16" s="1153"/>
      <c r="FA16" s="1153"/>
      <c r="FB16" s="1153"/>
      <c r="FC16" s="1153"/>
      <c r="FD16" s="1153"/>
      <c r="FE16" s="1153"/>
      <c r="FF16" s="1153"/>
      <c r="FG16" s="1153"/>
      <c r="FH16" s="1153"/>
      <c r="FI16" s="1153"/>
      <c r="FJ16" s="1153"/>
      <c r="FK16" s="1153"/>
      <c r="FL16" s="1153"/>
      <c r="FM16" s="1153"/>
      <c r="FN16" s="1153"/>
      <c r="FO16" s="1153"/>
      <c r="FP16" s="1153"/>
      <c r="FQ16" s="1153"/>
      <c r="FR16" s="1153"/>
      <c r="FS16" s="1153"/>
      <c r="FT16" s="1153"/>
      <c r="FU16" s="1153"/>
      <c r="FV16" s="1153"/>
      <c r="FW16" s="1153"/>
      <c r="FX16" s="1153"/>
      <c r="FY16" s="1153"/>
      <c r="FZ16" s="1153"/>
      <c r="GA16" s="1153"/>
      <c r="GB16" s="1153"/>
      <c r="GC16" s="1153"/>
      <c r="GD16" s="1153"/>
      <c r="GE16" s="1153"/>
      <c r="GF16" s="1153"/>
      <c r="GG16" s="1153"/>
      <c r="GH16" s="1153"/>
      <c r="GI16" s="1153"/>
      <c r="GJ16" s="1153"/>
      <c r="GK16" s="1153"/>
      <c r="GL16" s="1153"/>
      <c r="GM16" s="1153"/>
      <c r="GN16" s="1153"/>
      <c r="GO16" s="1153"/>
      <c r="GP16" s="1153"/>
      <c r="GQ16" s="1153"/>
      <c r="GR16" s="1153"/>
      <c r="GS16" s="1153"/>
      <c r="GT16" s="1153"/>
      <c r="GU16" s="1153"/>
      <c r="GV16" s="1153"/>
      <c r="GW16" s="1153"/>
      <c r="GX16" s="1153"/>
      <c r="GY16" s="1153"/>
      <c r="GZ16" s="1153"/>
      <c r="HA16" s="1153"/>
      <c r="HB16" s="1153"/>
      <c r="HC16" s="1153"/>
      <c r="HD16" s="1153"/>
      <c r="HE16" s="1153"/>
      <c r="HF16" s="1153"/>
      <c r="HG16" s="1153"/>
      <c r="HH16" s="1153"/>
      <c r="HI16" s="1153"/>
      <c r="HJ16" s="1153"/>
      <c r="HK16" s="1153"/>
      <c r="HL16" s="1153"/>
      <c r="HM16" s="1153"/>
      <c r="HN16" s="1153"/>
      <c r="HO16" s="1153"/>
      <c r="HP16" s="1153"/>
      <c r="HQ16" s="1153"/>
      <c r="HR16" s="1153"/>
      <c r="HS16" s="1153"/>
      <c r="HT16" s="1153"/>
      <c r="HU16" s="1153"/>
      <c r="HV16" s="1153"/>
      <c r="HW16" s="1153"/>
      <c r="HX16" s="1153"/>
      <c r="HY16" s="1153"/>
      <c r="HZ16" s="1153"/>
      <c r="IA16" s="1153"/>
      <c r="IB16" s="1153"/>
      <c r="IC16" s="1153"/>
      <c r="ID16" s="1153"/>
      <c r="IE16" s="1153"/>
      <c r="IF16" s="1153"/>
      <c r="IG16" s="1153"/>
      <c r="IH16" s="1153"/>
      <c r="II16" s="1153"/>
      <c r="IJ16" s="1153"/>
      <c r="IK16" s="1153"/>
      <c r="IL16" s="1153"/>
      <c r="IM16" s="1153"/>
      <c r="IN16" s="1153"/>
      <c r="IO16" s="1153"/>
      <c r="IP16" s="1153"/>
    </row>
    <row r="17" spans="1:250" ht="24.75" customHeight="1">
      <c r="A17" s="1149">
        <v>8</v>
      </c>
      <c r="B17" s="1150" t="s">
        <v>1229</v>
      </c>
      <c r="C17" s="1143" t="s">
        <v>1214</v>
      </c>
      <c r="D17" s="1144">
        <v>31</v>
      </c>
      <c r="E17" s="1145">
        <v>0.7567297994946753</v>
      </c>
      <c r="F17" s="1146">
        <v>2.079141515761234</v>
      </c>
      <c r="G17" s="1152" t="s">
        <v>1229</v>
      </c>
      <c r="H17" s="1143" t="s">
        <v>1214</v>
      </c>
      <c r="I17" s="1144">
        <v>19</v>
      </c>
      <c r="J17" s="1145">
        <v>0.8901715688571133</v>
      </c>
      <c r="K17" s="1146">
        <v>2.144469525959368</v>
      </c>
      <c r="L17" s="1152" t="s">
        <v>1229</v>
      </c>
      <c r="M17" s="1143" t="s">
        <v>1214</v>
      </c>
      <c r="N17" s="1144">
        <v>12</v>
      </c>
      <c r="O17" s="1145">
        <v>0.6115726360997567</v>
      </c>
      <c r="P17" s="1145">
        <v>1.9834710743801653</v>
      </c>
      <c r="Q17" s="1153"/>
      <c r="R17" s="1153"/>
      <c r="S17" s="1153"/>
      <c r="T17" s="1153"/>
      <c r="U17" s="1153"/>
      <c r="V17" s="1153"/>
      <c r="W17" s="1153"/>
      <c r="X17" s="1153"/>
      <c r="Y17" s="1153"/>
      <c r="Z17" s="1153"/>
      <c r="AA17" s="1153"/>
      <c r="AB17" s="1153"/>
      <c r="AC17" s="1153"/>
      <c r="AD17" s="1153"/>
      <c r="AE17" s="1153"/>
      <c r="AF17" s="1153"/>
      <c r="AG17" s="1153"/>
      <c r="AH17" s="1153"/>
      <c r="AI17" s="1153"/>
      <c r="AJ17" s="1153"/>
      <c r="AK17" s="1153"/>
      <c r="AL17" s="1153"/>
      <c r="AM17" s="1153"/>
      <c r="AN17" s="1153"/>
      <c r="AO17" s="1153"/>
      <c r="AP17" s="1153"/>
      <c r="AQ17" s="1153"/>
      <c r="AR17" s="1153"/>
      <c r="AS17" s="1153"/>
      <c r="AT17" s="1153"/>
      <c r="AU17" s="1153"/>
      <c r="AV17" s="1153"/>
      <c r="AW17" s="1153"/>
      <c r="AX17" s="1153"/>
      <c r="AY17" s="1153"/>
      <c r="AZ17" s="1153"/>
      <c r="BA17" s="1153"/>
      <c r="BB17" s="1153"/>
      <c r="BC17" s="1153"/>
      <c r="BD17" s="1153"/>
      <c r="BE17" s="1153"/>
      <c r="BF17" s="1153"/>
      <c r="BG17" s="1153"/>
      <c r="BH17" s="1153"/>
      <c r="BI17" s="1153"/>
      <c r="BJ17" s="1153"/>
      <c r="BK17" s="1153"/>
      <c r="BL17" s="1153"/>
      <c r="BM17" s="1153"/>
      <c r="BN17" s="1153"/>
      <c r="BO17" s="1153"/>
      <c r="BP17" s="1153"/>
      <c r="BQ17" s="1153"/>
      <c r="BR17" s="1153"/>
      <c r="BS17" s="1153"/>
      <c r="BT17" s="1153"/>
      <c r="BU17" s="1153"/>
      <c r="BV17" s="1153"/>
      <c r="BW17" s="1153"/>
      <c r="BX17" s="1153"/>
      <c r="BY17" s="1153"/>
      <c r="BZ17" s="1153"/>
      <c r="CA17" s="1153"/>
      <c r="CB17" s="1153"/>
      <c r="CC17" s="1153"/>
      <c r="CD17" s="1153"/>
      <c r="CE17" s="1153"/>
      <c r="CF17" s="1153"/>
      <c r="CG17" s="1153"/>
      <c r="CH17" s="1153"/>
      <c r="CI17" s="1153"/>
      <c r="CJ17" s="1153"/>
      <c r="CK17" s="1153"/>
      <c r="CL17" s="1153"/>
      <c r="CM17" s="1153"/>
      <c r="CN17" s="1153"/>
      <c r="CO17" s="1153"/>
      <c r="CP17" s="1153"/>
      <c r="CQ17" s="1153"/>
      <c r="CR17" s="1153"/>
      <c r="CS17" s="1153"/>
      <c r="CT17" s="1153"/>
      <c r="CU17" s="1153"/>
      <c r="CV17" s="1153"/>
      <c r="CW17" s="1153"/>
      <c r="CX17" s="1153"/>
      <c r="CY17" s="1153"/>
      <c r="CZ17" s="1153"/>
      <c r="DA17" s="1153"/>
      <c r="DB17" s="1153"/>
      <c r="DC17" s="1153"/>
      <c r="DD17" s="1153"/>
      <c r="DE17" s="1153"/>
      <c r="DF17" s="1153"/>
      <c r="DG17" s="1153"/>
      <c r="DH17" s="1153"/>
      <c r="DI17" s="1153"/>
      <c r="DJ17" s="1153"/>
      <c r="DK17" s="1153"/>
      <c r="DL17" s="1153"/>
      <c r="DM17" s="1153"/>
      <c r="DN17" s="1153"/>
      <c r="DO17" s="1153"/>
      <c r="DP17" s="1153"/>
      <c r="DQ17" s="1153"/>
      <c r="DR17" s="1153"/>
      <c r="DS17" s="1153"/>
      <c r="DT17" s="1153"/>
      <c r="DU17" s="1153"/>
      <c r="DV17" s="1153"/>
      <c r="DW17" s="1153"/>
      <c r="DX17" s="1153"/>
      <c r="DY17" s="1153"/>
      <c r="DZ17" s="1153"/>
      <c r="EA17" s="1153"/>
      <c r="EB17" s="1153"/>
      <c r="EC17" s="1153"/>
      <c r="ED17" s="1153"/>
      <c r="EE17" s="1153"/>
      <c r="EF17" s="1153"/>
      <c r="EG17" s="1153"/>
      <c r="EH17" s="1153"/>
      <c r="EI17" s="1153"/>
      <c r="EJ17" s="1153"/>
      <c r="EK17" s="1153"/>
      <c r="EL17" s="1153"/>
      <c r="EM17" s="1153"/>
      <c r="EN17" s="1153"/>
      <c r="EO17" s="1153"/>
      <c r="EP17" s="1153"/>
      <c r="EQ17" s="1153"/>
      <c r="ER17" s="1153"/>
      <c r="ES17" s="1153"/>
      <c r="ET17" s="1153"/>
      <c r="EU17" s="1153"/>
      <c r="EV17" s="1153"/>
      <c r="EW17" s="1153"/>
      <c r="EX17" s="1153"/>
      <c r="EY17" s="1153"/>
      <c r="EZ17" s="1153"/>
      <c r="FA17" s="1153"/>
      <c r="FB17" s="1153"/>
      <c r="FC17" s="1153"/>
      <c r="FD17" s="1153"/>
      <c r="FE17" s="1153"/>
      <c r="FF17" s="1153"/>
      <c r="FG17" s="1153"/>
      <c r="FH17" s="1153"/>
      <c r="FI17" s="1153"/>
      <c r="FJ17" s="1153"/>
      <c r="FK17" s="1153"/>
      <c r="FL17" s="1153"/>
      <c r="FM17" s="1153"/>
      <c r="FN17" s="1153"/>
      <c r="FO17" s="1153"/>
      <c r="FP17" s="1153"/>
      <c r="FQ17" s="1153"/>
      <c r="FR17" s="1153"/>
      <c r="FS17" s="1153"/>
      <c r="FT17" s="1153"/>
      <c r="FU17" s="1153"/>
      <c r="FV17" s="1153"/>
      <c r="FW17" s="1153"/>
      <c r="FX17" s="1153"/>
      <c r="FY17" s="1153"/>
      <c r="FZ17" s="1153"/>
      <c r="GA17" s="1153"/>
      <c r="GB17" s="1153"/>
      <c r="GC17" s="1153"/>
      <c r="GD17" s="1153"/>
      <c r="GE17" s="1153"/>
      <c r="GF17" s="1153"/>
      <c r="GG17" s="1153"/>
      <c r="GH17" s="1153"/>
      <c r="GI17" s="1153"/>
      <c r="GJ17" s="1153"/>
      <c r="GK17" s="1153"/>
      <c r="GL17" s="1153"/>
      <c r="GM17" s="1153"/>
      <c r="GN17" s="1153"/>
      <c r="GO17" s="1153"/>
      <c r="GP17" s="1153"/>
      <c r="GQ17" s="1153"/>
      <c r="GR17" s="1153"/>
      <c r="GS17" s="1153"/>
      <c r="GT17" s="1153"/>
      <c r="GU17" s="1153"/>
      <c r="GV17" s="1153"/>
      <c r="GW17" s="1153"/>
      <c r="GX17" s="1153"/>
      <c r="GY17" s="1153"/>
      <c r="GZ17" s="1153"/>
      <c r="HA17" s="1153"/>
      <c r="HB17" s="1153"/>
      <c r="HC17" s="1153"/>
      <c r="HD17" s="1153"/>
      <c r="HE17" s="1153"/>
      <c r="HF17" s="1153"/>
      <c r="HG17" s="1153"/>
      <c r="HH17" s="1153"/>
      <c r="HI17" s="1153"/>
      <c r="HJ17" s="1153"/>
      <c r="HK17" s="1153"/>
      <c r="HL17" s="1153"/>
      <c r="HM17" s="1153"/>
      <c r="HN17" s="1153"/>
      <c r="HO17" s="1153"/>
      <c r="HP17" s="1153"/>
      <c r="HQ17" s="1153"/>
      <c r="HR17" s="1153"/>
      <c r="HS17" s="1153"/>
      <c r="HT17" s="1153"/>
      <c r="HU17" s="1153"/>
      <c r="HV17" s="1153"/>
      <c r="HW17" s="1153"/>
      <c r="HX17" s="1153"/>
      <c r="HY17" s="1153"/>
      <c r="HZ17" s="1153"/>
      <c r="IA17" s="1153"/>
      <c r="IB17" s="1153"/>
      <c r="IC17" s="1153"/>
      <c r="ID17" s="1153"/>
      <c r="IE17" s="1153"/>
      <c r="IF17" s="1153"/>
      <c r="IG17" s="1153"/>
      <c r="IH17" s="1153"/>
      <c r="II17" s="1153"/>
      <c r="IJ17" s="1153"/>
      <c r="IK17" s="1153"/>
      <c r="IL17" s="1153"/>
      <c r="IM17" s="1153"/>
      <c r="IN17" s="1153"/>
      <c r="IO17" s="1153"/>
      <c r="IP17" s="1153"/>
    </row>
    <row r="18" spans="1:250" ht="24.75" customHeight="1">
      <c r="A18" s="1149">
        <v>9</v>
      </c>
      <c r="B18" s="1150" t="s">
        <v>328</v>
      </c>
      <c r="C18" s="1154" t="s">
        <v>329</v>
      </c>
      <c r="D18" s="1144">
        <v>23</v>
      </c>
      <c r="E18" s="1145">
        <v>0.5614446899476624</v>
      </c>
      <c r="F18" s="1146">
        <v>1.5425888665325285</v>
      </c>
      <c r="G18" s="1152" t="s">
        <v>1228</v>
      </c>
      <c r="H18" s="1143" t="s">
        <v>1213</v>
      </c>
      <c r="I18" s="1144">
        <v>17</v>
      </c>
      <c r="J18" s="1145">
        <v>0.7964692984511014</v>
      </c>
      <c r="K18" s="1146">
        <v>1.9187358916478554</v>
      </c>
      <c r="L18" s="1152" t="s">
        <v>332</v>
      </c>
      <c r="M18" s="1143" t="s">
        <v>333</v>
      </c>
      <c r="N18" s="1144">
        <v>9</v>
      </c>
      <c r="O18" s="1145">
        <v>0.4586794770748175</v>
      </c>
      <c r="P18" s="1145">
        <v>1.487603305785124</v>
      </c>
      <c r="Q18" s="1153"/>
      <c r="R18" s="1153"/>
      <c r="S18" s="1153"/>
      <c r="T18" s="1153"/>
      <c r="U18" s="1153"/>
      <c r="V18" s="1153"/>
      <c r="W18" s="1153"/>
      <c r="X18" s="1153"/>
      <c r="Y18" s="1153"/>
      <c r="Z18" s="1153"/>
      <c r="AA18" s="1153"/>
      <c r="AB18" s="1153"/>
      <c r="AC18" s="1153"/>
      <c r="AD18" s="1153"/>
      <c r="AE18" s="1153"/>
      <c r="AF18" s="1153"/>
      <c r="AG18" s="1153"/>
      <c r="AH18" s="1153"/>
      <c r="AI18" s="1153"/>
      <c r="AJ18" s="1153"/>
      <c r="AK18" s="1153"/>
      <c r="AL18" s="1153"/>
      <c r="AM18" s="1153"/>
      <c r="AN18" s="1153"/>
      <c r="AO18" s="1153"/>
      <c r="AP18" s="1153"/>
      <c r="AQ18" s="1153"/>
      <c r="AR18" s="1153"/>
      <c r="AS18" s="1153"/>
      <c r="AT18" s="1153"/>
      <c r="AU18" s="1153"/>
      <c r="AV18" s="1153"/>
      <c r="AW18" s="1153"/>
      <c r="AX18" s="1153"/>
      <c r="AY18" s="1153"/>
      <c r="AZ18" s="1153"/>
      <c r="BA18" s="1153"/>
      <c r="BB18" s="1153"/>
      <c r="BC18" s="1153"/>
      <c r="BD18" s="1153"/>
      <c r="BE18" s="1153"/>
      <c r="BF18" s="1153"/>
      <c r="BG18" s="1153"/>
      <c r="BH18" s="1153"/>
      <c r="BI18" s="1153"/>
      <c r="BJ18" s="1153"/>
      <c r="BK18" s="1153"/>
      <c r="BL18" s="1153"/>
      <c r="BM18" s="1153"/>
      <c r="BN18" s="1153"/>
      <c r="BO18" s="1153"/>
      <c r="BP18" s="1153"/>
      <c r="BQ18" s="1153"/>
      <c r="BR18" s="1153"/>
      <c r="BS18" s="1153"/>
      <c r="BT18" s="1153"/>
      <c r="BU18" s="1153"/>
      <c r="BV18" s="1153"/>
      <c r="BW18" s="1153"/>
      <c r="BX18" s="1153"/>
      <c r="BY18" s="1153"/>
      <c r="BZ18" s="1153"/>
      <c r="CA18" s="1153"/>
      <c r="CB18" s="1153"/>
      <c r="CC18" s="1153"/>
      <c r="CD18" s="1153"/>
      <c r="CE18" s="1153"/>
      <c r="CF18" s="1153"/>
      <c r="CG18" s="1153"/>
      <c r="CH18" s="1153"/>
      <c r="CI18" s="1153"/>
      <c r="CJ18" s="1153"/>
      <c r="CK18" s="1153"/>
      <c r="CL18" s="1153"/>
      <c r="CM18" s="1153"/>
      <c r="CN18" s="1153"/>
      <c r="CO18" s="1153"/>
      <c r="CP18" s="1153"/>
      <c r="CQ18" s="1153"/>
      <c r="CR18" s="1153"/>
      <c r="CS18" s="1153"/>
      <c r="CT18" s="1153"/>
      <c r="CU18" s="1153"/>
      <c r="CV18" s="1153"/>
      <c r="CW18" s="1153"/>
      <c r="CX18" s="1153"/>
      <c r="CY18" s="1153"/>
      <c r="CZ18" s="1153"/>
      <c r="DA18" s="1153"/>
      <c r="DB18" s="1153"/>
      <c r="DC18" s="1153"/>
      <c r="DD18" s="1153"/>
      <c r="DE18" s="1153"/>
      <c r="DF18" s="1153"/>
      <c r="DG18" s="1153"/>
      <c r="DH18" s="1153"/>
      <c r="DI18" s="1153"/>
      <c r="DJ18" s="1153"/>
      <c r="DK18" s="1153"/>
      <c r="DL18" s="1153"/>
      <c r="DM18" s="1153"/>
      <c r="DN18" s="1153"/>
      <c r="DO18" s="1153"/>
      <c r="DP18" s="1153"/>
      <c r="DQ18" s="1153"/>
      <c r="DR18" s="1153"/>
      <c r="DS18" s="1153"/>
      <c r="DT18" s="1153"/>
      <c r="DU18" s="1153"/>
      <c r="DV18" s="1153"/>
      <c r="DW18" s="1153"/>
      <c r="DX18" s="1153"/>
      <c r="DY18" s="1153"/>
      <c r="DZ18" s="1153"/>
      <c r="EA18" s="1153"/>
      <c r="EB18" s="1153"/>
      <c r="EC18" s="1153"/>
      <c r="ED18" s="1153"/>
      <c r="EE18" s="1153"/>
      <c r="EF18" s="1153"/>
      <c r="EG18" s="1153"/>
      <c r="EH18" s="1153"/>
      <c r="EI18" s="1153"/>
      <c r="EJ18" s="1153"/>
      <c r="EK18" s="1153"/>
      <c r="EL18" s="1153"/>
      <c r="EM18" s="1153"/>
      <c r="EN18" s="1153"/>
      <c r="EO18" s="1153"/>
      <c r="EP18" s="1153"/>
      <c r="EQ18" s="1153"/>
      <c r="ER18" s="1153"/>
      <c r="ES18" s="1153"/>
      <c r="ET18" s="1153"/>
      <c r="EU18" s="1153"/>
      <c r="EV18" s="1153"/>
      <c r="EW18" s="1153"/>
      <c r="EX18" s="1153"/>
      <c r="EY18" s="1153"/>
      <c r="EZ18" s="1153"/>
      <c r="FA18" s="1153"/>
      <c r="FB18" s="1153"/>
      <c r="FC18" s="1153"/>
      <c r="FD18" s="1153"/>
      <c r="FE18" s="1153"/>
      <c r="FF18" s="1153"/>
      <c r="FG18" s="1153"/>
      <c r="FH18" s="1153"/>
      <c r="FI18" s="1153"/>
      <c r="FJ18" s="1153"/>
      <c r="FK18" s="1153"/>
      <c r="FL18" s="1153"/>
      <c r="FM18" s="1153"/>
      <c r="FN18" s="1153"/>
      <c r="FO18" s="1153"/>
      <c r="FP18" s="1153"/>
      <c r="FQ18" s="1153"/>
      <c r="FR18" s="1153"/>
      <c r="FS18" s="1153"/>
      <c r="FT18" s="1153"/>
      <c r="FU18" s="1153"/>
      <c r="FV18" s="1153"/>
      <c r="FW18" s="1153"/>
      <c r="FX18" s="1153"/>
      <c r="FY18" s="1153"/>
      <c r="FZ18" s="1153"/>
      <c r="GA18" s="1153"/>
      <c r="GB18" s="1153"/>
      <c r="GC18" s="1153"/>
      <c r="GD18" s="1153"/>
      <c r="GE18" s="1153"/>
      <c r="GF18" s="1153"/>
      <c r="GG18" s="1153"/>
      <c r="GH18" s="1153"/>
      <c r="GI18" s="1153"/>
      <c r="GJ18" s="1153"/>
      <c r="GK18" s="1153"/>
      <c r="GL18" s="1153"/>
      <c r="GM18" s="1153"/>
      <c r="GN18" s="1153"/>
      <c r="GO18" s="1153"/>
      <c r="GP18" s="1153"/>
      <c r="GQ18" s="1153"/>
      <c r="GR18" s="1153"/>
      <c r="GS18" s="1153"/>
      <c r="GT18" s="1153"/>
      <c r="GU18" s="1153"/>
      <c r="GV18" s="1153"/>
      <c r="GW18" s="1153"/>
      <c r="GX18" s="1153"/>
      <c r="GY18" s="1153"/>
      <c r="GZ18" s="1153"/>
      <c r="HA18" s="1153"/>
      <c r="HB18" s="1153"/>
      <c r="HC18" s="1153"/>
      <c r="HD18" s="1153"/>
      <c r="HE18" s="1153"/>
      <c r="HF18" s="1153"/>
      <c r="HG18" s="1153"/>
      <c r="HH18" s="1153"/>
      <c r="HI18" s="1153"/>
      <c r="HJ18" s="1153"/>
      <c r="HK18" s="1153"/>
      <c r="HL18" s="1153"/>
      <c r="HM18" s="1153"/>
      <c r="HN18" s="1153"/>
      <c r="HO18" s="1153"/>
      <c r="HP18" s="1153"/>
      <c r="HQ18" s="1153"/>
      <c r="HR18" s="1153"/>
      <c r="HS18" s="1153"/>
      <c r="HT18" s="1153"/>
      <c r="HU18" s="1153"/>
      <c r="HV18" s="1153"/>
      <c r="HW18" s="1153"/>
      <c r="HX18" s="1153"/>
      <c r="HY18" s="1153"/>
      <c r="HZ18" s="1153"/>
      <c r="IA18" s="1153"/>
      <c r="IB18" s="1153"/>
      <c r="IC18" s="1153"/>
      <c r="ID18" s="1153"/>
      <c r="IE18" s="1153"/>
      <c r="IF18" s="1153"/>
      <c r="IG18" s="1153"/>
      <c r="IH18" s="1153"/>
      <c r="II18" s="1153"/>
      <c r="IJ18" s="1153"/>
      <c r="IK18" s="1153"/>
      <c r="IL18" s="1153"/>
      <c r="IM18" s="1153"/>
      <c r="IN18" s="1153"/>
      <c r="IO18" s="1153"/>
      <c r="IP18" s="1153"/>
    </row>
    <row r="19" spans="1:250" ht="24.75" customHeight="1">
      <c r="A19" s="1149">
        <v>10</v>
      </c>
      <c r="B19" s="1150" t="s">
        <v>330</v>
      </c>
      <c r="C19" s="1143" t="s">
        <v>331</v>
      </c>
      <c r="D19" s="1144">
        <v>16</v>
      </c>
      <c r="E19" s="1145">
        <v>0.390570219094026</v>
      </c>
      <c r="F19" s="1146">
        <v>1.0731052984574112</v>
      </c>
      <c r="G19" s="1152" t="s">
        <v>330</v>
      </c>
      <c r="H19" s="1154" t="s">
        <v>331</v>
      </c>
      <c r="I19" s="1144">
        <v>8</v>
      </c>
      <c r="J19" s="1145">
        <v>0.37480908162404775</v>
      </c>
      <c r="K19" s="1146">
        <v>0.9029345372460496</v>
      </c>
      <c r="L19" s="1152" t="s">
        <v>330</v>
      </c>
      <c r="M19" s="1143" t="s">
        <v>331</v>
      </c>
      <c r="N19" s="1144">
        <v>8</v>
      </c>
      <c r="O19" s="1145">
        <v>0.40771509073317114</v>
      </c>
      <c r="P19" s="1145">
        <v>1.322314049586777</v>
      </c>
      <c r="Q19" s="1153"/>
      <c r="R19" s="1153"/>
      <c r="S19" s="1153"/>
      <c r="T19" s="1153"/>
      <c r="U19" s="1153"/>
      <c r="V19" s="1153"/>
      <c r="W19" s="1153"/>
      <c r="X19" s="1153"/>
      <c r="Y19" s="1153"/>
      <c r="Z19" s="1153"/>
      <c r="AA19" s="1153"/>
      <c r="AB19" s="1153"/>
      <c r="AC19" s="1153"/>
      <c r="AD19" s="1153"/>
      <c r="AE19" s="1153"/>
      <c r="AF19" s="1153"/>
      <c r="AG19" s="1153"/>
      <c r="AH19" s="1153"/>
      <c r="AI19" s="1153"/>
      <c r="AJ19" s="1153"/>
      <c r="AK19" s="1153"/>
      <c r="AL19" s="1153"/>
      <c r="AM19" s="1153"/>
      <c r="AN19" s="1153"/>
      <c r="AO19" s="1153"/>
      <c r="AP19" s="1153"/>
      <c r="AQ19" s="1153"/>
      <c r="AR19" s="1153"/>
      <c r="AS19" s="1153"/>
      <c r="AT19" s="1153"/>
      <c r="AU19" s="1153"/>
      <c r="AV19" s="1153"/>
      <c r="AW19" s="1153"/>
      <c r="AX19" s="1153"/>
      <c r="AY19" s="1153"/>
      <c r="AZ19" s="1153"/>
      <c r="BA19" s="1153"/>
      <c r="BB19" s="1153"/>
      <c r="BC19" s="1153"/>
      <c r="BD19" s="1153"/>
      <c r="BE19" s="1153"/>
      <c r="BF19" s="1153"/>
      <c r="BG19" s="1153"/>
      <c r="BH19" s="1153"/>
      <c r="BI19" s="1153"/>
      <c r="BJ19" s="1153"/>
      <c r="BK19" s="1153"/>
      <c r="BL19" s="1153"/>
      <c r="BM19" s="1153"/>
      <c r="BN19" s="1153"/>
      <c r="BO19" s="1153"/>
      <c r="BP19" s="1153"/>
      <c r="BQ19" s="1153"/>
      <c r="BR19" s="1153"/>
      <c r="BS19" s="1153"/>
      <c r="BT19" s="1153"/>
      <c r="BU19" s="1153"/>
      <c r="BV19" s="1153"/>
      <c r="BW19" s="1153"/>
      <c r="BX19" s="1153"/>
      <c r="BY19" s="1153"/>
      <c r="BZ19" s="1153"/>
      <c r="CA19" s="1153"/>
      <c r="CB19" s="1153"/>
      <c r="CC19" s="1153"/>
      <c r="CD19" s="1153"/>
      <c r="CE19" s="1153"/>
      <c r="CF19" s="1153"/>
      <c r="CG19" s="1153"/>
      <c r="CH19" s="1153"/>
      <c r="CI19" s="1153"/>
      <c r="CJ19" s="1153"/>
      <c r="CK19" s="1153"/>
      <c r="CL19" s="1153"/>
      <c r="CM19" s="1153"/>
      <c r="CN19" s="1153"/>
      <c r="CO19" s="1153"/>
      <c r="CP19" s="1153"/>
      <c r="CQ19" s="1153"/>
      <c r="CR19" s="1153"/>
      <c r="CS19" s="1153"/>
      <c r="CT19" s="1153"/>
      <c r="CU19" s="1153"/>
      <c r="CV19" s="1153"/>
      <c r="CW19" s="1153"/>
      <c r="CX19" s="1153"/>
      <c r="CY19" s="1153"/>
      <c r="CZ19" s="1153"/>
      <c r="DA19" s="1153"/>
      <c r="DB19" s="1153"/>
      <c r="DC19" s="1153"/>
      <c r="DD19" s="1153"/>
      <c r="DE19" s="1153"/>
      <c r="DF19" s="1153"/>
      <c r="DG19" s="1153"/>
      <c r="DH19" s="1153"/>
      <c r="DI19" s="1153"/>
      <c r="DJ19" s="1153"/>
      <c r="DK19" s="1153"/>
      <c r="DL19" s="1153"/>
      <c r="DM19" s="1153"/>
      <c r="DN19" s="1153"/>
      <c r="DO19" s="1153"/>
      <c r="DP19" s="1153"/>
      <c r="DQ19" s="1153"/>
      <c r="DR19" s="1153"/>
      <c r="DS19" s="1153"/>
      <c r="DT19" s="1153"/>
      <c r="DU19" s="1153"/>
      <c r="DV19" s="1153"/>
      <c r="DW19" s="1153"/>
      <c r="DX19" s="1153"/>
      <c r="DY19" s="1153"/>
      <c r="DZ19" s="1153"/>
      <c r="EA19" s="1153"/>
      <c r="EB19" s="1153"/>
      <c r="EC19" s="1153"/>
      <c r="ED19" s="1153"/>
      <c r="EE19" s="1153"/>
      <c r="EF19" s="1153"/>
      <c r="EG19" s="1153"/>
      <c r="EH19" s="1153"/>
      <c r="EI19" s="1153"/>
      <c r="EJ19" s="1153"/>
      <c r="EK19" s="1153"/>
      <c r="EL19" s="1153"/>
      <c r="EM19" s="1153"/>
      <c r="EN19" s="1153"/>
      <c r="EO19" s="1153"/>
      <c r="EP19" s="1153"/>
      <c r="EQ19" s="1153"/>
      <c r="ER19" s="1153"/>
      <c r="ES19" s="1153"/>
      <c r="ET19" s="1153"/>
      <c r="EU19" s="1153"/>
      <c r="EV19" s="1153"/>
      <c r="EW19" s="1153"/>
      <c r="EX19" s="1153"/>
      <c r="EY19" s="1153"/>
      <c r="EZ19" s="1153"/>
      <c r="FA19" s="1153"/>
      <c r="FB19" s="1153"/>
      <c r="FC19" s="1153"/>
      <c r="FD19" s="1153"/>
      <c r="FE19" s="1153"/>
      <c r="FF19" s="1153"/>
      <c r="FG19" s="1153"/>
      <c r="FH19" s="1153"/>
      <c r="FI19" s="1153"/>
      <c r="FJ19" s="1153"/>
      <c r="FK19" s="1153"/>
      <c r="FL19" s="1153"/>
      <c r="FM19" s="1153"/>
      <c r="FN19" s="1153"/>
      <c r="FO19" s="1153"/>
      <c r="FP19" s="1153"/>
      <c r="FQ19" s="1153"/>
      <c r="FR19" s="1153"/>
      <c r="FS19" s="1153"/>
      <c r="FT19" s="1153"/>
      <c r="FU19" s="1153"/>
      <c r="FV19" s="1153"/>
      <c r="FW19" s="1153"/>
      <c r="FX19" s="1153"/>
      <c r="FY19" s="1153"/>
      <c r="FZ19" s="1153"/>
      <c r="GA19" s="1153"/>
      <c r="GB19" s="1153"/>
      <c r="GC19" s="1153"/>
      <c r="GD19" s="1153"/>
      <c r="GE19" s="1153"/>
      <c r="GF19" s="1153"/>
      <c r="GG19" s="1153"/>
      <c r="GH19" s="1153"/>
      <c r="GI19" s="1153"/>
      <c r="GJ19" s="1153"/>
      <c r="GK19" s="1153"/>
      <c r="GL19" s="1153"/>
      <c r="GM19" s="1153"/>
      <c r="GN19" s="1153"/>
      <c r="GO19" s="1153"/>
      <c r="GP19" s="1153"/>
      <c r="GQ19" s="1153"/>
      <c r="GR19" s="1153"/>
      <c r="GS19" s="1153"/>
      <c r="GT19" s="1153"/>
      <c r="GU19" s="1153"/>
      <c r="GV19" s="1153"/>
      <c r="GW19" s="1153"/>
      <c r="GX19" s="1153"/>
      <c r="GY19" s="1153"/>
      <c r="GZ19" s="1153"/>
      <c r="HA19" s="1153"/>
      <c r="HB19" s="1153"/>
      <c r="HC19" s="1153"/>
      <c r="HD19" s="1153"/>
      <c r="HE19" s="1153"/>
      <c r="HF19" s="1153"/>
      <c r="HG19" s="1153"/>
      <c r="HH19" s="1153"/>
      <c r="HI19" s="1153"/>
      <c r="HJ19" s="1153"/>
      <c r="HK19" s="1153"/>
      <c r="HL19" s="1153"/>
      <c r="HM19" s="1153"/>
      <c r="HN19" s="1153"/>
      <c r="HO19" s="1153"/>
      <c r="HP19" s="1153"/>
      <c r="HQ19" s="1153"/>
      <c r="HR19" s="1153"/>
      <c r="HS19" s="1153"/>
      <c r="HT19" s="1153"/>
      <c r="HU19" s="1153"/>
      <c r="HV19" s="1153"/>
      <c r="HW19" s="1153"/>
      <c r="HX19" s="1153"/>
      <c r="HY19" s="1153"/>
      <c r="HZ19" s="1153"/>
      <c r="IA19" s="1153"/>
      <c r="IB19" s="1153"/>
      <c r="IC19" s="1153"/>
      <c r="ID19" s="1153"/>
      <c r="IE19" s="1153"/>
      <c r="IF19" s="1153"/>
      <c r="IG19" s="1153"/>
      <c r="IH19" s="1153"/>
      <c r="II19" s="1153"/>
      <c r="IJ19" s="1153"/>
      <c r="IK19" s="1153"/>
      <c r="IL19" s="1153"/>
      <c r="IM19" s="1153"/>
      <c r="IN19" s="1153"/>
      <c r="IO19" s="1153"/>
      <c r="IP19" s="1153"/>
    </row>
    <row r="20" spans="1:250" ht="24.75" customHeight="1">
      <c r="A20" s="1149"/>
      <c r="B20" s="1155"/>
      <c r="C20" s="1156" t="s">
        <v>414</v>
      </c>
      <c r="D20" s="1157">
        <v>347</v>
      </c>
      <c r="E20" s="1158">
        <v>8.470491626601689</v>
      </c>
      <c r="F20" s="1159">
        <v>23.272971160295103</v>
      </c>
      <c r="G20" s="1155"/>
      <c r="H20" s="1154" t="s">
        <v>414</v>
      </c>
      <c r="I20" s="1157">
        <v>209</v>
      </c>
      <c r="J20" s="1158">
        <v>9.791887257428247</v>
      </c>
      <c r="K20" s="1159">
        <v>23.589164785553045</v>
      </c>
      <c r="L20" s="1150"/>
      <c r="M20" s="1154" t="s">
        <v>414</v>
      </c>
      <c r="N20" s="1157">
        <v>133</v>
      </c>
      <c r="O20" s="1158">
        <v>6.77826338343897</v>
      </c>
      <c r="P20" s="1158">
        <v>21.983471074380166</v>
      </c>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1153"/>
      <c r="AO20" s="1153"/>
      <c r="AP20" s="1153"/>
      <c r="AQ20" s="1153"/>
      <c r="AR20" s="1153"/>
      <c r="AS20" s="1153"/>
      <c r="AT20" s="1153"/>
      <c r="AU20" s="1153"/>
      <c r="AV20" s="1153"/>
      <c r="AW20" s="1153"/>
      <c r="AX20" s="1153"/>
      <c r="AY20" s="1153"/>
      <c r="AZ20" s="1153"/>
      <c r="BA20" s="1153"/>
      <c r="BB20" s="1153"/>
      <c r="BC20" s="1153"/>
      <c r="BD20" s="1153"/>
      <c r="BE20" s="1153"/>
      <c r="BF20" s="1153"/>
      <c r="BG20" s="1153"/>
      <c r="BH20" s="1153"/>
      <c r="BI20" s="1153"/>
      <c r="BJ20" s="1153"/>
      <c r="BK20" s="1153"/>
      <c r="BL20" s="1153"/>
      <c r="BM20" s="1153"/>
      <c r="BN20" s="1153"/>
      <c r="BO20" s="1153"/>
      <c r="BP20" s="1153"/>
      <c r="BQ20" s="1153"/>
      <c r="BR20" s="1153"/>
      <c r="BS20" s="1153"/>
      <c r="BT20" s="1153"/>
      <c r="BU20" s="1153"/>
      <c r="BV20" s="1153"/>
      <c r="BW20" s="1153"/>
      <c r="BX20" s="1153"/>
      <c r="BY20" s="1153"/>
      <c r="BZ20" s="1153"/>
      <c r="CA20" s="1153"/>
      <c r="CB20" s="1153"/>
      <c r="CC20" s="1153"/>
      <c r="CD20" s="1153"/>
      <c r="CE20" s="1153"/>
      <c r="CF20" s="1153"/>
      <c r="CG20" s="1153"/>
      <c r="CH20" s="1153"/>
      <c r="CI20" s="1153"/>
      <c r="CJ20" s="1153"/>
      <c r="CK20" s="1153"/>
      <c r="CL20" s="1153"/>
      <c r="CM20" s="1153"/>
      <c r="CN20" s="1153"/>
      <c r="CO20" s="1153"/>
      <c r="CP20" s="1153"/>
      <c r="CQ20" s="1153"/>
      <c r="CR20" s="1153"/>
      <c r="CS20" s="1153"/>
      <c r="CT20" s="1153"/>
      <c r="CU20" s="1153"/>
      <c r="CV20" s="1153"/>
      <c r="CW20" s="1153"/>
      <c r="CX20" s="1153"/>
      <c r="CY20" s="1153"/>
      <c r="CZ20" s="1153"/>
      <c r="DA20" s="1153"/>
      <c r="DB20" s="1153"/>
      <c r="DC20" s="1153"/>
      <c r="DD20" s="1153"/>
      <c r="DE20" s="1153"/>
      <c r="DF20" s="1153"/>
      <c r="DG20" s="1153"/>
      <c r="DH20" s="1153"/>
      <c r="DI20" s="1153"/>
      <c r="DJ20" s="1153"/>
      <c r="DK20" s="1153"/>
      <c r="DL20" s="1153"/>
      <c r="DM20" s="1153"/>
      <c r="DN20" s="1153"/>
      <c r="DO20" s="1153"/>
      <c r="DP20" s="1153"/>
      <c r="DQ20" s="1153"/>
      <c r="DR20" s="1153"/>
      <c r="DS20" s="1153"/>
      <c r="DT20" s="1153"/>
      <c r="DU20" s="1153"/>
      <c r="DV20" s="1153"/>
      <c r="DW20" s="1153"/>
      <c r="DX20" s="1153"/>
      <c r="DY20" s="1153"/>
      <c r="DZ20" s="1153"/>
      <c r="EA20" s="1153"/>
      <c r="EB20" s="1153"/>
      <c r="EC20" s="1153"/>
      <c r="ED20" s="1153"/>
      <c r="EE20" s="1153"/>
      <c r="EF20" s="1153"/>
      <c r="EG20" s="1153"/>
      <c r="EH20" s="1153"/>
      <c r="EI20" s="1153"/>
      <c r="EJ20" s="1153"/>
      <c r="EK20" s="1153"/>
      <c r="EL20" s="1153"/>
      <c r="EM20" s="1153"/>
      <c r="EN20" s="1153"/>
      <c r="EO20" s="1153"/>
      <c r="EP20" s="1153"/>
      <c r="EQ20" s="1153"/>
      <c r="ER20" s="1153"/>
      <c r="ES20" s="1153"/>
      <c r="ET20" s="1153"/>
      <c r="EU20" s="1153"/>
      <c r="EV20" s="1153"/>
      <c r="EW20" s="1153"/>
      <c r="EX20" s="1153"/>
      <c r="EY20" s="1153"/>
      <c r="EZ20" s="1153"/>
      <c r="FA20" s="1153"/>
      <c r="FB20" s="1153"/>
      <c r="FC20" s="1153"/>
      <c r="FD20" s="1153"/>
      <c r="FE20" s="1153"/>
      <c r="FF20" s="1153"/>
      <c r="FG20" s="1153"/>
      <c r="FH20" s="1153"/>
      <c r="FI20" s="1153"/>
      <c r="FJ20" s="1153"/>
      <c r="FK20" s="1153"/>
      <c r="FL20" s="1153"/>
      <c r="FM20" s="1153"/>
      <c r="FN20" s="1153"/>
      <c r="FO20" s="1153"/>
      <c r="FP20" s="1153"/>
      <c r="FQ20" s="1153"/>
      <c r="FR20" s="1153"/>
      <c r="FS20" s="1153"/>
      <c r="FT20" s="1153"/>
      <c r="FU20" s="1153"/>
      <c r="FV20" s="1153"/>
      <c r="FW20" s="1153"/>
      <c r="FX20" s="1153"/>
      <c r="FY20" s="1153"/>
      <c r="FZ20" s="1153"/>
      <c r="GA20" s="1153"/>
      <c r="GB20" s="1153"/>
      <c r="GC20" s="1153"/>
      <c r="GD20" s="1153"/>
      <c r="GE20" s="1153"/>
      <c r="GF20" s="1153"/>
      <c r="GG20" s="1153"/>
      <c r="GH20" s="1153"/>
      <c r="GI20" s="1153"/>
      <c r="GJ20" s="1153"/>
      <c r="GK20" s="1153"/>
      <c r="GL20" s="1153"/>
      <c r="GM20" s="1153"/>
      <c r="GN20" s="1153"/>
      <c r="GO20" s="1153"/>
      <c r="GP20" s="1153"/>
      <c r="GQ20" s="1153"/>
      <c r="GR20" s="1153"/>
      <c r="GS20" s="1153"/>
      <c r="GT20" s="1153"/>
      <c r="GU20" s="1153"/>
      <c r="GV20" s="1153"/>
      <c r="GW20" s="1153"/>
      <c r="GX20" s="1153"/>
      <c r="GY20" s="1153"/>
      <c r="GZ20" s="1153"/>
      <c r="HA20" s="1153"/>
      <c r="HB20" s="1153"/>
      <c r="HC20" s="1153"/>
      <c r="HD20" s="1153"/>
      <c r="HE20" s="1153"/>
      <c r="HF20" s="1153"/>
      <c r="HG20" s="1153"/>
      <c r="HH20" s="1153"/>
      <c r="HI20" s="1153"/>
      <c r="HJ20" s="1153"/>
      <c r="HK20" s="1153"/>
      <c r="HL20" s="1153"/>
      <c r="HM20" s="1153"/>
      <c r="HN20" s="1153"/>
      <c r="HO20" s="1153"/>
      <c r="HP20" s="1153"/>
      <c r="HQ20" s="1153"/>
      <c r="HR20" s="1153"/>
      <c r="HS20" s="1153"/>
      <c r="HT20" s="1153"/>
      <c r="HU20" s="1153"/>
      <c r="HV20" s="1153"/>
      <c r="HW20" s="1153"/>
      <c r="HX20" s="1153"/>
      <c r="HY20" s="1153"/>
      <c r="HZ20" s="1153"/>
      <c r="IA20" s="1153"/>
      <c r="IB20" s="1153"/>
      <c r="IC20" s="1153"/>
      <c r="ID20" s="1153"/>
      <c r="IE20" s="1153"/>
      <c r="IF20" s="1153"/>
      <c r="IG20" s="1153"/>
      <c r="IH20" s="1153"/>
      <c r="II20" s="1153"/>
      <c r="IJ20" s="1153"/>
      <c r="IK20" s="1153"/>
      <c r="IL20" s="1153"/>
      <c r="IM20" s="1153"/>
      <c r="IN20" s="1153"/>
      <c r="IO20" s="1153"/>
      <c r="IP20" s="1153"/>
    </row>
    <row r="21" spans="1:250" ht="24.75" customHeight="1">
      <c r="A21" s="1160">
        <v>11</v>
      </c>
      <c r="B21" s="1161" t="s">
        <v>429</v>
      </c>
      <c r="C21" s="1143" t="s">
        <v>1239</v>
      </c>
      <c r="D21" s="1162">
        <v>14</v>
      </c>
      <c r="E21" s="1145">
        <v>0.34174894170727277</v>
      </c>
      <c r="F21" s="1146">
        <v>0.9389671361502347</v>
      </c>
      <c r="G21" s="1161" t="s">
        <v>26</v>
      </c>
      <c r="H21" s="1163" t="s">
        <v>27</v>
      </c>
      <c r="I21" s="1162">
        <v>7</v>
      </c>
      <c r="J21" s="1145">
        <v>0.32795794642104176</v>
      </c>
      <c r="K21" s="1146">
        <v>0.7900677200902935</v>
      </c>
      <c r="L21" s="1161" t="s">
        <v>429</v>
      </c>
      <c r="M21" s="1163" t="s">
        <v>1215</v>
      </c>
      <c r="N21" s="1162">
        <v>7</v>
      </c>
      <c r="O21" s="1145">
        <v>0.35675070439152473</v>
      </c>
      <c r="P21" s="1145">
        <v>1.1570247933884297</v>
      </c>
      <c r="Q21" s="1153"/>
      <c r="R21" s="1153"/>
      <c r="S21" s="1153"/>
      <c r="T21" s="1153"/>
      <c r="U21" s="1153"/>
      <c r="V21" s="1153"/>
      <c r="W21" s="1153"/>
      <c r="X21" s="1153"/>
      <c r="Y21" s="1153"/>
      <c r="Z21" s="1153"/>
      <c r="AA21" s="1153"/>
      <c r="AB21" s="1153"/>
      <c r="AC21" s="1153"/>
      <c r="AD21" s="1153"/>
      <c r="AE21" s="1153"/>
      <c r="AF21" s="1153"/>
      <c r="AG21" s="1153"/>
      <c r="AH21" s="1153"/>
      <c r="AI21" s="1153"/>
      <c r="AJ21" s="1153"/>
      <c r="AK21" s="1153"/>
      <c r="AL21" s="1153"/>
      <c r="AM21" s="1153"/>
      <c r="AN21" s="1153"/>
      <c r="AO21" s="1153"/>
      <c r="AP21" s="1153"/>
      <c r="AQ21" s="1153"/>
      <c r="AR21" s="1153"/>
      <c r="AS21" s="1153"/>
      <c r="AT21" s="1153"/>
      <c r="AU21" s="1153"/>
      <c r="AV21" s="1153"/>
      <c r="AW21" s="1153"/>
      <c r="AX21" s="1153"/>
      <c r="AY21" s="1153"/>
      <c r="AZ21" s="1153"/>
      <c r="BA21" s="1153"/>
      <c r="BB21" s="1153"/>
      <c r="BC21" s="1153"/>
      <c r="BD21" s="1153"/>
      <c r="BE21" s="1153"/>
      <c r="BF21" s="1153"/>
      <c r="BG21" s="1153"/>
      <c r="BH21" s="1153"/>
      <c r="BI21" s="1153"/>
      <c r="BJ21" s="1153"/>
      <c r="BK21" s="1153"/>
      <c r="BL21" s="1153"/>
      <c r="BM21" s="1153"/>
      <c r="BN21" s="1153"/>
      <c r="BO21" s="1153"/>
      <c r="BP21" s="1153"/>
      <c r="BQ21" s="1153"/>
      <c r="BR21" s="1153"/>
      <c r="BS21" s="1153"/>
      <c r="BT21" s="1153"/>
      <c r="BU21" s="1153"/>
      <c r="BV21" s="1153"/>
      <c r="BW21" s="1153"/>
      <c r="BX21" s="1153"/>
      <c r="BY21" s="1153"/>
      <c r="BZ21" s="1153"/>
      <c r="CA21" s="1153"/>
      <c r="CB21" s="1153"/>
      <c r="CC21" s="1153"/>
      <c r="CD21" s="1153"/>
      <c r="CE21" s="1153"/>
      <c r="CF21" s="1153"/>
      <c r="CG21" s="1153"/>
      <c r="CH21" s="1153"/>
      <c r="CI21" s="1153"/>
      <c r="CJ21" s="1153"/>
      <c r="CK21" s="1153"/>
      <c r="CL21" s="1153"/>
      <c r="CM21" s="1153"/>
      <c r="CN21" s="1153"/>
      <c r="CO21" s="1153"/>
      <c r="CP21" s="1153"/>
      <c r="CQ21" s="1153"/>
      <c r="CR21" s="1153"/>
      <c r="CS21" s="1153"/>
      <c r="CT21" s="1153"/>
      <c r="CU21" s="1153"/>
      <c r="CV21" s="1153"/>
      <c r="CW21" s="1153"/>
      <c r="CX21" s="1153"/>
      <c r="CY21" s="1153"/>
      <c r="CZ21" s="1153"/>
      <c r="DA21" s="1153"/>
      <c r="DB21" s="1153"/>
      <c r="DC21" s="1153"/>
      <c r="DD21" s="1153"/>
      <c r="DE21" s="1153"/>
      <c r="DF21" s="1153"/>
      <c r="DG21" s="1153"/>
      <c r="DH21" s="1153"/>
      <c r="DI21" s="1153"/>
      <c r="DJ21" s="1153"/>
      <c r="DK21" s="1153"/>
      <c r="DL21" s="1153"/>
      <c r="DM21" s="1153"/>
      <c r="DN21" s="1153"/>
      <c r="DO21" s="1153"/>
      <c r="DP21" s="1153"/>
      <c r="DQ21" s="1153"/>
      <c r="DR21" s="1153"/>
      <c r="DS21" s="1153"/>
      <c r="DT21" s="1153"/>
      <c r="DU21" s="1153"/>
      <c r="DV21" s="1153"/>
      <c r="DW21" s="1153"/>
      <c r="DX21" s="1153"/>
      <c r="DY21" s="1153"/>
      <c r="DZ21" s="1153"/>
      <c r="EA21" s="1153"/>
      <c r="EB21" s="1153"/>
      <c r="EC21" s="1153"/>
      <c r="ED21" s="1153"/>
      <c r="EE21" s="1153"/>
      <c r="EF21" s="1153"/>
      <c r="EG21" s="1153"/>
      <c r="EH21" s="1153"/>
      <c r="EI21" s="1153"/>
      <c r="EJ21" s="1153"/>
      <c r="EK21" s="1153"/>
      <c r="EL21" s="1153"/>
      <c r="EM21" s="1153"/>
      <c r="EN21" s="1153"/>
      <c r="EO21" s="1153"/>
      <c r="EP21" s="1153"/>
      <c r="EQ21" s="1153"/>
      <c r="ER21" s="1153"/>
      <c r="ES21" s="1153"/>
      <c r="ET21" s="1153"/>
      <c r="EU21" s="1153"/>
      <c r="EV21" s="1153"/>
      <c r="EW21" s="1153"/>
      <c r="EX21" s="1153"/>
      <c r="EY21" s="1153"/>
      <c r="EZ21" s="1153"/>
      <c r="FA21" s="1153"/>
      <c r="FB21" s="1153"/>
      <c r="FC21" s="1153"/>
      <c r="FD21" s="1153"/>
      <c r="FE21" s="1153"/>
      <c r="FF21" s="1153"/>
      <c r="FG21" s="1153"/>
      <c r="FH21" s="1153"/>
      <c r="FI21" s="1153"/>
      <c r="FJ21" s="1153"/>
      <c r="FK21" s="1153"/>
      <c r="FL21" s="1153"/>
      <c r="FM21" s="1153"/>
      <c r="FN21" s="1153"/>
      <c r="FO21" s="1153"/>
      <c r="FP21" s="1153"/>
      <c r="FQ21" s="1153"/>
      <c r="FR21" s="1153"/>
      <c r="FS21" s="1153"/>
      <c r="FT21" s="1153"/>
      <c r="FU21" s="1153"/>
      <c r="FV21" s="1153"/>
      <c r="FW21" s="1153"/>
      <c r="FX21" s="1153"/>
      <c r="FY21" s="1153"/>
      <c r="FZ21" s="1153"/>
      <c r="GA21" s="1153"/>
      <c r="GB21" s="1153"/>
      <c r="GC21" s="1153"/>
      <c r="GD21" s="1153"/>
      <c r="GE21" s="1153"/>
      <c r="GF21" s="1153"/>
      <c r="GG21" s="1153"/>
      <c r="GH21" s="1153"/>
      <c r="GI21" s="1153"/>
      <c r="GJ21" s="1153"/>
      <c r="GK21" s="1153"/>
      <c r="GL21" s="1153"/>
      <c r="GM21" s="1153"/>
      <c r="GN21" s="1153"/>
      <c r="GO21" s="1153"/>
      <c r="GP21" s="1153"/>
      <c r="GQ21" s="1153"/>
      <c r="GR21" s="1153"/>
      <c r="GS21" s="1153"/>
      <c r="GT21" s="1153"/>
      <c r="GU21" s="1153"/>
      <c r="GV21" s="1153"/>
      <c r="GW21" s="1153"/>
      <c r="GX21" s="1153"/>
      <c r="GY21" s="1153"/>
      <c r="GZ21" s="1153"/>
      <c r="HA21" s="1153"/>
      <c r="HB21" s="1153"/>
      <c r="HC21" s="1153"/>
      <c r="HD21" s="1153"/>
      <c r="HE21" s="1153"/>
      <c r="HF21" s="1153"/>
      <c r="HG21" s="1153"/>
      <c r="HH21" s="1153"/>
      <c r="HI21" s="1153"/>
      <c r="HJ21" s="1153"/>
      <c r="HK21" s="1153"/>
      <c r="HL21" s="1153"/>
      <c r="HM21" s="1153"/>
      <c r="HN21" s="1153"/>
      <c r="HO21" s="1153"/>
      <c r="HP21" s="1153"/>
      <c r="HQ21" s="1153"/>
      <c r="HR21" s="1153"/>
      <c r="HS21" s="1153"/>
      <c r="HT21" s="1153"/>
      <c r="HU21" s="1153"/>
      <c r="HV21" s="1153"/>
      <c r="HW21" s="1153"/>
      <c r="HX21" s="1153"/>
      <c r="HY21" s="1153"/>
      <c r="HZ21" s="1153"/>
      <c r="IA21" s="1153"/>
      <c r="IB21" s="1153"/>
      <c r="IC21" s="1153"/>
      <c r="ID21" s="1153"/>
      <c r="IE21" s="1153"/>
      <c r="IF21" s="1153"/>
      <c r="IG21" s="1153"/>
      <c r="IH21" s="1153"/>
      <c r="II21" s="1153"/>
      <c r="IJ21" s="1153"/>
      <c r="IK21" s="1153"/>
      <c r="IL21" s="1153"/>
      <c r="IM21" s="1153"/>
      <c r="IN21" s="1153"/>
      <c r="IO21" s="1153"/>
      <c r="IP21" s="1153"/>
    </row>
    <row r="22" spans="1:250" ht="24.75" customHeight="1">
      <c r="A22" s="1164">
        <v>12</v>
      </c>
      <c r="B22" s="1150" t="s">
        <v>26</v>
      </c>
      <c r="C22" s="1143" t="s">
        <v>27</v>
      </c>
      <c r="D22" s="1144">
        <v>13</v>
      </c>
      <c r="E22" s="1145">
        <v>0.31733830301389615</v>
      </c>
      <c r="F22" s="1146">
        <v>0.8718980549966466</v>
      </c>
      <c r="G22" s="1150" t="s">
        <v>429</v>
      </c>
      <c r="H22" s="1143" t="s">
        <v>1215</v>
      </c>
      <c r="I22" s="1144">
        <v>7</v>
      </c>
      <c r="J22" s="1145">
        <v>0.32795794642104176</v>
      </c>
      <c r="K22" s="1146">
        <v>0.7900677200902935</v>
      </c>
      <c r="L22" s="1150" t="s">
        <v>26</v>
      </c>
      <c r="M22" s="1143" t="s">
        <v>27</v>
      </c>
      <c r="N22" s="1144">
        <v>6</v>
      </c>
      <c r="O22" s="1145">
        <v>0.3057863180498783</v>
      </c>
      <c r="P22" s="1145">
        <v>0.9917355371900827</v>
      </c>
      <c r="Q22" s="1153"/>
      <c r="R22" s="1153"/>
      <c r="S22" s="1153"/>
      <c r="T22" s="1153"/>
      <c r="U22" s="1153"/>
      <c r="V22" s="1153"/>
      <c r="W22" s="1153"/>
      <c r="X22" s="1153"/>
      <c r="Y22" s="1153"/>
      <c r="Z22" s="1153"/>
      <c r="AA22" s="1153"/>
      <c r="AB22" s="1153"/>
      <c r="AC22" s="1153"/>
      <c r="AD22" s="1153"/>
      <c r="AE22" s="1153"/>
      <c r="AF22" s="1153"/>
      <c r="AG22" s="1153"/>
      <c r="AH22" s="1153"/>
      <c r="AI22" s="1153"/>
      <c r="AJ22" s="1153"/>
      <c r="AK22" s="1153"/>
      <c r="AL22" s="1153"/>
      <c r="AM22" s="1153"/>
      <c r="AN22" s="1153"/>
      <c r="AO22" s="1153"/>
      <c r="AP22" s="1153"/>
      <c r="AQ22" s="1153"/>
      <c r="AR22" s="1153"/>
      <c r="AS22" s="1153"/>
      <c r="AT22" s="1153"/>
      <c r="AU22" s="1153"/>
      <c r="AV22" s="1153"/>
      <c r="AW22" s="1153"/>
      <c r="AX22" s="1153"/>
      <c r="AY22" s="1153"/>
      <c r="AZ22" s="1153"/>
      <c r="BA22" s="1153"/>
      <c r="BB22" s="1153"/>
      <c r="BC22" s="1153"/>
      <c r="BD22" s="1153"/>
      <c r="BE22" s="1153"/>
      <c r="BF22" s="1153"/>
      <c r="BG22" s="1153"/>
      <c r="BH22" s="1153"/>
      <c r="BI22" s="1153"/>
      <c r="BJ22" s="1153"/>
      <c r="BK22" s="1153"/>
      <c r="BL22" s="1153"/>
      <c r="BM22" s="1153"/>
      <c r="BN22" s="1153"/>
      <c r="BO22" s="1153"/>
      <c r="BP22" s="1153"/>
      <c r="BQ22" s="1153"/>
      <c r="BR22" s="1153"/>
      <c r="BS22" s="1153"/>
      <c r="BT22" s="1153"/>
      <c r="BU22" s="1153"/>
      <c r="BV22" s="1153"/>
      <c r="BW22" s="1153"/>
      <c r="BX22" s="1153"/>
      <c r="BY22" s="1153"/>
      <c r="BZ22" s="1153"/>
      <c r="CA22" s="1153"/>
      <c r="CB22" s="1153"/>
      <c r="CC22" s="1153"/>
      <c r="CD22" s="1153"/>
      <c r="CE22" s="1153"/>
      <c r="CF22" s="1153"/>
      <c r="CG22" s="1153"/>
      <c r="CH22" s="1153"/>
      <c r="CI22" s="1153"/>
      <c r="CJ22" s="1153"/>
      <c r="CK22" s="1153"/>
      <c r="CL22" s="1153"/>
      <c r="CM22" s="1153"/>
      <c r="CN22" s="1153"/>
      <c r="CO22" s="1153"/>
      <c r="CP22" s="1153"/>
      <c r="CQ22" s="1153"/>
      <c r="CR22" s="1153"/>
      <c r="CS22" s="1153"/>
      <c r="CT22" s="1153"/>
      <c r="CU22" s="1153"/>
      <c r="CV22" s="1153"/>
      <c r="CW22" s="1153"/>
      <c r="CX22" s="1153"/>
      <c r="CY22" s="1153"/>
      <c r="CZ22" s="1153"/>
      <c r="DA22" s="1153"/>
      <c r="DB22" s="1153"/>
      <c r="DC22" s="1153"/>
      <c r="DD22" s="1153"/>
      <c r="DE22" s="1153"/>
      <c r="DF22" s="1153"/>
      <c r="DG22" s="1153"/>
      <c r="DH22" s="1153"/>
      <c r="DI22" s="1153"/>
      <c r="DJ22" s="1153"/>
      <c r="DK22" s="1153"/>
      <c r="DL22" s="1153"/>
      <c r="DM22" s="1153"/>
      <c r="DN22" s="1153"/>
      <c r="DO22" s="1153"/>
      <c r="DP22" s="1153"/>
      <c r="DQ22" s="1153"/>
      <c r="DR22" s="1153"/>
      <c r="DS22" s="1153"/>
      <c r="DT22" s="1153"/>
      <c r="DU22" s="1153"/>
      <c r="DV22" s="1153"/>
      <c r="DW22" s="1153"/>
      <c r="DX22" s="1153"/>
      <c r="DY22" s="1153"/>
      <c r="DZ22" s="1153"/>
      <c r="EA22" s="1153"/>
      <c r="EB22" s="1153"/>
      <c r="EC22" s="1153"/>
      <c r="ED22" s="1153"/>
      <c r="EE22" s="1153"/>
      <c r="EF22" s="1153"/>
      <c r="EG22" s="1153"/>
      <c r="EH22" s="1153"/>
      <c r="EI22" s="1153"/>
      <c r="EJ22" s="1153"/>
      <c r="EK22" s="1153"/>
      <c r="EL22" s="1153"/>
      <c r="EM22" s="1153"/>
      <c r="EN22" s="1153"/>
      <c r="EO22" s="1153"/>
      <c r="EP22" s="1153"/>
      <c r="EQ22" s="1153"/>
      <c r="ER22" s="1153"/>
      <c r="ES22" s="1153"/>
      <c r="ET22" s="1153"/>
      <c r="EU22" s="1153"/>
      <c r="EV22" s="1153"/>
      <c r="EW22" s="1153"/>
      <c r="EX22" s="1153"/>
      <c r="EY22" s="1153"/>
      <c r="EZ22" s="1153"/>
      <c r="FA22" s="1153"/>
      <c r="FB22" s="1153"/>
      <c r="FC22" s="1153"/>
      <c r="FD22" s="1153"/>
      <c r="FE22" s="1153"/>
      <c r="FF22" s="1153"/>
      <c r="FG22" s="1153"/>
      <c r="FH22" s="1153"/>
      <c r="FI22" s="1153"/>
      <c r="FJ22" s="1153"/>
      <c r="FK22" s="1153"/>
      <c r="FL22" s="1153"/>
      <c r="FM22" s="1153"/>
      <c r="FN22" s="1153"/>
      <c r="FO22" s="1153"/>
      <c r="FP22" s="1153"/>
      <c r="FQ22" s="1153"/>
      <c r="FR22" s="1153"/>
      <c r="FS22" s="1153"/>
      <c r="FT22" s="1153"/>
      <c r="FU22" s="1153"/>
      <c r="FV22" s="1153"/>
      <c r="FW22" s="1153"/>
      <c r="FX22" s="1153"/>
      <c r="FY22" s="1153"/>
      <c r="FZ22" s="1153"/>
      <c r="GA22" s="1153"/>
      <c r="GB22" s="1153"/>
      <c r="GC22" s="1153"/>
      <c r="GD22" s="1153"/>
      <c r="GE22" s="1153"/>
      <c r="GF22" s="1153"/>
      <c r="GG22" s="1153"/>
      <c r="GH22" s="1153"/>
      <c r="GI22" s="1153"/>
      <c r="GJ22" s="1153"/>
      <c r="GK22" s="1153"/>
      <c r="GL22" s="1153"/>
      <c r="GM22" s="1153"/>
      <c r="GN22" s="1153"/>
      <c r="GO22" s="1153"/>
      <c r="GP22" s="1153"/>
      <c r="GQ22" s="1153"/>
      <c r="GR22" s="1153"/>
      <c r="GS22" s="1153"/>
      <c r="GT22" s="1153"/>
      <c r="GU22" s="1153"/>
      <c r="GV22" s="1153"/>
      <c r="GW22" s="1153"/>
      <c r="GX22" s="1153"/>
      <c r="GY22" s="1153"/>
      <c r="GZ22" s="1153"/>
      <c r="HA22" s="1153"/>
      <c r="HB22" s="1153"/>
      <c r="HC22" s="1153"/>
      <c r="HD22" s="1153"/>
      <c r="HE22" s="1153"/>
      <c r="HF22" s="1153"/>
      <c r="HG22" s="1153"/>
      <c r="HH22" s="1153"/>
      <c r="HI22" s="1153"/>
      <c r="HJ22" s="1153"/>
      <c r="HK22" s="1153"/>
      <c r="HL22" s="1153"/>
      <c r="HM22" s="1153"/>
      <c r="HN22" s="1153"/>
      <c r="HO22" s="1153"/>
      <c r="HP22" s="1153"/>
      <c r="HQ22" s="1153"/>
      <c r="HR22" s="1153"/>
      <c r="HS22" s="1153"/>
      <c r="HT22" s="1153"/>
      <c r="HU22" s="1153"/>
      <c r="HV22" s="1153"/>
      <c r="HW22" s="1153"/>
      <c r="HX22" s="1153"/>
      <c r="HY22" s="1153"/>
      <c r="HZ22" s="1153"/>
      <c r="IA22" s="1153"/>
      <c r="IB22" s="1153"/>
      <c r="IC22" s="1153"/>
      <c r="ID22" s="1153"/>
      <c r="IE22" s="1153"/>
      <c r="IF22" s="1153"/>
      <c r="IG22" s="1153"/>
      <c r="IH22" s="1153"/>
      <c r="II22" s="1153"/>
      <c r="IJ22" s="1153"/>
      <c r="IK22" s="1153"/>
      <c r="IL22" s="1153"/>
      <c r="IM22" s="1153"/>
      <c r="IN22" s="1153"/>
      <c r="IO22" s="1153"/>
      <c r="IP22" s="1153"/>
    </row>
    <row r="23" spans="1:250" ht="24.75" customHeight="1">
      <c r="A23" s="1164">
        <v>13</v>
      </c>
      <c r="B23" s="1150" t="s">
        <v>332</v>
      </c>
      <c r="C23" s="1143" t="s">
        <v>333</v>
      </c>
      <c r="D23" s="1144">
        <v>11</v>
      </c>
      <c r="E23" s="1145">
        <v>0.26851702562714286</v>
      </c>
      <c r="F23" s="1146">
        <v>0.7377598926894702</v>
      </c>
      <c r="G23" s="1150" t="s">
        <v>1218</v>
      </c>
      <c r="H23" s="1143" t="s">
        <v>1216</v>
      </c>
      <c r="I23" s="1144">
        <v>5</v>
      </c>
      <c r="J23" s="1145">
        <v>0.23425567601502983</v>
      </c>
      <c r="K23" s="1146">
        <v>0.5643340857787811</v>
      </c>
      <c r="L23" s="1150" t="s">
        <v>328</v>
      </c>
      <c r="M23" s="1143" t="s">
        <v>329</v>
      </c>
      <c r="N23" s="1144">
        <v>4</v>
      </c>
      <c r="O23" s="1145">
        <v>0.20385754536658557</v>
      </c>
      <c r="P23" s="1145">
        <v>0.6611570247933884</v>
      </c>
      <c r="Q23" s="1153"/>
      <c r="R23" s="1153"/>
      <c r="S23" s="1153"/>
      <c r="T23" s="1153"/>
      <c r="U23" s="1153"/>
      <c r="V23" s="1153"/>
      <c r="W23" s="1153"/>
      <c r="X23" s="1153"/>
      <c r="Y23" s="1153"/>
      <c r="Z23" s="1153"/>
      <c r="AA23" s="1153"/>
      <c r="AB23" s="1153"/>
      <c r="AC23" s="1153"/>
      <c r="AD23" s="1153"/>
      <c r="AE23" s="1153"/>
      <c r="AF23" s="1153"/>
      <c r="AG23" s="1153"/>
      <c r="AH23" s="1153"/>
      <c r="AI23" s="1153"/>
      <c r="AJ23" s="1153"/>
      <c r="AK23" s="1153"/>
      <c r="AL23" s="1153"/>
      <c r="AM23" s="1153"/>
      <c r="AN23" s="1153"/>
      <c r="AO23" s="1153"/>
      <c r="AP23" s="1153"/>
      <c r="AQ23" s="1153"/>
      <c r="AR23" s="1153"/>
      <c r="AS23" s="1153"/>
      <c r="AT23" s="1153"/>
      <c r="AU23" s="1153"/>
      <c r="AV23" s="1153"/>
      <c r="AW23" s="1153"/>
      <c r="AX23" s="1153"/>
      <c r="AY23" s="1153"/>
      <c r="AZ23" s="1153"/>
      <c r="BA23" s="1153"/>
      <c r="BB23" s="1153"/>
      <c r="BC23" s="1153"/>
      <c r="BD23" s="1153"/>
      <c r="BE23" s="1153"/>
      <c r="BF23" s="1153"/>
      <c r="BG23" s="1153"/>
      <c r="BH23" s="1153"/>
      <c r="BI23" s="1153"/>
      <c r="BJ23" s="1153"/>
      <c r="BK23" s="1153"/>
      <c r="BL23" s="1153"/>
      <c r="BM23" s="1153"/>
      <c r="BN23" s="1153"/>
      <c r="BO23" s="1153"/>
      <c r="BP23" s="1153"/>
      <c r="BQ23" s="1153"/>
      <c r="BR23" s="1153"/>
      <c r="BS23" s="1153"/>
      <c r="BT23" s="1153"/>
      <c r="BU23" s="1153"/>
      <c r="BV23" s="1153"/>
      <c r="BW23" s="1153"/>
      <c r="BX23" s="1153"/>
      <c r="BY23" s="1153"/>
      <c r="BZ23" s="1153"/>
      <c r="CA23" s="1153"/>
      <c r="CB23" s="1153"/>
      <c r="CC23" s="1153"/>
      <c r="CD23" s="1153"/>
      <c r="CE23" s="1153"/>
      <c r="CF23" s="1153"/>
      <c r="CG23" s="1153"/>
      <c r="CH23" s="1153"/>
      <c r="CI23" s="1153"/>
      <c r="CJ23" s="1153"/>
      <c r="CK23" s="1153"/>
      <c r="CL23" s="1153"/>
      <c r="CM23" s="1153"/>
      <c r="CN23" s="1153"/>
      <c r="CO23" s="1153"/>
      <c r="CP23" s="1153"/>
      <c r="CQ23" s="1153"/>
      <c r="CR23" s="1153"/>
      <c r="CS23" s="1153"/>
      <c r="CT23" s="1153"/>
      <c r="CU23" s="1153"/>
      <c r="CV23" s="1153"/>
      <c r="CW23" s="1153"/>
      <c r="CX23" s="1153"/>
      <c r="CY23" s="1153"/>
      <c r="CZ23" s="1153"/>
      <c r="DA23" s="1153"/>
      <c r="DB23" s="1153"/>
      <c r="DC23" s="1153"/>
      <c r="DD23" s="1153"/>
      <c r="DE23" s="1153"/>
      <c r="DF23" s="1153"/>
      <c r="DG23" s="1153"/>
      <c r="DH23" s="1153"/>
      <c r="DI23" s="1153"/>
      <c r="DJ23" s="1153"/>
      <c r="DK23" s="1153"/>
      <c r="DL23" s="1153"/>
      <c r="DM23" s="1153"/>
      <c r="DN23" s="1153"/>
      <c r="DO23" s="1153"/>
      <c r="DP23" s="1153"/>
      <c r="DQ23" s="1153"/>
      <c r="DR23" s="1153"/>
      <c r="DS23" s="1153"/>
      <c r="DT23" s="1153"/>
      <c r="DU23" s="1153"/>
      <c r="DV23" s="1153"/>
      <c r="DW23" s="1153"/>
      <c r="DX23" s="1153"/>
      <c r="DY23" s="1153"/>
      <c r="DZ23" s="1153"/>
      <c r="EA23" s="1153"/>
      <c r="EB23" s="1153"/>
      <c r="EC23" s="1153"/>
      <c r="ED23" s="1153"/>
      <c r="EE23" s="1153"/>
      <c r="EF23" s="1153"/>
      <c r="EG23" s="1153"/>
      <c r="EH23" s="1153"/>
      <c r="EI23" s="1153"/>
      <c r="EJ23" s="1153"/>
      <c r="EK23" s="1153"/>
      <c r="EL23" s="1153"/>
      <c r="EM23" s="1153"/>
      <c r="EN23" s="1153"/>
      <c r="EO23" s="1153"/>
      <c r="EP23" s="1153"/>
      <c r="EQ23" s="1153"/>
      <c r="ER23" s="1153"/>
      <c r="ES23" s="1153"/>
      <c r="ET23" s="1153"/>
      <c r="EU23" s="1153"/>
      <c r="EV23" s="1153"/>
      <c r="EW23" s="1153"/>
      <c r="EX23" s="1153"/>
      <c r="EY23" s="1153"/>
      <c r="EZ23" s="1153"/>
      <c r="FA23" s="1153"/>
      <c r="FB23" s="1153"/>
      <c r="FC23" s="1153"/>
      <c r="FD23" s="1153"/>
      <c r="FE23" s="1153"/>
      <c r="FF23" s="1153"/>
      <c r="FG23" s="1153"/>
      <c r="FH23" s="1153"/>
      <c r="FI23" s="1153"/>
      <c r="FJ23" s="1153"/>
      <c r="FK23" s="1153"/>
      <c r="FL23" s="1153"/>
      <c r="FM23" s="1153"/>
      <c r="FN23" s="1153"/>
      <c r="FO23" s="1153"/>
      <c r="FP23" s="1153"/>
      <c r="FQ23" s="1153"/>
      <c r="FR23" s="1153"/>
      <c r="FS23" s="1153"/>
      <c r="FT23" s="1153"/>
      <c r="FU23" s="1153"/>
      <c r="FV23" s="1153"/>
      <c r="FW23" s="1153"/>
      <c r="FX23" s="1153"/>
      <c r="FY23" s="1153"/>
      <c r="FZ23" s="1153"/>
      <c r="GA23" s="1153"/>
      <c r="GB23" s="1153"/>
      <c r="GC23" s="1153"/>
      <c r="GD23" s="1153"/>
      <c r="GE23" s="1153"/>
      <c r="GF23" s="1153"/>
      <c r="GG23" s="1153"/>
      <c r="GH23" s="1153"/>
      <c r="GI23" s="1153"/>
      <c r="GJ23" s="1153"/>
      <c r="GK23" s="1153"/>
      <c r="GL23" s="1153"/>
      <c r="GM23" s="1153"/>
      <c r="GN23" s="1153"/>
      <c r="GO23" s="1153"/>
      <c r="GP23" s="1153"/>
      <c r="GQ23" s="1153"/>
      <c r="GR23" s="1153"/>
      <c r="GS23" s="1153"/>
      <c r="GT23" s="1153"/>
      <c r="GU23" s="1153"/>
      <c r="GV23" s="1153"/>
      <c r="GW23" s="1153"/>
      <c r="GX23" s="1153"/>
      <c r="GY23" s="1153"/>
      <c r="GZ23" s="1153"/>
      <c r="HA23" s="1153"/>
      <c r="HB23" s="1153"/>
      <c r="HC23" s="1153"/>
      <c r="HD23" s="1153"/>
      <c r="HE23" s="1153"/>
      <c r="HF23" s="1153"/>
      <c r="HG23" s="1153"/>
      <c r="HH23" s="1153"/>
      <c r="HI23" s="1153"/>
      <c r="HJ23" s="1153"/>
      <c r="HK23" s="1153"/>
      <c r="HL23" s="1153"/>
      <c r="HM23" s="1153"/>
      <c r="HN23" s="1153"/>
      <c r="HO23" s="1153"/>
      <c r="HP23" s="1153"/>
      <c r="HQ23" s="1153"/>
      <c r="HR23" s="1153"/>
      <c r="HS23" s="1153"/>
      <c r="HT23" s="1153"/>
      <c r="HU23" s="1153"/>
      <c r="HV23" s="1153"/>
      <c r="HW23" s="1153"/>
      <c r="HX23" s="1153"/>
      <c r="HY23" s="1153"/>
      <c r="HZ23" s="1153"/>
      <c r="IA23" s="1153"/>
      <c r="IB23" s="1153"/>
      <c r="IC23" s="1153"/>
      <c r="ID23" s="1153"/>
      <c r="IE23" s="1153"/>
      <c r="IF23" s="1153"/>
      <c r="IG23" s="1153"/>
      <c r="IH23" s="1153"/>
      <c r="II23" s="1153"/>
      <c r="IJ23" s="1153"/>
      <c r="IK23" s="1153"/>
      <c r="IL23" s="1153"/>
      <c r="IM23" s="1153"/>
      <c r="IN23" s="1153"/>
      <c r="IO23" s="1153"/>
      <c r="IP23" s="1153"/>
    </row>
    <row r="24" spans="1:250" ht="24.75" customHeight="1">
      <c r="A24" s="1164">
        <v>14</v>
      </c>
      <c r="B24" s="1150" t="s">
        <v>1219</v>
      </c>
      <c r="C24" s="1143" t="s">
        <v>1217</v>
      </c>
      <c r="D24" s="1144">
        <v>9</v>
      </c>
      <c r="E24" s="1145">
        <v>0.21969574824038962</v>
      </c>
      <c r="F24" s="1146">
        <v>0.6036217303822937</v>
      </c>
      <c r="G24" s="1150" t="s">
        <v>1219</v>
      </c>
      <c r="H24" s="1143" t="s">
        <v>1217</v>
      </c>
      <c r="I24" s="1144">
        <v>5</v>
      </c>
      <c r="J24" s="1145">
        <v>0.23425567601502983</v>
      </c>
      <c r="K24" s="1146">
        <v>0.5643340857787811</v>
      </c>
      <c r="L24" s="1150" t="s">
        <v>1219</v>
      </c>
      <c r="M24" s="1143" t="s">
        <v>1217</v>
      </c>
      <c r="N24" s="1144">
        <v>4</v>
      </c>
      <c r="O24" s="1145">
        <v>0.20385754536658557</v>
      </c>
      <c r="P24" s="1145">
        <v>0.6611570247933884</v>
      </c>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1153"/>
      <c r="BA24" s="1153"/>
      <c r="BB24" s="1153"/>
      <c r="BC24" s="1153"/>
      <c r="BD24" s="1153"/>
      <c r="BE24" s="1153"/>
      <c r="BF24" s="1153"/>
      <c r="BG24" s="1153"/>
      <c r="BH24" s="1153"/>
      <c r="BI24" s="1153"/>
      <c r="BJ24" s="1153"/>
      <c r="BK24" s="1153"/>
      <c r="BL24" s="1153"/>
      <c r="BM24" s="1153"/>
      <c r="BN24" s="1153"/>
      <c r="BO24" s="1153"/>
      <c r="BP24" s="1153"/>
      <c r="BQ24" s="1153"/>
      <c r="BR24" s="1153"/>
      <c r="BS24" s="1153"/>
      <c r="BT24" s="1153"/>
      <c r="BU24" s="1153"/>
      <c r="BV24" s="1153"/>
      <c r="BW24" s="1153"/>
      <c r="BX24" s="1153"/>
      <c r="BY24" s="1153"/>
      <c r="BZ24" s="1153"/>
      <c r="CA24" s="1153"/>
      <c r="CB24" s="1153"/>
      <c r="CC24" s="1153"/>
      <c r="CD24" s="1153"/>
      <c r="CE24" s="1153"/>
      <c r="CF24" s="1153"/>
      <c r="CG24" s="1153"/>
      <c r="CH24" s="1153"/>
      <c r="CI24" s="1153"/>
      <c r="CJ24" s="1153"/>
      <c r="CK24" s="1153"/>
      <c r="CL24" s="1153"/>
      <c r="CM24" s="1153"/>
      <c r="CN24" s="1153"/>
      <c r="CO24" s="1153"/>
      <c r="CP24" s="1153"/>
      <c r="CQ24" s="1153"/>
      <c r="CR24" s="1153"/>
      <c r="CS24" s="1153"/>
      <c r="CT24" s="1153"/>
      <c r="CU24" s="1153"/>
      <c r="CV24" s="1153"/>
      <c r="CW24" s="1153"/>
      <c r="CX24" s="1153"/>
      <c r="CY24" s="1153"/>
      <c r="CZ24" s="1153"/>
      <c r="DA24" s="1153"/>
      <c r="DB24" s="1153"/>
      <c r="DC24" s="1153"/>
      <c r="DD24" s="1153"/>
      <c r="DE24" s="1153"/>
      <c r="DF24" s="1153"/>
      <c r="DG24" s="1153"/>
      <c r="DH24" s="1153"/>
      <c r="DI24" s="1153"/>
      <c r="DJ24" s="1153"/>
      <c r="DK24" s="1153"/>
      <c r="DL24" s="1153"/>
      <c r="DM24" s="1153"/>
      <c r="DN24" s="1153"/>
      <c r="DO24" s="1153"/>
      <c r="DP24" s="1153"/>
      <c r="DQ24" s="1153"/>
      <c r="DR24" s="1153"/>
      <c r="DS24" s="1153"/>
      <c r="DT24" s="1153"/>
      <c r="DU24" s="1153"/>
      <c r="DV24" s="1153"/>
      <c r="DW24" s="1153"/>
      <c r="DX24" s="1153"/>
      <c r="DY24" s="1153"/>
      <c r="DZ24" s="1153"/>
      <c r="EA24" s="1153"/>
      <c r="EB24" s="1153"/>
      <c r="EC24" s="1153"/>
      <c r="ED24" s="1153"/>
      <c r="EE24" s="1153"/>
      <c r="EF24" s="1153"/>
      <c r="EG24" s="1153"/>
      <c r="EH24" s="1153"/>
      <c r="EI24" s="1153"/>
      <c r="EJ24" s="1153"/>
      <c r="EK24" s="1153"/>
      <c r="EL24" s="1153"/>
      <c r="EM24" s="1153"/>
      <c r="EN24" s="1153"/>
      <c r="EO24" s="1153"/>
      <c r="EP24" s="1153"/>
      <c r="EQ24" s="1153"/>
      <c r="ER24" s="1153"/>
      <c r="ES24" s="1153"/>
      <c r="ET24" s="1153"/>
      <c r="EU24" s="1153"/>
      <c r="EV24" s="1153"/>
      <c r="EW24" s="1153"/>
      <c r="EX24" s="1153"/>
      <c r="EY24" s="1153"/>
      <c r="EZ24" s="1153"/>
      <c r="FA24" s="1153"/>
      <c r="FB24" s="1153"/>
      <c r="FC24" s="1153"/>
      <c r="FD24" s="1153"/>
      <c r="FE24" s="1153"/>
      <c r="FF24" s="1153"/>
      <c r="FG24" s="1153"/>
      <c r="FH24" s="1153"/>
      <c r="FI24" s="1153"/>
      <c r="FJ24" s="1153"/>
      <c r="FK24" s="1153"/>
      <c r="FL24" s="1153"/>
      <c r="FM24" s="1153"/>
      <c r="FN24" s="1153"/>
      <c r="FO24" s="1153"/>
      <c r="FP24" s="1153"/>
      <c r="FQ24" s="1153"/>
      <c r="FR24" s="1153"/>
      <c r="FS24" s="1153"/>
      <c r="FT24" s="1153"/>
      <c r="FU24" s="1153"/>
      <c r="FV24" s="1153"/>
      <c r="FW24" s="1153"/>
      <c r="FX24" s="1153"/>
      <c r="FY24" s="1153"/>
      <c r="FZ24" s="1153"/>
      <c r="GA24" s="1153"/>
      <c r="GB24" s="1153"/>
      <c r="GC24" s="1153"/>
      <c r="GD24" s="1153"/>
      <c r="GE24" s="1153"/>
      <c r="GF24" s="1153"/>
      <c r="GG24" s="1153"/>
      <c r="GH24" s="1153"/>
      <c r="GI24" s="1153"/>
      <c r="GJ24" s="1153"/>
      <c r="GK24" s="1153"/>
      <c r="GL24" s="1153"/>
      <c r="GM24" s="1153"/>
      <c r="GN24" s="1153"/>
      <c r="GO24" s="1153"/>
      <c r="GP24" s="1153"/>
      <c r="GQ24" s="1153"/>
      <c r="GR24" s="1153"/>
      <c r="GS24" s="1153"/>
      <c r="GT24" s="1153"/>
      <c r="GU24" s="1153"/>
      <c r="GV24" s="1153"/>
      <c r="GW24" s="1153"/>
      <c r="GX24" s="1153"/>
      <c r="GY24" s="1153"/>
      <c r="GZ24" s="1153"/>
      <c r="HA24" s="1153"/>
      <c r="HB24" s="1153"/>
      <c r="HC24" s="1153"/>
      <c r="HD24" s="1153"/>
      <c r="HE24" s="1153"/>
      <c r="HF24" s="1153"/>
      <c r="HG24" s="1153"/>
      <c r="HH24" s="1153"/>
      <c r="HI24" s="1153"/>
      <c r="HJ24" s="1153"/>
      <c r="HK24" s="1153"/>
      <c r="HL24" s="1153"/>
      <c r="HM24" s="1153"/>
      <c r="HN24" s="1153"/>
      <c r="HO24" s="1153"/>
      <c r="HP24" s="1153"/>
      <c r="HQ24" s="1153"/>
      <c r="HR24" s="1153"/>
      <c r="HS24" s="1153"/>
      <c r="HT24" s="1153"/>
      <c r="HU24" s="1153"/>
      <c r="HV24" s="1153"/>
      <c r="HW24" s="1153"/>
      <c r="HX24" s="1153"/>
      <c r="HY24" s="1153"/>
      <c r="HZ24" s="1153"/>
      <c r="IA24" s="1153"/>
      <c r="IB24" s="1153"/>
      <c r="IC24" s="1153"/>
      <c r="ID24" s="1153"/>
      <c r="IE24" s="1153"/>
      <c r="IF24" s="1153"/>
      <c r="IG24" s="1153"/>
      <c r="IH24" s="1153"/>
      <c r="II24" s="1153"/>
      <c r="IJ24" s="1153"/>
      <c r="IK24" s="1153"/>
      <c r="IL24" s="1153"/>
      <c r="IM24" s="1153"/>
      <c r="IN24" s="1153"/>
      <c r="IO24" s="1153"/>
      <c r="IP24" s="1153"/>
    </row>
    <row r="25" spans="1:250" ht="24.75" customHeight="1">
      <c r="A25" s="1165">
        <v>15</v>
      </c>
      <c r="B25" s="1155" t="s">
        <v>1218</v>
      </c>
      <c r="C25" s="1166" t="s">
        <v>1216</v>
      </c>
      <c r="D25" s="1167">
        <v>8</v>
      </c>
      <c r="E25" s="1158">
        <v>0.195285109547013</v>
      </c>
      <c r="F25" s="1159">
        <v>0.5365526492287056</v>
      </c>
      <c r="G25" s="1155" t="s">
        <v>34</v>
      </c>
      <c r="H25" s="1166" t="s">
        <v>35</v>
      </c>
      <c r="I25" s="1168">
        <v>3</v>
      </c>
      <c r="J25" s="1158">
        <v>0.1405534056090179</v>
      </c>
      <c r="K25" s="1159">
        <v>0.33860045146726864</v>
      </c>
      <c r="L25" s="1155" t="s">
        <v>40</v>
      </c>
      <c r="M25" s="1166" t="s">
        <v>41</v>
      </c>
      <c r="N25" s="1168">
        <v>3</v>
      </c>
      <c r="O25" s="1158">
        <v>0.15289315902493916</v>
      </c>
      <c r="P25" s="1158">
        <v>0.49586776859504134</v>
      </c>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69"/>
      <c r="AO25" s="1169"/>
      <c r="AP25" s="1169"/>
      <c r="AQ25" s="1169"/>
      <c r="AR25" s="1169"/>
      <c r="AS25" s="1169"/>
      <c r="AT25" s="1169"/>
      <c r="AU25" s="1169"/>
      <c r="AV25" s="1169"/>
      <c r="AW25" s="1169"/>
      <c r="AX25" s="1169"/>
      <c r="AY25" s="1169"/>
      <c r="AZ25" s="1169"/>
      <c r="BA25" s="1169"/>
      <c r="BB25" s="1169"/>
      <c r="BC25" s="1169"/>
      <c r="BD25" s="1169"/>
      <c r="BE25" s="1169"/>
      <c r="BF25" s="1169"/>
      <c r="BG25" s="1169"/>
      <c r="BH25" s="1169"/>
      <c r="BI25" s="1169"/>
      <c r="BJ25" s="1169"/>
      <c r="BK25" s="1169"/>
      <c r="BL25" s="1169"/>
      <c r="BM25" s="1169"/>
      <c r="BN25" s="1169"/>
      <c r="BO25" s="1169"/>
      <c r="BP25" s="1169"/>
      <c r="BQ25" s="1169"/>
      <c r="BR25" s="1169"/>
      <c r="BS25" s="1169"/>
      <c r="BT25" s="1169"/>
      <c r="BU25" s="1169"/>
      <c r="BV25" s="1169"/>
      <c r="BW25" s="1169"/>
      <c r="BX25" s="1169"/>
      <c r="BY25" s="1169"/>
      <c r="BZ25" s="1169"/>
      <c r="CA25" s="1169"/>
      <c r="CB25" s="1169"/>
      <c r="CC25" s="1169"/>
      <c r="CD25" s="1169"/>
      <c r="CE25" s="1169"/>
      <c r="CF25" s="1169"/>
      <c r="CG25" s="1169"/>
      <c r="CH25" s="1169"/>
      <c r="CI25" s="1169"/>
      <c r="CJ25" s="1169"/>
      <c r="CK25" s="1169"/>
      <c r="CL25" s="1169"/>
      <c r="CM25" s="1169"/>
      <c r="CN25" s="1169"/>
      <c r="CO25" s="1169"/>
      <c r="CP25" s="1169"/>
      <c r="CQ25" s="1169"/>
      <c r="CR25" s="1169"/>
      <c r="CS25" s="1169"/>
      <c r="CT25" s="1169"/>
      <c r="CU25" s="1169"/>
      <c r="CV25" s="1169"/>
      <c r="CW25" s="1169"/>
      <c r="CX25" s="1169"/>
      <c r="CY25" s="1169"/>
      <c r="CZ25" s="1169"/>
      <c r="DA25" s="1169"/>
      <c r="DB25" s="1169"/>
      <c r="DC25" s="1169"/>
      <c r="DD25" s="1169"/>
      <c r="DE25" s="1169"/>
      <c r="DF25" s="1169"/>
      <c r="DG25" s="1169"/>
      <c r="DH25" s="1169"/>
      <c r="DI25" s="1169"/>
      <c r="DJ25" s="1169"/>
      <c r="DK25" s="1169"/>
      <c r="DL25" s="1169"/>
      <c r="DM25" s="1169"/>
      <c r="DN25" s="1169"/>
      <c r="DO25" s="1169"/>
      <c r="DP25" s="1169"/>
      <c r="DQ25" s="1169"/>
      <c r="DR25" s="1169"/>
      <c r="DS25" s="1169"/>
      <c r="DT25" s="1169"/>
      <c r="DU25" s="1169"/>
      <c r="DV25" s="1169"/>
      <c r="DW25" s="1169"/>
      <c r="DX25" s="1169"/>
      <c r="DY25" s="1169"/>
      <c r="DZ25" s="1169"/>
      <c r="EA25" s="1169"/>
      <c r="EB25" s="1169"/>
      <c r="EC25" s="1169"/>
      <c r="ED25" s="1169"/>
      <c r="EE25" s="1169"/>
      <c r="EF25" s="1169"/>
      <c r="EG25" s="1169"/>
      <c r="EH25" s="1169"/>
      <c r="EI25" s="1169"/>
      <c r="EJ25" s="1169"/>
      <c r="EK25" s="1169"/>
      <c r="EL25" s="1169"/>
      <c r="EM25" s="1169"/>
      <c r="EN25" s="1169"/>
      <c r="EO25" s="1169"/>
      <c r="EP25" s="1169"/>
      <c r="EQ25" s="1169"/>
      <c r="ER25" s="1169"/>
      <c r="ES25" s="1169"/>
      <c r="ET25" s="1169"/>
      <c r="EU25" s="1169"/>
      <c r="EV25" s="1169"/>
      <c r="EW25" s="1169"/>
      <c r="EX25" s="1169"/>
      <c r="EY25" s="1169"/>
      <c r="EZ25" s="1169"/>
      <c r="FA25" s="1169"/>
      <c r="FB25" s="1169"/>
      <c r="FC25" s="1169"/>
      <c r="FD25" s="1169"/>
      <c r="FE25" s="1169"/>
      <c r="FF25" s="1169"/>
      <c r="FG25" s="1169"/>
      <c r="FH25" s="1169"/>
      <c r="FI25" s="1169"/>
      <c r="FJ25" s="1169"/>
      <c r="FK25" s="1169"/>
      <c r="FL25" s="1169"/>
      <c r="FM25" s="1169"/>
      <c r="FN25" s="1169"/>
      <c r="FO25" s="1169"/>
      <c r="FP25" s="1169"/>
      <c r="FQ25" s="1169"/>
      <c r="FR25" s="1169"/>
      <c r="FS25" s="1169"/>
      <c r="FT25" s="1169"/>
      <c r="FU25" s="1169"/>
      <c r="FV25" s="1169"/>
      <c r="FW25" s="1169"/>
      <c r="FX25" s="1169"/>
      <c r="FY25" s="1169"/>
      <c r="FZ25" s="1169"/>
      <c r="GA25" s="1169"/>
      <c r="GB25" s="1169"/>
      <c r="GC25" s="1169"/>
      <c r="GD25" s="1169"/>
      <c r="GE25" s="1169"/>
      <c r="GF25" s="1169"/>
      <c r="GG25" s="1169"/>
      <c r="GH25" s="1169"/>
      <c r="GI25" s="1169"/>
      <c r="GJ25" s="1169"/>
      <c r="GK25" s="1169"/>
      <c r="GL25" s="1169"/>
      <c r="GM25" s="1169"/>
      <c r="GN25" s="1169"/>
      <c r="GO25" s="1169"/>
      <c r="GP25" s="1169"/>
      <c r="GQ25" s="1169"/>
      <c r="GR25" s="1169"/>
      <c r="GS25" s="1169"/>
      <c r="GT25" s="1169"/>
      <c r="GU25" s="1169"/>
      <c r="GV25" s="1169"/>
      <c r="GW25" s="1169"/>
      <c r="GX25" s="1169"/>
      <c r="GY25" s="1169"/>
      <c r="GZ25" s="1169"/>
      <c r="HA25" s="1169"/>
      <c r="HB25" s="1169"/>
      <c r="HC25" s="1169"/>
      <c r="HD25" s="1169"/>
      <c r="HE25" s="1169"/>
      <c r="HF25" s="1169"/>
      <c r="HG25" s="1169"/>
      <c r="HH25" s="1169"/>
      <c r="HI25" s="1169"/>
      <c r="HJ25" s="1169"/>
      <c r="HK25" s="1169"/>
      <c r="HL25" s="1169"/>
      <c r="HM25" s="1169"/>
      <c r="HN25" s="1169"/>
      <c r="HO25" s="1169"/>
      <c r="HP25" s="1169"/>
      <c r="HQ25" s="1169"/>
      <c r="HR25" s="1169"/>
      <c r="HS25" s="1169"/>
      <c r="HT25" s="1169"/>
      <c r="HU25" s="1169"/>
      <c r="HV25" s="1169"/>
      <c r="HW25" s="1169"/>
      <c r="HX25" s="1169"/>
      <c r="HY25" s="1169"/>
      <c r="HZ25" s="1169"/>
      <c r="IA25" s="1169"/>
      <c r="IB25" s="1169"/>
      <c r="IC25" s="1169"/>
      <c r="ID25" s="1169"/>
      <c r="IE25" s="1169"/>
      <c r="IF25" s="1169"/>
      <c r="IG25" s="1169"/>
      <c r="IH25" s="1169"/>
      <c r="II25" s="1169"/>
      <c r="IJ25" s="1169"/>
      <c r="IK25" s="1169"/>
      <c r="IL25" s="1169"/>
      <c r="IM25" s="1169"/>
      <c r="IN25" s="1169"/>
      <c r="IO25" s="1169"/>
      <c r="IP25" s="1169"/>
    </row>
    <row r="26" spans="1:250" ht="24.75" customHeight="1">
      <c r="A26" s="1125" t="s">
        <v>1323</v>
      </c>
      <c r="B26" s="1125"/>
      <c r="C26" s="1170"/>
      <c r="D26" s="1170"/>
      <c r="E26" s="1170"/>
      <c r="F26" s="1170"/>
      <c r="G26" s="1171"/>
      <c r="H26" s="1170"/>
      <c r="I26" s="1170"/>
      <c r="J26" s="1170"/>
      <c r="K26" s="1170"/>
      <c r="L26" s="1171"/>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c r="AT26" s="1170"/>
      <c r="AU26" s="1170"/>
      <c r="AV26" s="1170"/>
      <c r="AW26" s="1170"/>
      <c r="AX26" s="1170"/>
      <c r="AY26" s="1170"/>
      <c r="AZ26" s="1170"/>
      <c r="BA26" s="1170"/>
      <c r="BB26" s="1170"/>
      <c r="BC26" s="1170"/>
      <c r="BD26" s="1170"/>
      <c r="BE26" s="1170"/>
      <c r="BF26" s="1170"/>
      <c r="BG26" s="1170"/>
      <c r="BH26" s="1170"/>
      <c r="BI26" s="1170"/>
      <c r="BJ26" s="1170"/>
      <c r="BK26" s="1170"/>
      <c r="BL26" s="1170"/>
      <c r="BM26" s="1170"/>
      <c r="BN26" s="1170"/>
      <c r="BO26" s="1170"/>
      <c r="BP26" s="1170"/>
      <c r="BQ26" s="1170"/>
      <c r="BR26" s="1170"/>
      <c r="BS26" s="1170"/>
      <c r="BT26" s="1170"/>
      <c r="BU26" s="1170"/>
      <c r="BV26" s="1170"/>
      <c r="BW26" s="1170"/>
      <c r="BX26" s="1170"/>
      <c r="BY26" s="1170"/>
      <c r="BZ26" s="1170"/>
      <c r="CA26" s="1170"/>
      <c r="CB26" s="1170"/>
      <c r="CC26" s="1170"/>
      <c r="CD26" s="1170"/>
      <c r="CE26" s="1170"/>
      <c r="CF26" s="1170"/>
      <c r="CG26" s="1170"/>
      <c r="CH26" s="1170"/>
      <c r="CI26" s="1170"/>
      <c r="CJ26" s="1170"/>
      <c r="CK26" s="1170"/>
      <c r="CL26" s="1170"/>
      <c r="CM26" s="1170"/>
      <c r="CN26" s="1170"/>
      <c r="CO26" s="1170"/>
      <c r="CP26" s="1170"/>
      <c r="CQ26" s="1170"/>
      <c r="CR26" s="1170"/>
      <c r="CS26" s="1170"/>
      <c r="CT26" s="1170"/>
      <c r="CU26" s="1170"/>
      <c r="CV26" s="1170"/>
      <c r="CW26" s="1170"/>
      <c r="CX26" s="1170"/>
      <c r="CY26" s="1170"/>
      <c r="CZ26" s="1170"/>
      <c r="DA26" s="1170"/>
      <c r="DB26" s="1170"/>
      <c r="DC26" s="1170"/>
      <c r="DD26" s="1170"/>
      <c r="DE26" s="1170"/>
      <c r="DF26" s="1170"/>
      <c r="DG26" s="1170"/>
      <c r="DH26" s="1170"/>
      <c r="DI26" s="1170"/>
      <c r="DJ26" s="1170"/>
      <c r="DK26" s="1170"/>
      <c r="DL26" s="1170"/>
      <c r="DM26" s="1170"/>
      <c r="DN26" s="1170"/>
      <c r="DO26" s="1170"/>
      <c r="DP26" s="1170"/>
      <c r="DQ26" s="1170"/>
      <c r="DR26" s="1170"/>
      <c r="DS26" s="1170"/>
      <c r="DT26" s="1170"/>
      <c r="DU26" s="1170"/>
      <c r="DV26" s="1170"/>
      <c r="DW26" s="1170"/>
      <c r="DX26" s="1170"/>
      <c r="DY26" s="1170"/>
      <c r="DZ26" s="1170"/>
      <c r="EA26" s="1170"/>
      <c r="EB26" s="1170"/>
      <c r="EC26" s="1170"/>
      <c r="ED26" s="1170"/>
      <c r="EE26" s="1170"/>
      <c r="EF26" s="1170"/>
      <c r="EG26" s="1170"/>
      <c r="EH26" s="1170"/>
      <c r="EI26" s="1170"/>
      <c r="EJ26" s="1170"/>
      <c r="EK26" s="1170"/>
      <c r="EL26" s="1170"/>
      <c r="EM26" s="1170"/>
      <c r="EN26" s="1170"/>
      <c r="EO26" s="1170"/>
      <c r="EP26" s="1170"/>
      <c r="EQ26" s="1170"/>
      <c r="ER26" s="1170"/>
      <c r="ES26" s="1170"/>
      <c r="ET26" s="1170"/>
      <c r="EU26" s="1170"/>
      <c r="EV26" s="1170"/>
      <c r="EW26" s="1170"/>
      <c r="EX26" s="1170"/>
      <c r="EY26" s="1170"/>
      <c r="EZ26" s="1170"/>
      <c r="FA26" s="1170"/>
      <c r="FB26" s="1170"/>
      <c r="FC26" s="1170"/>
      <c r="FD26" s="1170"/>
      <c r="FE26" s="1170"/>
      <c r="FF26" s="1170"/>
      <c r="FG26" s="1170"/>
      <c r="FH26" s="1170"/>
      <c r="FI26" s="1170"/>
      <c r="FJ26" s="1170"/>
      <c r="FK26" s="1170"/>
      <c r="FL26" s="1170"/>
      <c r="FM26" s="1170"/>
      <c r="FN26" s="1170"/>
      <c r="FO26" s="1170"/>
      <c r="FP26" s="1170"/>
      <c r="FQ26" s="1170"/>
      <c r="FR26" s="1170"/>
      <c r="FS26" s="1170"/>
      <c r="FT26" s="1170"/>
      <c r="FU26" s="1170"/>
      <c r="FV26" s="1170"/>
      <c r="FW26" s="1170"/>
      <c r="FX26" s="1170"/>
      <c r="FY26" s="1170"/>
      <c r="FZ26" s="1170"/>
      <c r="GA26" s="1170"/>
      <c r="GB26" s="1170"/>
      <c r="GC26" s="1170"/>
      <c r="GD26" s="1170"/>
      <c r="GE26" s="1170"/>
      <c r="GF26" s="1170"/>
      <c r="GG26" s="1170"/>
      <c r="GH26" s="1170"/>
      <c r="GI26" s="1170"/>
      <c r="GJ26" s="1170"/>
      <c r="GK26" s="1170"/>
      <c r="GL26" s="1170"/>
      <c r="GM26" s="1170"/>
      <c r="GN26" s="1170"/>
      <c r="GO26" s="1170"/>
      <c r="GP26" s="1170"/>
      <c r="GQ26" s="1170"/>
      <c r="GR26" s="1170"/>
      <c r="GS26" s="1170"/>
      <c r="GT26" s="1170"/>
      <c r="GU26" s="1170"/>
      <c r="GV26" s="1170"/>
      <c r="GW26" s="1170"/>
      <c r="GX26" s="1170"/>
      <c r="GY26" s="1170"/>
      <c r="GZ26" s="1170"/>
      <c r="HA26" s="1170"/>
      <c r="HB26" s="1170"/>
      <c r="HC26" s="1170"/>
      <c r="HD26" s="1170"/>
      <c r="HE26" s="1170"/>
      <c r="HF26" s="1170"/>
      <c r="HG26" s="1170"/>
      <c r="HH26" s="1170"/>
      <c r="HI26" s="1170"/>
      <c r="HJ26" s="1170"/>
      <c r="HK26" s="1170"/>
      <c r="HL26" s="1170"/>
      <c r="HM26" s="1170"/>
      <c r="HN26" s="1170"/>
      <c r="HO26" s="1170"/>
      <c r="HP26" s="1170"/>
      <c r="HQ26" s="1170"/>
      <c r="HR26" s="1170"/>
      <c r="HS26" s="1170"/>
      <c r="HT26" s="1170"/>
      <c r="HU26" s="1170"/>
      <c r="HV26" s="1170"/>
      <c r="HW26" s="1170"/>
      <c r="HX26" s="1170"/>
      <c r="HY26" s="1170"/>
      <c r="HZ26" s="1170"/>
      <c r="IA26" s="1170"/>
      <c r="IB26" s="1170"/>
      <c r="IC26" s="1170"/>
      <c r="ID26" s="1170"/>
      <c r="IE26" s="1170"/>
      <c r="IF26" s="1170"/>
      <c r="IG26" s="1170"/>
      <c r="IH26" s="1170"/>
      <c r="II26" s="1170"/>
      <c r="IJ26" s="1170"/>
      <c r="IK26" s="1170"/>
      <c r="IL26" s="1170"/>
      <c r="IM26" s="1170"/>
      <c r="IN26" s="1170"/>
      <c r="IO26" s="1170"/>
      <c r="IP26" s="1170"/>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stbear234</dc:creator>
  <cp:keywords/>
  <dc:description/>
  <cp:lastModifiedBy>統計處施長志</cp:lastModifiedBy>
  <cp:lastPrinted>2016-08-05T08:27:06Z</cp:lastPrinted>
  <dcterms:created xsi:type="dcterms:W3CDTF">2008-05-22T01:38:04Z</dcterms:created>
  <dcterms:modified xsi:type="dcterms:W3CDTF">2017-04-17T07:29:32Z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