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50" yWindow="90" windowWidth="8505" windowHeight="4530" activeTab="1"/>
  </bookViews>
  <sheets>
    <sheet name="表1" sheetId="8" r:id="rId1"/>
    <sheet name="表2" sheetId="9" r:id="rId2"/>
  </sheets>
  <calcPr calcId="145621"/>
</workbook>
</file>

<file path=xl/calcChain.xml><?xml version="1.0" encoding="utf-8"?>
<calcChain xmlns="http://schemas.openxmlformats.org/spreadsheetml/2006/main">
  <c r="I46" i="8" l="1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H46" i="8"/>
  <c r="E46" i="8"/>
  <c r="C46" i="8"/>
  <c r="H45" i="8"/>
  <c r="E45" i="8"/>
  <c r="C45" i="8"/>
  <c r="H44" i="8"/>
  <c r="E44" i="8"/>
  <c r="C44" i="8"/>
  <c r="H43" i="8"/>
  <c r="E43" i="8"/>
  <c r="C43" i="8"/>
  <c r="H42" i="8"/>
  <c r="E42" i="8"/>
  <c r="C42" i="8"/>
  <c r="H41" i="8"/>
  <c r="E41" i="8"/>
  <c r="C41" i="8"/>
  <c r="H40" i="8"/>
  <c r="E40" i="8"/>
  <c r="C40" i="8"/>
  <c r="H39" i="8"/>
  <c r="E39" i="8"/>
  <c r="C39" i="8"/>
  <c r="H38" i="8"/>
  <c r="E38" i="8"/>
  <c r="C38" i="8"/>
  <c r="H37" i="8"/>
  <c r="E37" i="8"/>
  <c r="C37" i="8"/>
  <c r="H36" i="8"/>
  <c r="E36" i="8"/>
  <c r="C36" i="8"/>
  <c r="H35" i="8"/>
  <c r="E35" i="8"/>
  <c r="C35" i="8"/>
  <c r="H34" i="8"/>
  <c r="E34" i="8"/>
  <c r="C34" i="8"/>
  <c r="H33" i="8"/>
  <c r="E33" i="8"/>
  <c r="C33" i="8"/>
  <c r="H32" i="8"/>
  <c r="E32" i="8"/>
  <c r="C32" i="8"/>
  <c r="H31" i="8"/>
  <c r="E31" i="8"/>
  <c r="C31" i="8"/>
  <c r="H30" i="8"/>
  <c r="E30" i="8"/>
  <c r="C30" i="8"/>
  <c r="H29" i="8"/>
  <c r="E29" i="8"/>
  <c r="C29" i="8"/>
  <c r="H28" i="8"/>
  <c r="E28" i="8"/>
  <c r="C28" i="8"/>
  <c r="H27" i="8"/>
  <c r="E27" i="8"/>
  <c r="C27" i="8"/>
  <c r="H26" i="8"/>
  <c r="E26" i="8"/>
  <c r="C26" i="8"/>
  <c r="H25" i="8"/>
  <c r="E25" i="8"/>
  <c r="C25" i="8"/>
  <c r="H24" i="8"/>
  <c r="E24" i="8"/>
  <c r="C24" i="8"/>
  <c r="H23" i="8"/>
  <c r="E23" i="8"/>
  <c r="C23" i="8"/>
  <c r="H22" i="8"/>
  <c r="E22" i="8"/>
  <c r="C22" i="8"/>
  <c r="H21" i="8"/>
  <c r="E21" i="8"/>
  <c r="C21" i="8"/>
  <c r="H20" i="8"/>
  <c r="E20" i="8"/>
  <c r="C20" i="8"/>
  <c r="H19" i="8"/>
  <c r="E19" i="8"/>
  <c r="C19" i="8"/>
  <c r="H18" i="8"/>
  <c r="E18" i="8"/>
  <c r="C18" i="8"/>
  <c r="H17" i="8"/>
  <c r="E17" i="8"/>
  <c r="C17" i="8"/>
  <c r="H16" i="8"/>
  <c r="E16" i="8"/>
  <c r="C16" i="8"/>
  <c r="H15" i="8"/>
  <c r="E15" i="8"/>
  <c r="C15" i="8"/>
  <c r="H14" i="8"/>
  <c r="E14" i="8"/>
  <c r="C14" i="8"/>
  <c r="H13" i="8"/>
  <c r="E13" i="8"/>
  <c r="C13" i="8"/>
  <c r="H12" i="8"/>
  <c r="E12" i="8"/>
  <c r="C12" i="8"/>
  <c r="H11" i="8"/>
  <c r="E11" i="8"/>
  <c r="C11" i="8"/>
  <c r="H10" i="8"/>
  <c r="E10" i="8"/>
  <c r="C10" i="8"/>
  <c r="H9" i="8"/>
  <c r="E9" i="8"/>
  <c r="C9" i="8"/>
  <c r="H8" i="8"/>
  <c r="E8" i="8"/>
  <c r="C8" i="8"/>
  <c r="H7" i="8"/>
  <c r="E7" i="8"/>
  <c r="C7" i="8"/>
  <c r="H6" i="8"/>
  <c r="E6" i="8"/>
  <c r="C6" i="8"/>
</calcChain>
</file>

<file path=xl/sharedStrings.xml><?xml version="1.0" encoding="utf-8"?>
<sst xmlns="http://schemas.openxmlformats.org/spreadsheetml/2006/main" count="190" uniqueCount="60">
  <si>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</si>
  <si>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</si>
  <si>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</si>
  <si>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</si>
  <si>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</si>
  <si>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</si>
  <si>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</si>
  <si>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</si>
  <si>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</si>
  <si>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</si>
  <si>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</si>
  <si>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</si>
  <si>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衰老/老邁</t>
  </si>
  <si>
    <t>骨骼肌肉系統及結締組織之疾病</t>
  </si>
  <si>
    <t>結核病</t>
  </si>
  <si>
    <t>原位與良性腫瘤(惡性腫瘤除外)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</si>
  <si>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</si>
  <si>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</si>
  <si>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</si>
  <si>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</si>
  <si>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</si>
  <si>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</si>
  <si>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</si>
  <si>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</si>
  <si>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</si>
  <si>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</si>
  <si>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</si>
  <si>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</si>
  <si>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</si>
  <si>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</si>
  <si>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人類免疫缺乏病毒（HIV）疾病</t>
  </si>
  <si>
    <t>腦膜炎</t>
  </si>
  <si>
    <t>腸道感染症</t>
  </si>
  <si>
    <t>椎骨肌肉萎縮及有關聯之症候群</t>
  </si>
  <si>
    <t>阿茲海默病</t>
  </si>
  <si>
    <t>動脈粥樣硬化</t>
  </si>
  <si>
    <t>嬰兒猝死症候群（SIDS）</t>
  </si>
  <si>
    <t>急性支氣管炎及急性細支氣管炎</t>
  </si>
  <si>
    <t>妊娠(懷孕)、生產及產褥期</t>
  </si>
  <si>
    <t>流行性感冒</t>
  </si>
  <si>
    <t>所有死亡原因</t>
  </si>
  <si>
    <t xml:space="preserve">no. </t>
  </si>
  <si>
    <t xml:space="preserve">% </t>
  </si>
  <si>
    <t>%</t>
  </si>
  <si>
    <t>提及死因數比</t>
    <phoneticPr fontId="1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</si>
  <si>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</si>
  <si>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原死因</t>
    <phoneticPr fontId="1" type="noConversion"/>
  </si>
  <si>
    <t>多重死因</t>
    <phoneticPr fontId="1" type="noConversion"/>
  </si>
  <si>
    <t>平均死因填寫數</t>
    <phoneticPr fontId="1" type="noConversion"/>
  </si>
  <si>
    <t>死亡數</t>
    <phoneticPr fontId="1" type="noConversion"/>
  </si>
  <si>
    <t>占率</t>
    <phoneticPr fontId="1" type="noConversion"/>
  </si>
  <si>
    <t>個</t>
    <phoneticPr fontId="1" type="noConversion"/>
  </si>
  <si>
    <t>件數</t>
    <phoneticPr fontId="1" type="noConversion"/>
  </si>
  <si>
    <t>死亡數占率</t>
    <phoneticPr fontId="1" type="noConversion"/>
  </si>
  <si>
    <t>僅填1個死因之占率</t>
    <phoneticPr fontId="1" type="noConversion"/>
  </si>
  <si>
    <t>表一、97年多重死因統計概況</t>
    <phoneticPr fontId="1" type="noConversion"/>
  </si>
  <si>
    <t>表二、97年多重死因分析</t>
    <phoneticPr fontId="1" type="noConversion"/>
  </si>
  <si>
    <t>提及死因數/原死因數</t>
    <phoneticPr fontId="6" type="noConversion"/>
  </si>
  <si>
    <r>
      <t>僅填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個死因</t>
    </r>
    <phoneticPr fontId="1" type="noConversion"/>
  </si>
  <si>
    <t>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</si>
</sst>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80" formatCode="#,##0.0"/>
    <numFmt numFmtId="181" formatCode="0.0_ "/>
  </numFmts>
  <fonts count="10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0"/>
      <name val="Times New Roman"/>
      <family val="1"/>
    </font>
    <font>
      <sz val="10"/>
      <name val="標楷體"/>
      <family val="4"/>
      <charset val="136"/>
    </font>
    <font>
      <sz val="14"/>
      <name val="Times New Roman"/>
      <family val="1"/>
    </font>
    <font>
      <sz val="9"/>
      <name val="標楷體"/>
      <family val="4"/>
      <charset val="136"/>
    </font>
    <font>
      <sz val="14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181" fontId="2" fillId="4" borderId="0" xfId="0" applyNumberFormat="1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181" fontId="2" fillId="0" borderId="8" xfId="0" applyNumberFormat="1" applyFont="1" applyFill="1" applyBorder="1" applyAlignment="1">
      <alignment vertical="center"/>
    </xf>
    <xf numFmtId="0" fontId="0" fillId="0" borderId="11" xfId="0" applyFont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3" fontId="2" fillId="4" borderId="14" xfId="0" applyNumberFormat="1" applyFont="1" applyFill="1" applyBorder="1" applyAlignment="1">
      <alignment vertical="center" wrapText="1"/>
    </xf>
    <xf numFmtId="180" fontId="2" fillId="4" borderId="15" xfId="0" applyNumberFormat="1" applyFont="1" applyFill="1" applyBorder="1" applyAlignment="1">
      <alignment vertical="center" wrapText="1"/>
    </xf>
    <xf numFmtId="3" fontId="2" fillId="4" borderId="15" xfId="0" applyNumberFormat="1" applyFont="1" applyFill="1" applyBorder="1" applyAlignment="1">
      <alignment vertical="center" wrapText="1"/>
    </xf>
    <xf numFmtId="3" fontId="2" fillId="0" borderId="16" xfId="0" applyNumberFormat="1" applyFont="1" applyFill="1" applyBorder="1" applyAlignment="1">
      <alignment vertical="center" wrapText="1"/>
    </xf>
    <xf numFmtId="180" fontId="2" fillId="0" borderId="0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180" fontId="2" fillId="0" borderId="18" xfId="0" applyNumberFormat="1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left" vertical="center" wrapText="1"/>
    </xf>
    <xf numFmtId="41" fontId="3" fillId="4" borderId="28" xfId="0" applyNumberFormat="1" applyFont="1" applyFill="1" applyBorder="1" applyAlignment="1">
      <alignment horizontal="right" vertical="center" wrapText="1"/>
    </xf>
    <xf numFmtId="180" fontId="3" fillId="4" borderId="29" xfId="0" applyNumberFormat="1" applyFont="1" applyFill="1" applyBorder="1" applyAlignment="1">
      <alignment vertical="center" wrapText="1"/>
    </xf>
    <xf numFmtId="180" fontId="3" fillId="4" borderId="30" xfId="0" applyNumberFormat="1" applyFont="1" applyFill="1" applyBorder="1" applyAlignment="1">
      <alignment vertical="center" wrapText="1"/>
    </xf>
    <xf numFmtId="180" fontId="3" fillId="4" borderId="31" xfId="0" applyNumberFormat="1" applyFont="1" applyFill="1" applyBorder="1" applyAlignment="1">
      <alignment vertical="center" wrapText="1"/>
    </xf>
    <xf numFmtId="180" fontId="3" fillId="4" borderId="32" xfId="0" applyNumberFormat="1" applyFont="1" applyFill="1" applyBorder="1" applyAlignment="1">
      <alignment vertical="center" wrapText="1"/>
    </xf>
    <xf numFmtId="180" fontId="3" fillId="4" borderId="33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1" fontId="3" fillId="2" borderId="0" xfId="0" applyNumberFormat="1" applyFont="1" applyFill="1" applyBorder="1" applyAlignment="1">
      <alignment horizontal="right" vertical="center" wrapText="1"/>
    </xf>
    <xf numFmtId="180" fontId="3" fillId="0" borderId="34" xfId="0" applyNumberFormat="1" applyFont="1" applyFill="1" applyBorder="1" applyAlignment="1">
      <alignment vertical="center" wrapText="1"/>
    </xf>
    <xf numFmtId="180" fontId="3" fillId="3" borderId="34" xfId="0" applyNumberFormat="1" applyFont="1" applyFill="1" applyBorder="1" applyAlignment="1">
      <alignment vertical="center" wrapText="1"/>
    </xf>
    <xf numFmtId="180" fontId="3" fillId="2" borderId="35" xfId="0" applyNumberFormat="1" applyFont="1" applyFill="1" applyBorder="1" applyAlignment="1">
      <alignment vertical="center" wrapText="1"/>
    </xf>
    <xf numFmtId="180" fontId="3" fillId="2" borderId="0" xfId="0" applyNumberFormat="1" applyFont="1" applyFill="1" applyBorder="1" applyAlignment="1">
      <alignment vertical="center" wrapText="1"/>
    </xf>
    <xf numFmtId="180" fontId="3" fillId="2" borderId="36" xfId="0" applyNumberFormat="1" applyFont="1" applyFill="1" applyBorder="1" applyAlignment="1">
      <alignment vertical="center" wrapText="1"/>
    </xf>
    <xf numFmtId="180" fontId="3" fillId="2" borderId="37" xfId="0" applyNumberFormat="1" applyFont="1" applyFill="1" applyBorder="1" applyAlignment="1">
      <alignment vertical="center" wrapText="1"/>
    </xf>
    <xf numFmtId="41" fontId="3" fillId="2" borderId="38" xfId="0" applyNumberFormat="1" applyFont="1" applyFill="1" applyBorder="1" applyAlignment="1">
      <alignment horizontal="right" vertical="center" wrapText="1"/>
    </xf>
    <xf numFmtId="0" fontId="4" fillId="2" borderId="20" xfId="0" applyFont="1" applyFill="1" applyBorder="1" applyAlignment="1">
      <alignment horizontal="left" vertical="center" wrapText="1"/>
    </xf>
    <xf numFmtId="180" fontId="3" fillId="0" borderId="39" xfId="0" applyNumberFormat="1" applyFont="1" applyFill="1" applyBorder="1" applyAlignment="1">
      <alignment vertical="center" wrapText="1"/>
    </xf>
    <xf numFmtId="180" fontId="3" fillId="3" borderId="39" xfId="0" applyNumberFormat="1" applyFont="1" applyFill="1" applyBorder="1" applyAlignment="1">
      <alignment vertical="center" wrapText="1"/>
    </xf>
    <xf numFmtId="180" fontId="3" fillId="2" borderId="40" xfId="0" applyNumberFormat="1" applyFont="1" applyFill="1" applyBorder="1" applyAlignment="1">
      <alignment vertical="center" wrapText="1"/>
    </xf>
    <xf numFmtId="180" fontId="3" fillId="2" borderId="41" xfId="0" applyNumberFormat="1" applyFont="1" applyFill="1" applyBorder="1" applyAlignment="1">
      <alignment vertical="center" wrapText="1"/>
    </xf>
    <xf numFmtId="180" fontId="3" fillId="2" borderId="42" xfId="0" applyNumberFormat="1" applyFont="1" applyFill="1" applyBorder="1" applyAlignment="1">
      <alignment vertical="center" wrapText="1"/>
    </xf>
    <xf numFmtId="180" fontId="3" fillId="2" borderId="43" xfId="0" applyNumberFormat="1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left" vertical="center" wrapText="1"/>
    </xf>
    <xf numFmtId="180" fontId="3" fillId="0" borderId="44" xfId="0" applyNumberFormat="1" applyFont="1" applyFill="1" applyBorder="1" applyAlignment="1">
      <alignment vertical="center" wrapText="1"/>
    </xf>
    <xf numFmtId="180" fontId="3" fillId="3" borderId="44" xfId="0" applyNumberFormat="1" applyFont="1" applyFill="1" applyBorder="1" applyAlignment="1">
      <alignment vertical="center" wrapText="1"/>
    </xf>
    <xf numFmtId="180" fontId="3" fillId="2" borderId="45" xfId="0" applyNumberFormat="1" applyFont="1" applyFill="1" applyBorder="1" applyAlignment="1">
      <alignment vertical="center" wrapText="1"/>
    </xf>
    <xf numFmtId="180" fontId="3" fillId="2" borderId="46" xfId="0" applyNumberFormat="1" applyFont="1" applyFill="1" applyBorder="1" applyAlignment="1">
      <alignment vertical="center" wrapText="1"/>
    </xf>
    <xf numFmtId="180" fontId="3" fillId="2" borderId="47" xfId="0" applyNumberFormat="1" applyFont="1" applyFill="1" applyBorder="1" applyAlignment="1">
      <alignment vertical="center" wrapText="1"/>
    </xf>
    <xf numFmtId="180" fontId="3" fillId="2" borderId="48" xfId="0" applyNumberFormat="1" applyFont="1" applyFill="1" applyBorder="1" applyAlignment="1">
      <alignment vertical="center" wrapText="1"/>
    </xf>
    <xf numFmtId="0" fontId="4" fillId="2" borderId="49" xfId="0" applyFont="1" applyFill="1" applyBorder="1" applyAlignment="1">
      <alignment horizontal="left" vertical="center" wrapText="1"/>
    </xf>
    <xf numFmtId="41" fontId="3" fillId="2" borderId="8" xfId="0" applyNumberFormat="1" applyFont="1" applyFill="1" applyBorder="1" applyAlignment="1">
      <alignment horizontal="right" vertical="center" wrapText="1"/>
    </xf>
    <xf numFmtId="180" fontId="3" fillId="0" borderId="50" xfId="0" applyNumberFormat="1" applyFont="1" applyFill="1" applyBorder="1" applyAlignment="1">
      <alignment vertical="center" wrapText="1"/>
    </xf>
    <xf numFmtId="180" fontId="3" fillId="3" borderId="50" xfId="0" applyNumberFormat="1" applyFont="1" applyFill="1" applyBorder="1" applyAlignment="1">
      <alignment vertical="center" wrapText="1"/>
    </xf>
    <xf numFmtId="180" fontId="3" fillId="2" borderId="51" xfId="0" applyNumberFormat="1" applyFont="1" applyFill="1" applyBorder="1" applyAlignment="1">
      <alignment vertical="center" wrapText="1"/>
    </xf>
    <xf numFmtId="180" fontId="3" fillId="2" borderId="8" xfId="0" applyNumberFormat="1" applyFont="1" applyFill="1" applyBorder="1" applyAlignment="1">
      <alignment vertical="center" wrapText="1"/>
    </xf>
    <xf numFmtId="180" fontId="3" fillId="2" borderId="52" xfId="0" applyNumberFormat="1" applyFont="1" applyFill="1" applyBorder="1" applyAlignment="1">
      <alignment vertical="center" wrapText="1"/>
    </xf>
    <xf numFmtId="180" fontId="3" fillId="2" borderId="53" xfId="0" applyNumberFormat="1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A10" sqref="A10"/>
    </sheetView>
  </sheetViews>
  <sheetFormatPr defaultColWidth="8.875" defaultRowHeight="22.9" customHeight="1"/>
  <cols>
    <col min="1" max="1" width="52.5" style="1" customWidth="1"/>
    <col min="2" max="2" width="11.5" style="1" customWidth="1"/>
    <col min="3" max="3" width="12.5" style="1" customWidth="1"/>
    <col min="4" max="4" width="12" style="1" customWidth="1"/>
    <col min="5" max="5" width="14" style="1" customWidth="1"/>
    <col min="6" max="6" width="11.625" style="1" customWidth="1"/>
    <col min="7" max="8" width="8.875" style="1"/>
    <col min="9" max="9" width="10.125" style="1" customWidth="1"/>
    <col min="10" max="16384" width="8.875" style="1"/>
  </cols>
  <sheetData>
    <row r="1" spans="1:9" ht="7.15" customHeight="1"/>
    <row r="2" spans="1:9" ht="22.9" customHeight="1">
      <c r="A2" s="87" t="s">
        <v>55</v>
      </c>
      <c r="B2" s="87"/>
      <c r="C2" s="87"/>
      <c r="D2" s="87"/>
      <c r="E2" s="87"/>
      <c r="F2" s="87"/>
      <c r="G2" s="87"/>
      <c r="H2" s="87"/>
    </row>
    <row r="3" spans="1:9" ht="37.9" customHeight="1">
      <c r="A3" s="7"/>
      <c r="B3" s="88" t="s">
        <v>46</v>
      </c>
      <c r="C3" s="89"/>
      <c r="D3" s="88" t="s">
        <v>47</v>
      </c>
      <c r="E3" s="89"/>
      <c r="F3" s="88" t="s">
        <v>48</v>
      </c>
      <c r="G3" s="90" t="s">
        <v>58</v>
      </c>
      <c r="H3" s="91"/>
      <c r="I3" s="92" t="s">
        <v>57</v>
      </c>
    </row>
    <row r="4" spans="1:9" ht="37.9" customHeight="1">
      <c r="A4" s="8"/>
      <c r="B4" s="31" t="s">
        <v>49</v>
      </c>
      <c r="C4" s="31" t="s">
        <v>50</v>
      </c>
      <c r="D4" s="31" t="s">
        <v>49</v>
      </c>
      <c r="E4" s="31" t="s">
        <v>50</v>
      </c>
      <c r="F4" s="89"/>
      <c r="G4" s="89"/>
      <c r="H4" s="91"/>
      <c r="I4" s="93"/>
    </row>
    <row r="5" spans="1:9" ht="22.9" customHeight="1" thickBot="1">
      <c r="A5" s="14"/>
      <c r="B5" s="15" t="s">
        <v>41</v>
      </c>
      <c r="C5" s="15" t="s">
        <v>42</v>
      </c>
      <c r="D5" s="15" t="s">
        <v>41</v>
      </c>
      <c r="E5" s="15" t="s">
        <v>42</v>
      </c>
      <c r="F5" s="16" t="s">
        <v>51</v>
      </c>
      <c r="G5" s="17" t="s">
        <v>52</v>
      </c>
      <c r="H5" s="18" t="s">
        <v>43</v>
      </c>
      <c r="I5" s="19" t="s">
        <v>43</v>
      </c>
    </row>
    <row r="6" spans="1:9" ht="22.9" customHeight="1">
      <c r="A6" s="32" t="s">
        <v>40</v>
      </c>
      <c r="B6" s="20">
        <v>142283</v>
      </c>
      <c r="C6" s="21">
        <f>B6/$B$6*100</f>
        <v>100</v>
      </c>
      <c r="D6" s="22">
        <v>142283</v>
      </c>
      <c r="E6" s="21">
        <f>D6/$B$6*100</f>
        <v>100</v>
      </c>
      <c r="F6" s="21">
        <v>2.9693006191885187</v>
      </c>
      <c r="G6" s="22">
        <v>28009</v>
      </c>
      <c r="H6" s="21">
        <f>G6/B6*100</f>
        <v>19.685415685640589</v>
      </c>
      <c r="I6" s="11">
        <f>D6/B6</f>
        <v>1</v>
      </c>
    </row>
    <row r="7" spans="1:9" ht="22.9" customHeight="1">
      <c r="A7" s="33" t="s">
        <v>0</v>
      </c>
      <c r="B7" s="23">
        <v>38913</v>
      </c>
      <c r="C7" s="24">
        <f t="shared" ref="C7:E22" si="0">B7/$B$6*100</f>
        <v>27.349015694074485</v>
      </c>
      <c r="D7" s="25">
        <v>41443</v>
      </c>
      <c r="E7" s="24">
        <f t="shared" si="0"/>
        <v>29.12716206433657</v>
      </c>
      <c r="F7" s="24">
        <v>2.4272608125819133</v>
      </c>
      <c r="G7" s="25">
        <v>13537</v>
      </c>
      <c r="H7" s="24">
        <f t="shared" ref="H7:H46" si="1">G7/B7*100</f>
        <v>34.787860098167705</v>
      </c>
      <c r="I7" s="12">
        <f>D7/B7</f>
        <v>1.0650168324210418</v>
      </c>
    </row>
    <row r="8" spans="1:9" ht="22.9" customHeight="1">
      <c r="A8" s="33" t="s">
        <v>1</v>
      </c>
      <c r="B8" s="23">
        <v>15726</v>
      </c>
      <c r="C8" s="24">
        <f t="shared" si="0"/>
        <v>11.052620481716016</v>
      </c>
      <c r="D8" s="25">
        <v>29740</v>
      </c>
      <c r="E8" s="24">
        <f t="shared" si="0"/>
        <v>20.902005158732948</v>
      </c>
      <c r="F8" s="24">
        <v>2.9682055195218111</v>
      </c>
      <c r="G8" s="25">
        <v>2990</v>
      </c>
      <c r="H8" s="24">
        <f t="shared" si="1"/>
        <v>19.013099325957015</v>
      </c>
      <c r="I8" s="12">
        <f t="shared" ref="I8:I46" si="2">D8/B8</f>
        <v>1.8911356988426808</v>
      </c>
    </row>
    <row r="9" spans="1:9" ht="22.9" customHeight="1">
      <c r="A9" s="33" t="s">
        <v>2</v>
      </c>
      <c r="B9" s="23">
        <v>10663</v>
      </c>
      <c r="C9" s="24">
        <f t="shared" si="0"/>
        <v>7.4942192672350183</v>
      </c>
      <c r="D9" s="25">
        <v>17492</v>
      </c>
      <c r="E9" s="24">
        <f t="shared" si="0"/>
        <v>12.293808817638087</v>
      </c>
      <c r="F9" s="24">
        <v>3.0066585388727374</v>
      </c>
      <c r="G9" s="25">
        <v>1512</v>
      </c>
      <c r="H9" s="24">
        <f t="shared" si="1"/>
        <v>14.179874331801557</v>
      </c>
      <c r="I9" s="12">
        <f t="shared" si="2"/>
        <v>1.6404389008721749</v>
      </c>
    </row>
    <row r="10" spans="1:9" ht="22.9" customHeight="1">
      <c r="A10" s="33" t="s">
        <v>3</v>
      </c>
      <c r="B10" s="23">
        <v>8661</v>
      </c>
      <c r="C10" s="24">
        <f t="shared" si="0"/>
        <v>6.0871643133754558</v>
      </c>
      <c r="D10" s="25">
        <v>26460</v>
      </c>
      <c r="E10" s="24">
        <f t="shared" si="0"/>
        <v>18.596740299262738</v>
      </c>
      <c r="F10" s="24">
        <v>2.9293384135781086</v>
      </c>
      <c r="G10" s="25">
        <v>642</v>
      </c>
      <c r="H10" s="24">
        <f t="shared" si="1"/>
        <v>7.4125389677866291</v>
      </c>
      <c r="I10" s="12">
        <f t="shared" si="2"/>
        <v>3.0550744717700034</v>
      </c>
    </row>
    <row r="11" spans="1:9" ht="22.9" customHeight="1">
      <c r="A11" s="33" t="s">
        <v>4</v>
      </c>
      <c r="B11" s="23">
        <v>8036</v>
      </c>
      <c r="C11" s="24">
        <f t="shared" si="0"/>
        <v>5.647898905702017</v>
      </c>
      <c r="D11" s="25">
        <v>16484</v>
      </c>
      <c r="E11" s="24">
        <f t="shared" si="0"/>
        <v>11.585361568142364</v>
      </c>
      <c r="F11" s="24">
        <v>3.7487555998008961</v>
      </c>
      <c r="G11" s="25">
        <v>270</v>
      </c>
      <c r="H11" s="24">
        <f t="shared" si="1"/>
        <v>3.359880537580886</v>
      </c>
      <c r="I11" s="12">
        <f t="shared" si="2"/>
        <v>2.0512692882030863</v>
      </c>
    </row>
    <row r="12" spans="1:9" ht="22.9" customHeight="1">
      <c r="A12" s="34" t="s">
        <v>5</v>
      </c>
      <c r="B12" s="23">
        <v>7077</v>
      </c>
      <c r="C12" s="24">
        <f t="shared" si="0"/>
        <v>4.9738900641678905</v>
      </c>
      <c r="D12" s="25">
        <v>7703</v>
      </c>
      <c r="E12" s="24">
        <f t="shared" si="0"/>
        <v>5.4138582964936077</v>
      </c>
      <c r="F12" s="24">
        <v>3.9687720785643634</v>
      </c>
      <c r="G12" s="25">
        <v>65</v>
      </c>
      <c r="H12" s="24">
        <f t="shared" si="1"/>
        <v>0.91846827751872262</v>
      </c>
      <c r="I12" s="12">
        <f t="shared" si="2"/>
        <v>1.0884555602656494</v>
      </c>
    </row>
    <row r="13" spans="1:9" ht="22.9" customHeight="1">
      <c r="A13" s="33" t="s">
        <v>7</v>
      </c>
      <c r="B13" s="23">
        <v>5374</v>
      </c>
      <c r="C13" s="24">
        <f t="shared" si="0"/>
        <v>3.7769796813393026</v>
      </c>
      <c r="D13" s="25">
        <v>8168</v>
      </c>
      <c r="E13" s="24">
        <f t="shared" si="0"/>
        <v>5.7406717598026473</v>
      </c>
      <c r="F13" s="24">
        <v>3.5258652772608858</v>
      </c>
      <c r="G13" s="25">
        <v>330</v>
      </c>
      <c r="H13" s="24">
        <f t="shared" si="1"/>
        <v>6.1406773353181991</v>
      </c>
      <c r="I13" s="12">
        <f t="shared" si="2"/>
        <v>1.5199106810569407</v>
      </c>
    </row>
    <row r="14" spans="1:9" ht="22.9" customHeight="1">
      <c r="A14" s="33" t="s">
        <v>6</v>
      </c>
      <c r="B14" s="23">
        <v>4917</v>
      </c>
      <c r="C14" s="24">
        <f t="shared" si="0"/>
        <v>3.4557888152484839</v>
      </c>
      <c r="D14" s="25">
        <v>8311</v>
      </c>
      <c r="E14" s="24">
        <f t="shared" si="0"/>
        <v>5.8411756850783298</v>
      </c>
      <c r="F14" s="24">
        <v>3.5415904006508034</v>
      </c>
      <c r="G14" s="25">
        <v>355</v>
      </c>
      <c r="H14" s="24">
        <f t="shared" si="1"/>
        <v>7.2198495017286968</v>
      </c>
      <c r="I14" s="12">
        <f t="shared" si="2"/>
        <v>1.6902582875737238</v>
      </c>
    </row>
    <row r="15" spans="1:9" ht="22.9" customHeight="1">
      <c r="A15" s="33" t="s">
        <v>9</v>
      </c>
      <c r="B15" s="23">
        <v>4128</v>
      </c>
      <c r="C15" s="24">
        <f t="shared" si="0"/>
        <v>2.9012601646015335</v>
      </c>
      <c r="D15" s="25">
        <v>4129</v>
      </c>
      <c r="E15" s="24">
        <f t="shared" si="0"/>
        <v>2.901962989253811</v>
      </c>
      <c r="F15" s="24">
        <v>3.8057170542635661</v>
      </c>
      <c r="G15" s="25">
        <v>6</v>
      </c>
      <c r="H15" s="24">
        <f t="shared" si="1"/>
        <v>0.14534883720930233</v>
      </c>
      <c r="I15" s="12">
        <f t="shared" si="2"/>
        <v>1.0002422480620154</v>
      </c>
    </row>
    <row r="16" spans="1:9" ht="22.9" customHeight="1">
      <c r="A16" s="35" t="s">
        <v>8</v>
      </c>
      <c r="B16" s="23">
        <v>4012</v>
      </c>
      <c r="C16" s="24">
        <f t="shared" si="0"/>
        <v>2.8197325049373432</v>
      </c>
      <c r="D16" s="25">
        <v>15492</v>
      </c>
      <c r="E16" s="24">
        <f t="shared" si="0"/>
        <v>10.88815951308308</v>
      </c>
      <c r="F16" s="24">
        <v>3.2684446660019941</v>
      </c>
      <c r="G16" s="25">
        <v>356</v>
      </c>
      <c r="H16" s="24">
        <f t="shared" si="1"/>
        <v>8.8733798604187442</v>
      </c>
      <c r="I16" s="12">
        <f t="shared" si="2"/>
        <v>3.8614157527417747</v>
      </c>
    </row>
    <row r="17" spans="1:9" ht="22.9" customHeight="1">
      <c r="A17" s="33" t="s">
        <v>10</v>
      </c>
      <c r="B17" s="23">
        <v>3534</v>
      </c>
      <c r="C17" s="24">
        <f t="shared" si="0"/>
        <v>2.4837823211486967</v>
      </c>
      <c r="D17" s="25">
        <v>33598</v>
      </c>
      <c r="E17" s="24">
        <f t="shared" si="0"/>
        <v>23.613502667219556</v>
      </c>
      <c r="F17" s="24">
        <v>2.5282965478211659</v>
      </c>
      <c r="G17" s="25">
        <v>893</v>
      </c>
      <c r="H17" s="24">
        <f t="shared" si="1"/>
        <v>25.268817204301076</v>
      </c>
      <c r="I17" s="12">
        <f t="shared" si="2"/>
        <v>9.5070741369552909</v>
      </c>
    </row>
    <row r="18" spans="1:9" ht="22.9" customHeight="1">
      <c r="A18" s="33" t="s">
        <v>11</v>
      </c>
      <c r="B18" s="23">
        <v>3507</v>
      </c>
      <c r="C18" s="24">
        <f t="shared" si="0"/>
        <v>2.464806055537204</v>
      </c>
      <c r="D18" s="25">
        <v>14338</v>
      </c>
      <c r="E18" s="24">
        <f t="shared" si="0"/>
        <v>10.077099864354842</v>
      </c>
      <c r="F18" s="24">
        <v>3.0809808953521527</v>
      </c>
      <c r="G18" s="25">
        <v>288</v>
      </c>
      <c r="H18" s="24">
        <f t="shared" si="1"/>
        <v>8.2121471343028229</v>
      </c>
      <c r="I18" s="12">
        <f t="shared" si="2"/>
        <v>4.0883946392928427</v>
      </c>
    </row>
    <row r="19" spans="1:9" ht="22.9" customHeight="1">
      <c r="A19" s="33" t="s">
        <v>12</v>
      </c>
      <c r="B19" s="23">
        <v>1615</v>
      </c>
      <c r="C19" s="24">
        <f t="shared" si="0"/>
        <v>1.1350618134281678</v>
      </c>
      <c r="D19" s="25">
        <v>4233</v>
      </c>
      <c r="E19" s="24">
        <f t="shared" si="0"/>
        <v>2.9750567530906711</v>
      </c>
      <c r="F19" s="24">
        <v>1.1424148606811146</v>
      </c>
      <c r="G19" s="25">
        <v>1453</v>
      </c>
      <c r="H19" s="24">
        <f t="shared" si="1"/>
        <v>89.969040247678024</v>
      </c>
      <c r="I19" s="12">
        <f t="shared" si="2"/>
        <v>2.6210526315789475</v>
      </c>
    </row>
    <row r="20" spans="1:9" ht="22.9" customHeight="1">
      <c r="A20" s="33" t="s">
        <v>15</v>
      </c>
      <c r="B20" s="23">
        <v>1342</v>
      </c>
      <c r="C20" s="24">
        <f t="shared" si="0"/>
        <v>0.94319068335640943</v>
      </c>
      <c r="D20" s="25">
        <v>1983</v>
      </c>
      <c r="E20" s="24">
        <f t="shared" si="0"/>
        <v>1.3937012854662889</v>
      </c>
      <c r="F20" s="24">
        <v>3.1482861400894189</v>
      </c>
      <c r="G20" s="25">
        <v>186</v>
      </c>
      <c r="H20" s="24">
        <f t="shared" si="1"/>
        <v>13.859910581222056</v>
      </c>
      <c r="I20" s="12">
        <f t="shared" si="2"/>
        <v>1.4776453055141581</v>
      </c>
    </row>
    <row r="21" spans="1:9" ht="22.9" customHeight="1">
      <c r="A21" s="33" t="s">
        <v>13</v>
      </c>
      <c r="B21" s="23">
        <v>1282</v>
      </c>
      <c r="C21" s="24">
        <f t="shared" si="0"/>
        <v>0.90102120421975929</v>
      </c>
      <c r="D21" s="25">
        <v>2499</v>
      </c>
      <c r="E21" s="24">
        <f t="shared" si="0"/>
        <v>1.7563588060414808</v>
      </c>
      <c r="F21" s="24">
        <v>3.2574102964118565</v>
      </c>
      <c r="G21" s="25">
        <v>29</v>
      </c>
      <c r="H21" s="24">
        <f t="shared" si="1"/>
        <v>2.2620904836193447</v>
      </c>
      <c r="I21" s="12">
        <f t="shared" si="2"/>
        <v>1.9492979719188768</v>
      </c>
    </row>
    <row r="22" spans="1:9" ht="22.9" customHeight="1">
      <c r="A22" s="34" t="s">
        <v>14</v>
      </c>
      <c r="B22" s="26">
        <v>762</v>
      </c>
      <c r="C22" s="24">
        <f t="shared" si="0"/>
        <v>0.53555238503545755</v>
      </c>
      <c r="D22" s="27">
        <v>1419</v>
      </c>
      <c r="E22" s="24">
        <f t="shared" si="0"/>
        <v>0.99730818158177714</v>
      </c>
      <c r="F22" s="24">
        <v>3.6824146981627295</v>
      </c>
      <c r="G22" s="27">
        <v>36</v>
      </c>
      <c r="H22" s="24">
        <f t="shared" si="1"/>
        <v>4.7244094488188972</v>
      </c>
      <c r="I22" s="12">
        <f t="shared" si="2"/>
        <v>1.8622047244094488</v>
      </c>
    </row>
    <row r="23" spans="1:9" ht="22.9" customHeight="1">
      <c r="A23" s="33" t="s">
        <v>17</v>
      </c>
      <c r="B23" s="26">
        <v>662</v>
      </c>
      <c r="C23" s="24">
        <f t="shared" ref="C23:E38" si="3">B23/$B$6*100</f>
        <v>0.46526991980770716</v>
      </c>
      <c r="D23" s="27">
        <v>787</v>
      </c>
      <c r="E23" s="24">
        <f t="shared" si="3"/>
        <v>0.55312300134239512</v>
      </c>
      <c r="F23" s="24">
        <v>2.8882175226586102</v>
      </c>
      <c r="G23" s="27">
        <v>93</v>
      </c>
      <c r="H23" s="24">
        <f t="shared" si="1"/>
        <v>14.04833836858006</v>
      </c>
      <c r="I23" s="12">
        <f t="shared" si="2"/>
        <v>1.1888217522658611</v>
      </c>
    </row>
    <row r="24" spans="1:9" ht="22.9" customHeight="1">
      <c r="A24" s="33" t="s">
        <v>19</v>
      </c>
      <c r="B24" s="26">
        <v>603</v>
      </c>
      <c r="C24" s="24">
        <f t="shared" si="3"/>
        <v>0.42380326532333451</v>
      </c>
      <c r="D24" s="27">
        <v>1747</v>
      </c>
      <c r="E24" s="24">
        <f t="shared" si="3"/>
        <v>1.2278346675287983</v>
      </c>
      <c r="F24" s="24">
        <v>3.1293532338308458</v>
      </c>
      <c r="G24" s="27">
        <v>53</v>
      </c>
      <c r="H24" s="24">
        <f t="shared" si="1"/>
        <v>8.7893864013267002</v>
      </c>
      <c r="I24" s="12">
        <f t="shared" si="2"/>
        <v>2.8971807628524044</v>
      </c>
    </row>
    <row r="25" spans="1:9" ht="22.9" customHeight="1">
      <c r="A25" s="33" t="s">
        <v>16</v>
      </c>
      <c r="B25" s="26">
        <v>588</v>
      </c>
      <c r="C25" s="24">
        <f t="shared" si="3"/>
        <v>0.41326089553917189</v>
      </c>
      <c r="D25" s="27">
        <v>1676</v>
      </c>
      <c r="E25" s="24">
        <f t="shared" si="3"/>
        <v>1.1779341172170954</v>
      </c>
      <c r="F25" s="24">
        <v>3.7755102040816326</v>
      </c>
      <c r="G25" s="27">
        <v>16</v>
      </c>
      <c r="H25" s="24">
        <f t="shared" si="1"/>
        <v>2.7210884353741496</v>
      </c>
      <c r="I25" s="12">
        <f t="shared" si="2"/>
        <v>2.8503401360544216</v>
      </c>
    </row>
    <row r="26" spans="1:9" ht="22.9" customHeight="1">
      <c r="A26" s="35" t="s">
        <v>20</v>
      </c>
      <c r="B26" s="26">
        <v>544</v>
      </c>
      <c r="C26" s="24">
        <f t="shared" si="3"/>
        <v>0.38233661083896181</v>
      </c>
      <c r="D26" s="27">
        <v>1024</v>
      </c>
      <c r="E26" s="24">
        <f t="shared" si="3"/>
        <v>0.71969244393216336</v>
      </c>
      <c r="F26" s="24">
        <v>3.2886029411764706</v>
      </c>
      <c r="G26" s="27">
        <v>37</v>
      </c>
      <c r="H26" s="24">
        <f t="shared" si="1"/>
        <v>6.8014705882352935</v>
      </c>
      <c r="I26" s="12">
        <f t="shared" si="2"/>
        <v>1.8823529411764706</v>
      </c>
    </row>
    <row r="27" spans="1:9" ht="22.9" customHeight="1">
      <c r="A27" s="33" t="s">
        <v>18</v>
      </c>
      <c r="B27" s="26">
        <v>527</v>
      </c>
      <c r="C27" s="24">
        <f t="shared" si="3"/>
        <v>0.37038859175024419</v>
      </c>
      <c r="D27" s="27">
        <v>2014</v>
      </c>
      <c r="E27" s="24">
        <f t="shared" si="3"/>
        <v>1.4154888496868916</v>
      </c>
      <c r="F27" s="24">
        <v>3.8766603415559771</v>
      </c>
      <c r="G27" s="27">
        <v>6</v>
      </c>
      <c r="H27" s="24">
        <f t="shared" si="1"/>
        <v>1.1385199240986716</v>
      </c>
      <c r="I27" s="12">
        <f t="shared" si="2"/>
        <v>3.8216318785578749</v>
      </c>
    </row>
    <row r="28" spans="1:9" ht="22.9" customHeight="1">
      <c r="A28" s="33" t="s">
        <v>23</v>
      </c>
      <c r="B28" s="26">
        <v>474</v>
      </c>
      <c r="C28" s="24">
        <f t="shared" si="3"/>
        <v>0.33313888517953655</v>
      </c>
      <c r="D28" s="27">
        <v>1410</v>
      </c>
      <c r="E28" s="24">
        <f t="shared" si="3"/>
        <v>0.99098275971127958</v>
      </c>
      <c r="F28" s="24">
        <v>2.7109704641350212</v>
      </c>
      <c r="G28" s="27">
        <v>36</v>
      </c>
      <c r="H28" s="24">
        <f t="shared" si="1"/>
        <v>7.59493670886076</v>
      </c>
      <c r="I28" s="12">
        <f t="shared" si="2"/>
        <v>2.9746835443037973</v>
      </c>
    </row>
    <row r="29" spans="1:9" ht="22.9" customHeight="1">
      <c r="A29" s="33" t="s">
        <v>21</v>
      </c>
      <c r="B29" s="26">
        <v>422</v>
      </c>
      <c r="C29" s="24">
        <f t="shared" si="3"/>
        <v>0.29659200326110641</v>
      </c>
      <c r="D29" s="27">
        <v>564</v>
      </c>
      <c r="E29" s="24">
        <f t="shared" si="3"/>
        <v>0.39639310388451188</v>
      </c>
      <c r="F29" s="24">
        <v>2.9265402843601898</v>
      </c>
      <c r="G29" s="27">
        <v>41</v>
      </c>
      <c r="H29" s="24">
        <f t="shared" si="1"/>
        <v>9.7156398104265413</v>
      </c>
      <c r="I29" s="12">
        <f t="shared" si="2"/>
        <v>1.3364928909952607</v>
      </c>
    </row>
    <row r="30" spans="1:9" ht="22.9" customHeight="1">
      <c r="A30" s="33" t="s">
        <v>24</v>
      </c>
      <c r="B30" s="26">
        <v>383</v>
      </c>
      <c r="C30" s="24">
        <f t="shared" si="3"/>
        <v>0.26918184182228377</v>
      </c>
      <c r="D30" s="27">
        <v>662</v>
      </c>
      <c r="E30" s="24">
        <f t="shared" si="3"/>
        <v>0.46526991980770716</v>
      </c>
      <c r="F30" s="24">
        <v>4.2297650130548305</v>
      </c>
      <c r="G30" s="27">
        <v>2</v>
      </c>
      <c r="H30" s="24">
        <f t="shared" si="1"/>
        <v>0.52219321148825071</v>
      </c>
      <c r="I30" s="12">
        <f t="shared" si="2"/>
        <v>1.7284595300261096</v>
      </c>
    </row>
    <row r="31" spans="1:9" ht="22.9" customHeight="1">
      <c r="A31" s="33" t="s">
        <v>22</v>
      </c>
      <c r="B31" s="26">
        <v>341</v>
      </c>
      <c r="C31" s="24">
        <f t="shared" si="3"/>
        <v>0.23966320642662864</v>
      </c>
      <c r="D31" s="27">
        <v>456</v>
      </c>
      <c r="E31" s="24">
        <f t="shared" si="3"/>
        <v>0.32048804143854148</v>
      </c>
      <c r="F31" s="24">
        <v>3.1173020527859236</v>
      </c>
      <c r="G31" s="27">
        <v>25</v>
      </c>
      <c r="H31" s="24">
        <f t="shared" si="1"/>
        <v>7.3313782991202352</v>
      </c>
      <c r="I31" s="12">
        <f t="shared" si="2"/>
        <v>1.3372434017595307</v>
      </c>
    </row>
    <row r="32" spans="1:9" ht="22.9" customHeight="1">
      <c r="A32" s="34" t="s">
        <v>25</v>
      </c>
      <c r="B32" s="26">
        <v>271</v>
      </c>
      <c r="C32" s="24">
        <f t="shared" si="3"/>
        <v>0.19046548076720338</v>
      </c>
      <c r="D32" s="27">
        <v>866</v>
      </c>
      <c r="E32" s="24">
        <f t="shared" si="3"/>
        <v>0.60864614887231783</v>
      </c>
      <c r="F32" s="24">
        <v>3.7232472324723247</v>
      </c>
      <c r="G32" s="27">
        <v>5</v>
      </c>
      <c r="H32" s="24">
        <f t="shared" si="1"/>
        <v>1.8450184501845017</v>
      </c>
      <c r="I32" s="12">
        <f t="shared" si="2"/>
        <v>3.195571955719557</v>
      </c>
    </row>
    <row r="33" spans="1:9" ht="22.9" customHeight="1">
      <c r="A33" s="33" t="s">
        <v>26</v>
      </c>
      <c r="B33" s="26">
        <v>270</v>
      </c>
      <c r="C33" s="24">
        <f t="shared" si="3"/>
        <v>0.1897626561149259</v>
      </c>
      <c r="D33" s="27">
        <v>2024</v>
      </c>
      <c r="E33" s="24">
        <f t="shared" si="3"/>
        <v>1.4225170962096667</v>
      </c>
      <c r="F33" s="24">
        <v>3.8481481481481481</v>
      </c>
      <c r="G33" s="27">
        <v>8</v>
      </c>
      <c r="H33" s="24">
        <f t="shared" si="1"/>
        <v>2.9629629629629632</v>
      </c>
      <c r="I33" s="12">
        <f t="shared" si="2"/>
        <v>7.496296296296296</v>
      </c>
    </row>
    <row r="34" spans="1:9" ht="22.9" customHeight="1">
      <c r="A34" s="33" t="s">
        <v>27</v>
      </c>
      <c r="B34" s="26">
        <v>256</v>
      </c>
      <c r="C34" s="24">
        <f t="shared" si="3"/>
        <v>0.17992311098304084</v>
      </c>
      <c r="D34" s="27">
        <v>1185</v>
      </c>
      <c r="E34" s="24">
        <f t="shared" si="3"/>
        <v>0.83284721294884145</v>
      </c>
      <c r="F34" s="24">
        <v>3.859375</v>
      </c>
      <c r="G34" s="27">
        <v>6</v>
      </c>
      <c r="H34" s="24">
        <f t="shared" si="1"/>
        <v>2.34375</v>
      </c>
      <c r="I34" s="12">
        <f t="shared" si="2"/>
        <v>4.62890625</v>
      </c>
    </row>
    <row r="35" spans="1:9" ht="22.9" customHeight="1">
      <c r="A35" s="33" t="s">
        <v>29</v>
      </c>
      <c r="B35" s="26">
        <v>191</v>
      </c>
      <c r="C35" s="24">
        <f t="shared" si="3"/>
        <v>0.13423950858500311</v>
      </c>
      <c r="D35" s="27">
        <v>191</v>
      </c>
      <c r="E35" s="24">
        <f t="shared" si="3"/>
        <v>0.13423950858500311</v>
      </c>
      <c r="F35" s="24">
        <v>3.4450261780104712</v>
      </c>
      <c r="G35" s="27">
        <v>47</v>
      </c>
      <c r="H35" s="24">
        <f t="shared" si="1"/>
        <v>24.607329842931939</v>
      </c>
      <c r="I35" s="12">
        <f t="shared" si="2"/>
        <v>1</v>
      </c>
    </row>
    <row r="36" spans="1:9" ht="22.9" customHeight="1">
      <c r="A36" s="35" t="s">
        <v>28</v>
      </c>
      <c r="B36" s="26">
        <v>173</v>
      </c>
      <c r="C36" s="24">
        <f t="shared" si="3"/>
        <v>0.12158866484400807</v>
      </c>
      <c r="D36" s="27">
        <v>246</v>
      </c>
      <c r="E36" s="24">
        <f t="shared" si="3"/>
        <v>0.17289486446026581</v>
      </c>
      <c r="F36" s="24">
        <v>3.3872832369942198</v>
      </c>
      <c r="G36" s="27">
        <v>10</v>
      </c>
      <c r="H36" s="24">
        <f t="shared" si="1"/>
        <v>5.7803468208092488</v>
      </c>
      <c r="I36" s="12">
        <f t="shared" si="2"/>
        <v>1.4219653179190752</v>
      </c>
    </row>
    <row r="37" spans="1:9" ht="22.9" customHeight="1">
      <c r="A37" s="33" t="s">
        <v>30</v>
      </c>
      <c r="B37" s="26">
        <v>133</v>
      </c>
      <c r="C37" s="24">
        <f t="shared" si="3"/>
        <v>9.3475678752907937E-2</v>
      </c>
      <c r="D37" s="27">
        <v>149</v>
      </c>
      <c r="E37" s="24">
        <f t="shared" si="3"/>
        <v>0.10472087318934799</v>
      </c>
      <c r="F37" s="24">
        <v>3.5789473684210527</v>
      </c>
      <c r="G37" s="27">
        <v>8</v>
      </c>
      <c r="H37" s="24">
        <f t="shared" si="1"/>
        <v>6.0150375939849621</v>
      </c>
      <c r="I37" s="12">
        <f t="shared" si="2"/>
        <v>1.1203007518796992</v>
      </c>
    </row>
    <row r="38" spans="1:9" ht="22.9" customHeight="1">
      <c r="A38" s="33" t="s">
        <v>33</v>
      </c>
      <c r="B38" s="26">
        <v>82</v>
      </c>
      <c r="C38" s="24">
        <f t="shared" si="3"/>
        <v>5.7631621486755269E-2</v>
      </c>
      <c r="D38" s="27">
        <v>93</v>
      </c>
      <c r="E38" s="24">
        <f t="shared" si="3"/>
        <v>6.5362692661807803E-2</v>
      </c>
      <c r="F38" s="24">
        <v>2.8292682926829267</v>
      </c>
      <c r="G38" s="27">
        <v>13</v>
      </c>
      <c r="H38" s="24">
        <f t="shared" si="1"/>
        <v>15.853658536585366</v>
      </c>
      <c r="I38" s="12">
        <f t="shared" si="2"/>
        <v>1.1341463414634145</v>
      </c>
    </row>
    <row r="39" spans="1:9" ht="22.9" customHeight="1">
      <c r="A39" s="33" t="s">
        <v>31</v>
      </c>
      <c r="B39" s="26">
        <v>73</v>
      </c>
      <c r="C39" s="24">
        <f t="shared" ref="C39:E46" si="4">B39/$B$6*100</f>
        <v>5.1306199616257743E-2</v>
      </c>
      <c r="D39" s="27">
        <v>156</v>
      </c>
      <c r="E39" s="24">
        <f t="shared" si="4"/>
        <v>0.10964064575529052</v>
      </c>
      <c r="F39" s="24">
        <v>3</v>
      </c>
      <c r="G39" s="27">
        <v>14</v>
      </c>
      <c r="H39" s="24">
        <f t="shared" si="1"/>
        <v>19.17808219178082</v>
      </c>
      <c r="I39" s="12">
        <f t="shared" si="2"/>
        <v>2.1369863013698631</v>
      </c>
    </row>
    <row r="40" spans="1:9" ht="22.9" customHeight="1">
      <c r="A40" s="33" t="s">
        <v>35</v>
      </c>
      <c r="B40" s="26">
        <v>52</v>
      </c>
      <c r="C40" s="24">
        <f t="shared" si="4"/>
        <v>3.6546881918430169E-2</v>
      </c>
      <c r="D40" s="27">
        <v>192</v>
      </c>
      <c r="E40" s="24">
        <f t="shared" si="4"/>
        <v>0.13494233323728064</v>
      </c>
      <c r="F40" s="24">
        <v>3.8076923076923075</v>
      </c>
      <c r="G40" s="27">
        <v>1</v>
      </c>
      <c r="H40" s="24">
        <f t="shared" si="1"/>
        <v>1.9230769230769231</v>
      </c>
      <c r="I40" s="12">
        <f t="shared" si="2"/>
        <v>3.6923076923076925</v>
      </c>
    </row>
    <row r="41" spans="1:9" ht="22.9" customHeight="1">
      <c r="A41" s="33" t="s">
        <v>32</v>
      </c>
      <c r="B41" s="26">
        <v>50</v>
      </c>
      <c r="C41" s="24">
        <f t="shared" si="4"/>
        <v>3.5141232613875167E-2</v>
      </c>
      <c r="D41" s="27">
        <v>89</v>
      </c>
      <c r="E41" s="24">
        <f t="shared" si="4"/>
        <v>6.2551394052697787E-2</v>
      </c>
      <c r="F41" s="24">
        <v>4.04</v>
      </c>
      <c r="G41" s="27">
        <v>1</v>
      </c>
      <c r="H41" s="24">
        <f t="shared" si="1"/>
        <v>2</v>
      </c>
      <c r="I41" s="12">
        <f t="shared" si="2"/>
        <v>1.78</v>
      </c>
    </row>
    <row r="42" spans="1:9" ht="22.9" customHeight="1">
      <c r="A42" s="34" t="s">
        <v>34</v>
      </c>
      <c r="B42" s="26">
        <v>37</v>
      </c>
      <c r="C42" s="24">
        <f t="shared" si="4"/>
        <v>2.6004512134267622E-2</v>
      </c>
      <c r="D42" s="27">
        <v>63</v>
      </c>
      <c r="E42" s="24">
        <f t="shared" si="4"/>
        <v>4.4277953093482703E-2</v>
      </c>
      <c r="F42" s="24">
        <v>2.6756756756756759</v>
      </c>
      <c r="G42" s="27">
        <v>9</v>
      </c>
      <c r="H42" s="24">
        <f t="shared" si="1"/>
        <v>24.324324324324326</v>
      </c>
      <c r="I42" s="12">
        <f t="shared" si="2"/>
        <v>1.7027027027027026</v>
      </c>
    </row>
    <row r="43" spans="1:9" ht="22.9" customHeight="1">
      <c r="A43" s="33" t="s">
        <v>36</v>
      </c>
      <c r="B43" s="26">
        <v>36</v>
      </c>
      <c r="C43" s="24">
        <f t="shared" si="4"/>
        <v>2.5301687481990121E-2</v>
      </c>
      <c r="D43" s="27">
        <v>49</v>
      </c>
      <c r="E43" s="24">
        <f t="shared" si="4"/>
        <v>3.443840796159766E-2</v>
      </c>
      <c r="F43" s="24">
        <v>1.3333333333333333</v>
      </c>
      <c r="G43" s="27">
        <v>27</v>
      </c>
      <c r="H43" s="24">
        <f t="shared" si="1"/>
        <v>75</v>
      </c>
      <c r="I43" s="12">
        <f t="shared" si="2"/>
        <v>1.3611111111111112</v>
      </c>
    </row>
    <row r="44" spans="1:9" ht="22.9" customHeight="1">
      <c r="A44" s="33" t="s">
        <v>38</v>
      </c>
      <c r="B44" s="26">
        <v>13</v>
      </c>
      <c r="C44" s="24">
        <f t="shared" si="4"/>
        <v>9.1367204796075421E-3</v>
      </c>
      <c r="D44" s="27">
        <v>20</v>
      </c>
      <c r="E44" s="24">
        <f t="shared" si="4"/>
        <v>1.4056493045550065E-2</v>
      </c>
      <c r="F44" s="24">
        <v>2.3076923076923075</v>
      </c>
      <c r="G44" s="27">
        <v>2</v>
      </c>
      <c r="H44" s="24">
        <f t="shared" si="1"/>
        <v>15.384615384615385</v>
      </c>
      <c r="I44" s="12">
        <f t="shared" si="2"/>
        <v>1.5384615384615385</v>
      </c>
    </row>
    <row r="45" spans="1:9" ht="22.9" customHeight="1">
      <c r="A45" s="33" t="s">
        <v>37</v>
      </c>
      <c r="B45" s="26">
        <v>8</v>
      </c>
      <c r="C45" s="24">
        <f t="shared" si="4"/>
        <v>5.6225972182200263E-3</v>
      </c>
      <c r="D45" s="27">
        <v>45</v>
      </c>
      <c r="E45" s="24">
        <f t="shared" si="4"/>
        <v>3.1627109352487651E-2</v>
      </c>
      <c r="F45" s="24">
        <v>2.5</v>
      </c>
      <c r="G45" s="27">
        <v>1</v>
      </c>
      <c r="H45" s="24">
        <f t="shared" si="1"/>
        <v>12.5</v>
      </c>
      <c r="I45" s="12">
        <f t="shared" si="2"/>
        <v>5.625</v>
      </c>
    </row>
    <row r="46" spans="1:9" ht="22.9" customHeight="1" thickBot="1">
      <c r="A46" s="36" t="s">
        <v>39</v>
      </c>
      <c r="B46" s="28">
        <v>4</v>
      </c>
      <c r="C46" s="29">
        <f t="shared" si="4"/>
        <v>2.8112986091100131E-3</v>
      </c>
      <c r="D46" s="30">
        <v>6</v>
      </c>
      <c r="E46" s="29">
        <f t="shared" si="4"/>
        <v>4.2169479136650199E-3</v>
      </c>
      <c r="F46" s="29">
        <v>3.5</v>
      </c>
      <c r="G46" s="30">
        <v>0</v>
      </c>
      <c r="H46" s="29">
        <f t="shared" si="1"/>
        <v>0</v>
      </c>
      <c r="I46" s="13">
        <f t="shared" si="2"/>
        <v>1.5</v>
      </c>
    </row>
  </sheetData>
  <mergeCells count="6">
    <mergeCell ref="A2:H2"/>
    <mergeCell ref="B3:C3"/>
    <mergeCell ref="D3:E3"/>
    <mergeCell ref="F3:F4"/>
    <mergeCell ref="G3:H4"/>
    <mergeCell ref="I3:I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tabSelected="1" workbookViewId="0">
      <selection activeCell="D11" sqref="D11"/>
    </sheetView>
  </sheetViews>
  <sheetFormatPr defaultColWidth="17.375" defaultRowHeight="12.75"/>
  <cols>
    <col min="1" max="1" width="19.875" style="3" customWidth="1"/>
    <col min="2" max="3" width="12.5" style="3" customWidth="1"/>
    <col min="4" max="4" width="12.5" style="10" customWidth="1"/>
    <col min="5" max="41" width="7.75" style="2" customWidth="1"/>
    <col min="42" max="42" width="9.75" style="2" customWidth="1"/>
    <col min="43" max="44" width="7.75" style="2" customWidth="1"/>
    <col min="45" max="16384" width="17.375" style="2"/>
  </cols>
  <sheetData>
    <row r="1" spans="1:44" s="9" customFormat="1" ht="24" customHeight="1">
      <c r="A1" s="94" t="s">
        <v>56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1:44" ht="3" customHeight="1" thickBot="1"/>
    <row r="3" spans="1:44" s="4" customFormat="1" ht="18" customHeight="1" thickBot="1">
      <c r="A3" s="96"/>
      <c r="B3" s="98" t="s">
        <v>46</v>
      </c>
      <c r="C3" s="98"/>
      <c r="D3" s="98"/>
      <c r="E3" s="99" t="s">
        <v>44</v>
      </c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</row>
    <row r="4" spans="1:44" s="4" customFormat="1" ht="91.15" customHeight="1" thickBot="1">
      <c r="A4" s="97"/>
      <c r="B4" s="37" t="s">
        <v>49</v>
      </c>
      <c r="C4" s="37" t="s">
        <v>53</v>
      </c>
      <c r="D4" s="40" t="s">
        <v>54</v>
      </c>
      <c r="E4" s="41" t="s">
        <v>0</v>
      </c>
      <c r="F4" s="42" t="s">
        <v>1</v>
      </c>
      <c r="G4" s="42" t="s">
        <v>2</v>
      </c>
      <c r="H4" s="42" t="s">
        <v>5</v>
      </c>
      <c r="I4" s="42" t="s">
        <v>4</v>
      </c>
      <c r="J4" s="42" t="s">
        <v>3</v>
      </c>
      <c r="K4" s="42" t="s">
        <v>7</v>
      </c>
      <c r="L4" s="42" t="s">
        <v>6</v>
      </c>
      <c r="M4" s="42" t="s">
        <v>8</v>
      </c>
      <c r="N4" s="42" t="s">
        <v>9</v>
      </c>
      <c r="O4" s="42" t="s">
        <v>10</v>
      </c>
      <c r="P4" s="42" t="s">
        <v>11</v>
      </c>
      <c r="Q4" s="42" t="s">
        <v>12</v>
      </c>
      <c r="R4" s="42" t="s">
        <v>15</v>
      </c>
      <c r="S4" s="42" t="s">
        <v>14</v>
      </c>
      <c r="T4" s="42" t="s">
        <v>13</v>
      </c>
      <c r="U4" s="42" t="s">
        <v>16</v>
      </c>
      <c r="V4" s="42" t="s">
        <v>18</v>
      </c>
      <c r="W4" s="42" t="s">
        <v>21</v>
      </c>
      <c r="X4" s="42" t="s">
        <v>22</v>
      </c>
      <c r="Y4" s="42" t="s">
        <v>19</v>
      </c>
      <c r="Z4" s="42" t="s">
        <v>17</v>
      </c>
      <c r="AA4" s="42" t="s">
        <v>20</v>
      </c>
      <c r="AB4" s="42" t="s">
        <v>24</v>
      </c>
      <c r="AC4" s="42" t="s">
        <v>23</v>
      </c>
      <c r="AD4" s="42" t="s">
        <v>29</v>
      </c>
      <c r="AE4" s="42" t="s">
        <v>25</v>
      </c>
      <c r="AF4" s="42" t="s">
        <v>27</v>
      </c>
      <c r="AG4" s="42" t="s">
        <v>26</v>
      </c>
      <c r="AH4" s="42" t="s">
        <v>28</v>
      </c>
      <c r="AI4" s="42" t="s">
        <v>31</v>
      </c>
      <c r="AJ4" s="42" t="s">
        <v>30</v>
      </c>
      <c r="AK4" s="42" t="s">
        <v>33</v>
      </c>
      <c r="AL4" s="42" t="s">
        <v>36</v>
      </c>
      <c r="AM4" s="42" t="s">
        <v>32</v>
      </c>
      <c r="AN4" s="42" t="s">
        <v>37</v>
      </c>
      <c r="AO4" s="42" t="s">
        <v>35</v>
      </c>
      <c r="AP4" s="42" t="s">
        <v>38</v>
      </c>
      <c r="AQ4" s="42" t="s">
        <v>34</v>
      </c>
      <c r="AR4" s="38" t="s">
        <v>39</v>
      </c>
    </row>
    <row r="5" spans="1:44" s="4" customFormat="1" ht="15" thickBot="1">
      <c r="A5" s="5"/>
      <c r="B5" s="43" t="s">
        <v>59</v>
      </c>
      <c r="C5" s="44" t="s">
        <v>42</v>
      </c>
      <c r="D5" s="45" t="s">
        <v>42</v>
      </c>
      <c r="E5" s="46" t="s">
        <v>42</v>
      </c>
      <c r="F5" s="47" t="s">
        <v>42</v>
      </c>
      <c r="G5" s="47" t="s">
        <v>42</v>
      </c>
      <c r="H5" s="47" t="s">
        <v>42</v>
      </c>
      <c r="I5" s="47" t="s">
        <v>42</v>
      </c>
      <c r="J5" s="47" t="s">
        <v>42</v>
      </c>
      <c r="K5" s="47" t="s">
        <v>42</v>
      </c>
      <c r="L5" s="47" t="s">
        <v>42</v>
      </c>
      <c r="M5" s="47" t="s">
        <v>42</v>
      </c>
      <c r="N5" s="47" t="s">
        <v>42</v>
      </c>
      <c r="O5" s="47" t="s">
        <v>42</v>
      </c>
      <c r="P5" s="47" t="s">
        <v>42</v>
      </c>
      <c r="Q5" s="47" t="s">
        <v>42</v>
      </c>
      <c r="R5" s="47" t="s">
        <v>42</v>
      </c>
      <c r="S5" s="47" t="s">
        <v>42</v>
      </c>
      <c r="T5" s="47" t="s">
        <v>42</v>
      </c>
      <c r="U5" s="47" t="s">
        <v>42</v>
      </c>
      <c r="V5" s="47" t="s">
        <v>42</v>
      </c>
      <c r="W5" s="47" t="s">
        <v>42</v>
      </c>
      <c r="X5" s="47" t="s">
        <v>42</v>
      </c>
      <c r="Y5" s="47" t="s">
        <v>42</v>
      </c>
      <c r="Z5" s="47" t="s">
        <v>42</v>
      </c>
      <c r="AA5" s="47" t="s">
        <v>42</v>
      </c>
      <c r="AB5" s="47" t="s">
        <v>42</v>
      </c>
      <c r="AC5" s="47" t="s">
        <v>42</v>
      </c>
      <c r="AD5" s="47" t="s">
        <v>42</v>
      </c>
      <c r="AE5" s="47" t="s">
        <v>42</v>
      </c>
      <c r="AF5" s="47" t="s">
        <v>42</v>
      </c>
      <c r="AG5" s="47" t="s">
        <v>42</v>
      </c>
      <c r="AH5" s="47" t="s">
        <v>42</v>
      </c>
      <c r="AI5" s="47" t="s">
        <v>42</v>
      </c>
      <c r="AJ5" s="47" t="s">
        <v>42</v>
      </c>
      <c r="AK5" s="47" t="s">
        <v>42</v>
      </c>
      <c r="AL5" s="47" t="s">
        <v>42</v>
      </c>
      <c r="AM5" s="47" t="s">
        <v>42</v>
      </c>
      <c r="AN5" s="47" t="s">
        <v>42</v>
      </c>
      <c r="AO5" s="47" t="s">
        <v>42</v>
      </c>
      <c r="AP5" s="47" t="s">
        <v>42</v>
      </c>
      <c r="AQ5" s="47" t="s">
        <v>42</v>
      </c>
      <c r="AR5" s="48" t="s">
        <v>42</v>
      </c>
    </row>
    <row r="6" spans="1:44" ht="14.25">
      <c r="A6" s="49" t="s">
        <v>40</v>
      </c>
      <c r="B6" s="50">
        <v>142283</v>
      </c>
      <c r="C6" s="51">
        <f>B6/$B$6*100</f>
        <v>100</v>
      </c>
      <c r="D6" s="51">
        <v>19.685415685640589</v>
      </c>
      <c r="E6" s="52">
        <v>29.12716206433657</v>
      </c>
      <c r="F6" s="53">
        <v>20.902005158732948</v>
      </c>
      <c r="G6" s="53">
        <v>12.293808817638087</v>
      </c>
      <c r="H6" s="53">
        <v>18.596740299262738</v>
      </c>
      <c r="I6" s="54">
        <v>11.585361568142364</v>
      </c>
      <c r="J6" s="55">
        <v>5.4138582964936077</v>
      </c>
      <c r="K6" s="53">
        <v>5.7406717598026473</v>
      </c>
      <c r="L6" s="53">
        <v>5.8411756850783298</v>
      </c>
      <c r="M6" s="53">
        <v>2.901962989253811</v>
      </c>
      <c r="N6" s="54">
        <v>10.88815951308308</v>
      </c>
      <c r="O6" s="55">
        <v>23.613502667219556</v>
      </c>
      <c r="P6" s="53">
        <v>10.077099864354842</v>
      </c>
      <c r="Q6" s="53">
        <v>2.9750567530906711</v>
      </c>
      <c r="R6" s="53">
        <v>1.3937012854662889</v>
      </c>
      <c r="S6" s="54">
        <v>1.7563588060414808</v>
      </c>
      <c r="T6" s="55">
        <v>0.99730818158177714</v>
      </c>
      <c r="U6" s="53">
        <v>0.55312300134239512</v>
      </c>
      <c r="V6" s="53">
        <v>1.2278346675287983</v>
      </c>
      <c r="W6" s="53">
        <v>1.1779341172170954</v>
      </c>
      <c r="X6" s="54">
        <v>0.71969244393216336</v>
      </c>
      <c r="Y6" s="55">
        <v>1.4154888496868916</v>
      </c>
      <c r="Z6" s="53">
        <v>0.99098275971127958</v>
      </c>
      <c r="AA6" s="53">
        <v>0.39639310388451188</v>
      </c>
      <c r="AB6" s="53">
        <v>0.46526991980770716</v>
      </c>
      <c r="AC6" s="54">
        <v>0.32048804143854148</v>
      </c>
      <c r="AD6" s="55">
        <v>0.60864614887231783</v>
      </c>
      <c r="AE6" s="53">
        <v>1.4225170962096667</v>
      </c>
      <c r="AF6" s="53">
        <v>0.83284721294884145</v>
      </c>
      <c r="AG6" s="53">
        <v>0.13423950858500311</v>
      </c>
      <c r="AH6" s="54">
        <v>0.17289486446026581</v>
      </c>
      <c r="AI6" s="55">
        <v>0.10472087318934799</v>
      </c>
      <c r="AJ6" s="53">
        <v>6.5362692661807803E-2</v>
      </c>
      <c r="AK6" s="53">
        <v>0.10964064575529052</v>
      </c>
      <c r="AL6" s="53">
        <v>0.13494233323728064</v>
      </c>
      <c r="AM6" s="54">
        <v>6.2551394052697787E-2</v>
      </c>
      <c r="AN6" s="53">
        <v>4.4277953093482703E-2</v>
      </c>
      <c r="AO6" s="53">
        <v>3.443840796159766E-2</v>
      </c>
      <c r="AP6" s="53">
        <v>1.4056493045550065E-2</v>
      </c>
      <c r="AQ6" s="53">
        <v>3.1627109352487651E-2</v>
      </c>
      <c r="AR6" s="53">
        <v>4.2169479136650199E-3</v>
      </c>
    </row>
    <row r="7" spans="1:44" ht="14.25">
      <c r="A7" s="56" t="s">
        <v>0</v>
      </c>
      <c r="B7" s="57">
        <v>38913</v>
      </c>
      <c r="C7" s="58">
        <f t="shared" ref="C7:C46" si="0">B7/$B$6*100</f>
        <v>27.349015694074485</v>
      </c>
      <c r="D7" s="59">
        <v>34.787860098167705</v>
      </c>
      <c r="E7" s="60">
        <v>100</v>
      </c>
      <c r="F7" s="61">
        <v>3.4924061367666335</v>
      </c>
      <c r="G7" s="61">
        <v>1.6832421041811221</v>
      </c>
      <c r="H7" s="61">
        <v>10.973196618096779</v>
      </c>
      <c r="I7" s="62">
        <v>3.2970986559761521</v>
      </c>
      <c r="J7" s="63">
        <v>0.16446945750777375</v>
      </c>
      <c r="K7" s="61">
        <v>1.0819006501683242</v>
      </c>
      <c r="L7" s="61">
        <v>5.5174363323310969</v>
      </c>
      <c r="M7" s="61">
        <v>0</v>
      </c>
      <c r="N7" s="62">
        <v>4.075758743864518</v>
      </c>
      <c r="O7" s="63">
        <v>14.136663839847866</v>
      </c>
      <c r="P7" s="61">
        <v>2.3848071338627195</v>
      </c>
      <c r="Q7" s="61">
        <v>0.2492740215352196</v>
      </c>
      <c r="R7" s="61">
        <v>0.54223524272094159</v>
      </c>
      <c r="S7" s="62">
        <v>0.34178809138334232</v>
      </c>
      <c r="T7" s="63">
        <v>0.37262611466604989</v>
      </c>
      <c r="U7" s="61">
        <v>3.3407858556266545E-2</v>
      </c>
      <c r="V7" s="61">
        <v>0.65273815948397707</v>
      </c>
      <c r="W7" s="61">
        <v>0.57050343073009024</v>
      </c>
      <c r="X7" s="62">
        <v>9.5083905121681703E-2</v>
      </c>
      <c r="Y7" s="63">
        <v>0.33664842083622443</v>
      </c>
      <c r="Z7" s="61">
        <v>9.7653740395240662E-2</v>
      </c>
      <c r="AA7" s="61">
        <v>0</v>
      </c>
      <c r="AB7" s="61">
        <v>0.10793308148947653</v>
      </c>
      <c r="AC7" s="62">
        <v>1.5419011641353789E-2</v>
      </c>
      <c r="AD7" s="63">
        <v>0.62446997147482841</v>
      </c>
      <c r="AE7" s="61">
        <v>2.7137460488782668</v>
      </c>
      <c r="AF7" s="61">
        <v>0.51653688998535185</v>
      </c>
      <c r="AG7" s="61">
        <v>0</v>
      </c>
      <c r="AH7" s="62">
        <v>5.6536376018297224E-2</v>
      </c>
      <c r="AI7" s="63">
        <v>7.7095058206768947E-3</v>
      </c>
      <c r="AJ7" s="61">
        <v>2.5698352735589649E-3</v>
      </c>
      <c r="AK7" s="61">
        <v>4.3687199650502405E-2</v>
      </c>
      <c r="AL7" s="61">
        <v>1.5419011641353789E-2</v>
      </c>
      <c r="AM7" s="62">
        <v>1.5419011641353789E-2</v>
      </c>
      <c r="AN7" s="61">
        <v>5.1396705471179298E-3</v>
      </c>
      <c r="AO7" s="61">
        <v>0</v>
      </c>
      <c r="AP7" s="61">
        <v>0</v>
      </c>
      <c r="AQ7" s="61">
        <v>0</v>
      </c>
      <c r="AR7" s="61">
        <v>0</v>
      </c>
    </row>
    <row r="8" spans="1:44" ht="28.5">
      <c r="A8" s="56" t="s">
        <v>1</v>
      </c>
      <c r="B8" s="57">
        <v>15726</v>
      </c>
      <c r="C8" s="58">
        <f t="shared" si="0"/>
        <v>11.052620481716016</v>
      </c>
      <c r="D8" s="59">
        <v>19.013099325957015</v>
      </c>
      <c r="E8" s="60">
        <v>1.7423375302047566</v>
      </c>
      <c r="F8" s="61">
        <v>100</v>
      </c>
      <c r="G8" s="61">
        <v>8.4827673915808219</v>
      </c>
      <c r="H8" s="61">
        <v>10.873712323540634</v>
      </c>
      <c r="I8" s="62">
        <v>9.6082920005087118</v>
      </c>
      <c r="J8" s="63">
        <v>0.63588960956377971</v>
      </c>
      <c r="K8" s="61">
        <v>4.5974818771461274</v>
      </c>
      <c r="L8" s="61">
        <v>0.83937428462418917</v>
      </c>
      <c r="M8" s="61">
        <v>0</v>
      </c>
      <c r="N8" s="62">
        <v>10.345923947602696</v>
      </c>
      <c r="O8" s="63">
        <v>12.126414854381279</v>
      </c>
      <c r="P8" s="61">
        <v>15.363092967060918</v>
      </c>
      <c r="Q8" s="61">
        <v>1.6088007121963628</v>
      </c>
      <c r="R8" s="61">
        <v>0.34973928526007886</v>
      </c>
      <c r="S8" s="62">
        <v>1.100089024545339</v>
      </c>
      <c r="T8" s="63">
        <v>0.48327610326847259</v>
      </c>
      <c r="U8" s="61">
        <v>0.19076688286913393</v>
      </c>
      <c r="V8" s="61">
        <v>0.52142947984229937</v>
      </c>
      <c r="W8" s="61">
        <v>0.78850311585908683</v>
      </c>
      <c r="X8" s="62">
        <v>0.53414727203357504</v>
      </c>
      <c r="Y8" s="63">
        <v>0.64860740175505538</v>
      </c>
      <c r="Z8" s="61">
        <v>0.77578532366781128</v>
      </c>
      <c r="AA8" s="61">
        <v>3.8153376573826787E-2</v>
      </c>
      <c r="AB8" s="61">
        <v>0.19712577896477171</v>
      </c>
      <c r="AC8" s="62">
        <v>0.12081902581711815</v>
      </c>
      <c r="AD8" s="63">
        <v>0.22892025944296068</v>
      </c>
      <c r="AE8" s="61">
        <v>0.12717792191275595</v>
      </c>
      <c r="AF8" s="61">
        <v>0.76306753147653572</v>
      </c>
      <c r="AG8" s="61">
        <v>0</v>
      </c>
      <c r="AH8" s="62">
        <v>5.0871168765102379E-2</v>
      </c>
      <c r="AI8" s="63">
        <v>0</v>
      </c>
      <c r="AJ8" s="61">
        <v>1.2717792191275595E-2</v>
      </c>
      <c r="AK8" s="61">
        <v>3.1794480478188988E-2</v>
      </c>
      <c r="AL8" s="61">
        <v>0.33066259697316547</v>
      </c>
      <c r="AM8" s="62">
        <v>2.5435584382551189E-2</v>
      </c>
      <c r="AN8" s="61">
        <v>3.1794480478188988E-2</v>
      </c>
      <c r="AO8" s="61">
        <v>1.2717792191275595E-2</v>
      </c>
      <c r="AP8" s="61">
        <v>1.2717792191275595E-2</v>
      </c>
      <c r="AQ8" s="61">
        <v>2.5435584382551189E-2</v>
      </c>
      <c r="AR8" s="61">
        <v>6.3588960956377973E-3</v>
      </c>
    </row>
    <row r="9" spans="1:44" ht="14.25">
      <c r="A9" s="56" t="s">
        <v>2</v>
      </c>
      <c r="B9" s="57">
        <v>10663</v>
      </c>
      <c r="C9" s="58">
        <f t="shared" si="0"/>
        <v>7.4942192672350183</v>
      </c>
      <c r="D9" s="59">
        <v>14.179874331801557</v>
      </c>
      <c r="E9" s="60">
        <v>1.2004126418456345</v>
      </c>
      <c r="F9" s="61">
        <v>13.185782612773142</v>
      </c>
      <c r="G9" s="61">
        <v>99.971865328706741</v>
      </c>
      <c r="H9" s="61">
        <v>23.04229578917753</v>
      </c>
      <c r="I9" s="62">
        <v>9.8846478476976465</v>
      </c>
      <c r="J9" s="63">
        <v>0.75025790115352153</v>
      </c>
      <c r="K9" s="61">
        <v>2.9822751570852479</v>
      </c>
      <c r="L9" s="61">
        <v>0.66585388727375028</v>
      </c>
      <c r="M9" s="61">
        <v>0</v>
      </c>
      <c r="N9" s="62">
        <v>6.0114414329925907</v>
      </c>
      <c r="O9" s="63">
        <v>18.934633780362002</v>
      </c>
      <c r="P9" s="61">
        <v>25.189909031229483</v>
      </c>
      <c r="Q9" s="61">
        <v>2.053831004407765</v>
      </c>
      <c r="R9" s="61">
        <v>0.34699427928350368</v>
      </c>
      <c r="S9" s="62">
        <v>0.6564756635093314</v>
      </c>
      <c r="T9" s="63">
        <v>0.35637250304792273</v>
      </c>
      <c r="U9" s="61">
        <v>0.13129513270186627</v>
      </c>
      <c r="V9" s="61">
        <v>2.428959954984526</v>
      </c>
      <c r="W9" s="61">
        <v>0.76901434868235952</v>
      </c>
      <c r="X9" s="62">
        <v>0.41264184563443684</v>
      </c>
      <c r="Y9" s="63">
        <v>1.931914095470318</v>
      </c>
      <c r="Z9" s="61">
        <v>1.1816561943167962</v>
      </c>
      <c r="AA9" s="61">
        <v>2.8134671293257058E-2</v>
      </c>
      <c r="AB9" s="61">
        <v>0.20632092281721842</v>
      </c>
      <c r="AC9" s="62">
        <v>2.8134671293257058E-2</v>
      </c>
      <c r="AD9" s="63">
        <v>0.3094813842258276</v>
      </c>
      <c r="AE9" s="61">
        <v>0.15005158023070431</v>
      </c>
      <c r="AF9" s="61">
        <v>0.37512895057676077</v>
      </c>
      <c r="AG9" s="61">
        <v>0</v>
      </c>
      <c r="AH9" s="62">
        <v>3.7512895057676077E-2</v>
      </c>
      <c r="AI9" s="63">
        <v>0</v>
      </c>
      <c r="AJ9" s="61">
        <v>0</v>
      </c>
      <c r="AK9" s="61">
        <v>0.12191690893744725</v>
      </c>
      <c r="AL9" s="61">
        <v>0.26259026540373254</v>
      </c>
      <c r="AM9" s="62">
        <v>1.8756447528838038E-2</v>
      </c>
      <c r="AN9" s="61">
        <v>9.3782237644190192E-3</v>
      </c>
      <c r="AO9" s="61">
        <v>0</v>
      </c>
      <c r="AP9" s="61">
        <v>9.3782237644190192E-3</v>
      </c>
      <c r="AQ9" s="61">
        <v>9.3782237644190192E-3</v>
      </c>
      <c r="AR9" s="61">
        <v>0</v>
      </c>
    </row>
    <row r="10" spans="1:44" ht="14.25">
      <c r="A10" s="56" t="s">
        <v>5</v>
      </c>
      <c r="B10" s="57">
        <v>8661</v>
      </c>
      <c r="C10" s="58">
        <f t="shared" si="0"/>
        <v>6.0871643133754558</v>
      </c>
      <c r="D10" s="59">
        <v>7.4125389677866291</v>
      </c>
      <c r="E10" s="60">
        <v>1.2700611938575221</v>
      </c>
      <c r="F10" s="61">
        <v>7.8397413693568865</v>
      </c>
      <c r="G10" s="61">
        <v>2.7017665396605475</v>
      </c>
      <c r="H10" s="61">
        <v>100</v>
      </c>
      <c r="I10" s="62">
        <v>7.874379401916638</v>
      </c>
      <c r="J10" s="63">
        <v>0.16164415194550283</v>
      </c>
      <c r="K10" s="61">
        <v>1.3624292806835239</v>
      </c>
      <c r="L10" s="61">
        <v>0.50802447754300895</v>
      </c>
      <c r="M10" s="61">
        <v>0</v>
      </c>
      <c r="N10" s="62">
        <v>11.488280798983951</v>
      </c>
      <c r="O10" s="63">
        <v>60.004618404341301</v>
      </c>
      <c r="P10" s="61">
        <v>4.0295577877843209</v>
      </c>
      <c r="Q10" s="61">
        <v>1.304699226417273</v>
      </c>
      <c r="R10" s="61">
        <v>0.17319016279875304</v>
      </c>
      <c r="S10" s="62">
        <v>0.36947234730400647</v>
      </c>
      <c r="T10" s="63">
        <v>0.28865027133125504</v>
      </c>
      <c r="U10" s="61">
        <v>4.6184043413000808E-2</v>
      </c>
      <c r="V10" s="61">
        <v>2.3092021706500404E-2</v>
      </c>
      <c r="W10" s="61">
        <v>0.84285879228726479</v>
      </c>
      <c r="X10" s="62">
        <v>0.27710426047800485</v>
      </c>
      <c r="Y10" s="63">
        <v>1.1546010853250201</v>
      </c>
      <c r="Z10" s="61">
        <v>0.48493245583650846</v>
      </c>
      <c r="AA10" s="61">
        <v>1.1546010853250202E-2</v>
      </c>
      <c r="AB10" s="61">
        <v>0.24246622791825423</v>
      </c>
      <c r="AC10" s="62">
        <v>2.3092021706500404E-2</v>
      </c>
      <c r="AD10" s="63">
        <v>0.41565639071700727</v>
      </c>
      <c r="AE10" s="61">
        <v>6.9276065119501212E-2</v>
      </c>
      <c r="AF10" s="61">
        <v>0.72739868375476269</v>
      </c>
      <c r="AG10" s="61">
        <v>0</v>
      </c>
      <c r="AH10" s="62">
        <v>8.0822075972751414E-2</v>
      </c>
      <c r="AI10" s="63">
        <v>0</v>
      </c>
      <c r="AJ10" s="61">
        <v>0</v>
      </c>
      <c r="AK10" s="61">
        <v>2.3092021706500404E-2</v>
      </c>
      <c r="AL10" s="61">
        <v>3.4638032559750606E-2</v>
      </c>
      <c r="AM10" s="62">
        <v>0</v>
      </c>
      <c r="AN10" s="61">
        <v>0</v>
      </c>
      <c r="AO10" s="61">
        <v>0</v>
      </c>
      <c r="AP10" s="61">
        <v>0</v>
      </c>
      <c r="AQ10" s="61">
        <v>0</v>
      </c>
      <c r="AR10" s="61">
        <v>0</v>
      </c>
    </row>
    <row r="11" spans="1:44" ht="14.25">
      <c r="A11" s="56" t="s">
        <v>4</v>
      </c>
      <c r="B11" s="64">
        <v>8036</v>
      </c>
      <c r="C11" s="58">
        <f t="shared" si="0"/>
        <v>5.647898905702017</v>
      </c>
      <c r="D11" s="59">
        <v>3.359880537580886</v>
      </c>
      <c r="E11" s="60">
        <v>1.9785963165754106</v>
      </c>
      <c r="F11" s="61">
        <v>36.672473867595819</v>
      </c>
      <c r="G11" s="61">
        <v>19.885515181682429</v>
      </c>
      <c r="H11" s="61">
        <v>16.090094574415133</v>
      </c>
      <c r="I11" s="62">
        <v>100</v>
      </c>
      <c r="J11" s="63">
        <v>0.48531607765057239</v>
      </c>
      <c r="K11" s="61">
        <v>2.0905923344947737</v>
      </c>
      <c r="L11" s="61">
        <v>2.4141363862618217</v>
      </c>
      <c r="M11" s="61">
        <v>0</v>
      </c>
      <c r="N11" s="62">
        <v>24.564459930313589</v>
      </c>
      <c r="O11" s="63">
        <v>27.538576406172226</v>
      </c>
      <c r="P11" s="61">
        <v>30.201592832254853</v>
      </c>
      <c r="Q11" s="61">
        <v>1.7670482827277252</v>
      </c>
      <c r="R11" s="61">
        <v>0.43554006968641112</v>
      </c>
      <c r="S11" s="62">
        <v>1.9785963165754106</v>
      </c>
      <c r="T11" s="63">
        <v>0.62220009955201594</v>
      </c>
      <c r="U11" s="61">
        <v>7.4664011946241921E-2</v>
      </c>
      <c r="V11" s="61">
        <v>1.0577401692384272</v>
      </c>
      <c r="W11" s="61">
        <v>1.0079641612742658</v>
      </c>
      <c r="X11" s="62">
        <v>0.69686411149825789</v>
      </c>
      <c r="Y11" s="63">
        <v>3.6958685913389742</v>
      </c>
      <c r="Z11" s="61">
        <v>1.2817322050771529</v>
      </c>
      <c r="AA11" s="61">
        <v>0</v>
      </c>
      <c r="AB11" s="61">
        <v>0.29865604778496768</v>
      </c>
      <c r="AC11" s="62">
        <v>6.2220009955201591E-2</v>
      </c>
      <c r="AD11" s="63">
        <v>0.32354405176704831</v>
      </c>
      <c r="AE11" s="61">
        <v>0.23643603782976605</v>
      </c>
      <c r="AF11" s="61">
        <v>0.90841214534594317</v>
      </c>
      <c r="AG11" s="61">
        <v>0</v>
      </c>
      <c r="AH11" s="62">
        <v>3.733200597312096E-2</v>
      </c>
      <c r="AI11" s="63">
        <v>0</v>
      </c>
      <c r="AJ11" s="61">
        <v>2.4888003982080638E-2</v>
      </c>
      <c r="AK11" s="61">
        <v>9.9552015928322551E-2</v>
      </c>
      <c r="AL11" s="61">
        <v>0.13688402190144353</v>
      </c>
      <c r="AM11" s="62">
        <v>2.4888003982080638E-2</v>
      </c>
      <c r="AN11" s="61">
        <v>2.4888003982080638E-2</v>
      </c>
      <c r="AO11" s="61">
        <v>0</v>
      </c>
      <c r="AP11" s="61">
        <v>1.2444001991040319E-2</v>
      </c>
      <c r="AQ11" s="61">
        <v>0</v>
      </c>
      <c r="AR11" s="61">
        <v>0</v>
      </c>
    </row>
    <row r="12" spans="1:44" ht="14.25">
      <c r="A12" s="65" t="s">
        <v>3</v>
      </c>
      <c r="B12" s="57">
        <v>7077</v>
      </c>
      <c r="C12" s="66">
        <f t="shared" si="0"/>
        <v>4.9738900641678905</v>
      </c>
      <c r="D12" s="67">
        <v>0.91846827751872262</v>
      </c>
      <c r="E12" s="68">
        <v>0.48042956054825486</v>
      </c>
      <c r="F12" s="69">
        <v>2.571711177052423</v>
      </c>
      <c r="G12" s="69">
        <v>1.2152041825632331</v>
      </c>
      <c r="H12" s="69">
        <v>2.7836653949413592</v>
      </c>
      <c r="I12" s="70">
        <v>1.6815034619188922</v>
      </c>
      <c r="J12" s="71">
        <v>100</v>
      </c>
      <c r="K12" s="69">
        <v>0.29673590504451042</v>
      </c>
      <c r="L12" s="69">
        <v>0.67825349724459516</v>
      </c>
      <c r="M12" s="69">
        <v>0</v>
      </c>
      <c r="N12" s="70">
        <v>1.5825914935707219</v>
      </c>
      <c r="O12" s="71">
        <v>4.3379963261268895</v>
      </c>
      <c r="P12" s="69">
        <v>1.2999858697188074</v>
      </c>
      <c r="Q12" s="69">
        <v>0.67825349724459516</v>
      </c>
      <c r="R12" s="69">
        <v>4.2390843577787198E-2</v>
      </c>
      <c r="S12" s="70">
        <v>0.46629927935565912</v>
      </c>
      <c r="T12" s="71">
        <v>9.8911968348170121E-2</v>
      </c>
      <c r="U12" s="69">
        <v>4.2390843577787198E-2</v>
      </c>
      <c r="V12" s="69">
        <v>0.67825349724459516</v>
      </c>
      <c r="W12" s="69">
        <v>0.18369365550374453</v>
      </c>
      <c r="X12" s="70">
        <v>9.8911968348170121E-2</v>
      </c>
      <c r="Y12" s="71">
        <v>0.60760209128161657</v>
      </c>
      <c r="Z12" s="69">
        <v>0.18369365550374453</v>
      </c>
      <c r="AA12" s="69">
        <v>1.4130281192595733E-2</v>
      </c>
      <c r="AB12" s="69">
        <v>4.2390843577787198E-2</v>
      </c>
      <c r="AC12" s="70">
        <v>2.8260562385191465E-2</v>
      </c>
      <c r="AD12" s="71">
        <v>8.4781687155574395E-2</v>
      </c>
      <c r="AE12" s="69">
        <v>4.2390843577787198E-2</v>
      </c>
      <c r="AF12" s="69">
        <v>0.15543309311855305</v>
      </c>
      <c r="AG12" s="69">
        <v>0</v>
      </c>
      <c r="AH12" s="70">
        <v>0</v>
      </c>
      <c r="AI12" s="71">
        <v>0</v>
      </c>
      <c r="AJ12" s="69">
        <v>0</v>
      </c>
      <c r="AK12" s="69">
        <v>4.2390843577787198E-2</v>
      </c>
      <c r="AL12" s="69">
        <v>0</v>
      </c>
      <c r="AM12" s="70">
        <v>0</v>
      </c>
      <c r="AN12" s="69">
        <v>0</v>
      </c>
      <c r="AO12" s="69">
        <v>1.4130281192595733E-2</v>
      </c>
      <c r="AP12" s="69">
        <v>0</v>
      </c>
      <c r="AQ12" s="69">
        <v>1.4130281192595733E-2</v>
      </c>
      <c r="AR12" s="69">
        <v>0</v>
      </c>
    </row>
    <row r="13" spans="1:44" ht="14.25">
      <c r="A13" s="56" t="s">
        <v>7</v>
      </c>
      <c r="B13" s="57">
        <v>5374</v>
      </c>
      <c r="C13" s="58">
        <f t="shared" si="0"/>
        <v>3.7769796813393026</v>
      </c>
      <c r="D13" s="59">
        <v>6.1406773353181991</v>
      </c>
      <c r="E13" s="60">
        <v>3.0145143282471158</v>
      </c>
      <c r="F13" s="61">
        <v>19.408262002232973</v>
      </c>
      <c r="G13" s="61">
        <v>9.7134350576851514</v>
      </c>
      <c r="H13" s="61">
        <v>39.281726832899146</v>
      </c>
      <c r="I13" s="62">
        <v>9.8436918496464472</v>
      </c>
      <c r="J13" s="63">
        <v>0.87458131745441015</v>
      </c>
      <c r="K13" s="61">
        <v>100</v>
      </c>
      <c r="L13" s="61">
        <v>0.80014886490509862</v>
      </c>
      <c r="M13" s="61">
        <v>0</v>
      </c>
      <c r="N13" s="62">
        <v>7.0152586527726086</v>
      </c>
      <c r="O13" s="63">
        <v>25.009304056568666</v>
      </c>
      <c r="P13" s="61">
        <v>8.8202456270934118</v>
      </c>
      <c r="Q13" s="61">
        <v>1.9352437662820989</v>
      </c>
      <c r="R13" s="61">
        <v>0.52102716784518055</v>
      </c>
      <c r="S13" s="62">
        <v>1.0234462225530332</v>
      </c>
      <c r="T13" s="63">
        <v>1.2281354670636397</v>
      </c>
      <c r="U13" s="61">
        <v>0.18608113137327875</v>
      </c>
      <c r="V13" s="61">
        <v>0.78154075176777082</v>
      </c>
      <c r="W13" s="61">
        <v>1.2281354670636397</v>
      </c>
      <c r="X13" s="62">
        <v>1.0792705619650167</v>
      </c>
      <c r="Y13" s="63">
        <v>0.96762188314104947</v>
      </c>
      <c r="Z13" s="61">
        <v>2.0468924451060664</v>
      </c>
      <c r="AA13" s="61">
        <v>0</v>
      </c>
      <c r="AB13" s="61">
        <v>0.20468924451060663</v>
      </c>
      <c r="AC13" s="62">
        <v>7.4432452549311509E-2</v>
      </c>
      <c r="AD13" s="63">
        <v>0.55824339411983626</v>
      </c>
      <c r="AE13" s="61">
        <v>0.26051358392259027</v>
      </c>
      <c r="AF13" s="61">
        <v>1.0048381094157053</v>
      </c>
      <c r="AG13" s="61">
        <v>0</v>
      </c>
      <c r="AH13" s="62">
        <v>0.18608113137327875</v>
      </c>
      <c r="AI13" s="63">
        <v>1.8608113137327877E-2</v>
      </c>
      <c r="AJ13" s="61">
        <v>0</v>
      </c>
      <c r="AK13" s="61">
        <v>0</v>
      </c>
      <c r="AL13" s="61">
        <v>9.3040565686639376E-2</v>
      </c>
      <c r="AM13" s="62">
        <v>5.5824339411983621E-2</v>
      </c>
      <c r="AN13" s="61">
        <v>3.7216226274655755E-2</v>
      </c>
      <c r="AO13" s="61">
        <v>0</v>
      </c>
      <c r="AP13" s="61">
        <v>0</v>
      </c>
      <c r="AQ13" s="61">
        <v>0.3721622627465575</v>
      </c>
      <c r="AR13" s="61">
        <v>0</v>
      </c>
    </row>
    <row r="14" spans="1:44" ht="14.25">
      <c r="A14" s="56" t="s">
        <v>6</v>
      </c>
      <c r="B14" s="57">
        <v>4917</v>
      </c>
      <c r="C14" s="58">
        <f t="shared" si="0"/>
        <v>3.4557888152484839</v>
      </c>
      <c r="D14" s="59">
        <v>7.2198495017286968</v>
      </c>
      <c r="E14" s="60">
        <v>9.7620500305064066</v>
      </c>
      <c r="F14" s="61">
        <v>5.3284523083180799</v>
      </c>
      <c r="G14" s="61">
        <v>3.111653447223917</v>
      </c>
      <c r="H14" s="61">
        <v>12.507626601586333</v>
      </c>
      <c r="I14" s="62">
        <v>7.0164734594264795</v>
      </c>
      <c r="J14" s="63">
        <v>0.36607687614399026</v>
      </c>
      <c r="K14" s="61">
        <v>0.8745169818995322</v>
      </c>
      <c r="L14" s="61">
        <v>98.779743746186696</v>
      </c>
      <c r="M14" s="61">
        <v>0</v>
      </c>
      <c r="N14" s="62">
        <v>13.829570876550742</v>
      </c>
      <c r="O14" s="63">
        <v>29.774252593044537</v>
      </c>
      <c r="P14" s="61">
        <v>1.9727476103315031</v>
      </c>
      <c r="Q14" s="61">
        <v>0.16270083384177345</v>
      </c>
      <c r="R14" s="61">
        <v>1.4439699003457394</v>
      </c>
      <c r="S14" s="62">
        <v>1.1795810453528575</v>
      </c>
      <c r="T14" s="63">
        <v>0.71181614805775872</v>
      </c>
      <c r="U14" s="61">
        <v>2.0337604230221681E-2</v>
      </c>
      <c r="V14" s="61">
        <v>0.61012812690665041</v>
      </c>
      <c r="W14" s="61">
        <v>2.0134228187919461</v>
      </c>
      <c r="X14" s="62">
        <v>6.1012812690665039E-2</v>
      </c>
      <c r="Y14" s="63">
        <v>0.75249135651820209</v>
      </c>
      <c r="Z14" s="61">
        <v>0.14236322961155176</v>
      </c>
      <c r="AA14" s="61">
        <v>0</v>
      </c>
      <c r="AB14" s="61">
        <v>0.58979052267642873</v>
      </c>
      <c r="AC14" s="62">
        <v>6.1012812690665039E-2</v>
      </c>
      <c r="AD14" s="63">
        <v>0.18303843807199513</v>
      </c>
      <c r="AE14" s="61">
        <v>9.9044132601179591</v>
      </c>
      <c r="AF14" s="61">
        <v>0.69147854382753715</v>
      </c>
      <c r="AG14" s="61">
        <v>0</v>
      </c>
      <c r="AH14" s="62">
        <v>0</v>
      </c>
      <c r="AI14" s="63">
        <v>4.0675208460443361E-2</v>
      </c>
      <c r="AJ14" s="61">
        <v>0</v>
      </c>
      <c r="AK14" s="61">
        <v>0.18303843807199513</v>
      </c>
      <c r="AL14" s="61">
        <v>4.0675208460443361E-2</v>
      </c>
      <c r="AM14" s="62">
        <v>2.0337604230221681E-2</v>
      </c>
      <c r="AN14" s="61">
        <v>0</v>
      </c>
      <c r="AO14" s="61">
        <v>0</v>
      </c>
      <c r="AP14" s="61">
        <v>0</v>
      </c>
      <c r="AQ14" s="61">
        <v>0</v>
      </c>
      <c r="AR14" s="61">
        <v>2.0337604230221681E-2</v>
      </c>
    </row>
    <row r="15" spans="1:44" ht="28.5">
      <c r="A15" s="56" t="s">
        <v>8</v>
      </c>
      <c r="B15" s="57">
        <v>4128</v>
      </c>
      <c r="C15" s="58">
        <f t="shared" si="0"/>
        <v>2.9012601646015335</v>
      </c>
      <c r="D15" s="59">
        <v>0.14534883720930233</v>
      </c>
      <c r="E15" s="60">
        <v>1.0416666666666665</v>
      </c>
      <c r="F15" s="61">
        <v>0.70251937984496127</v>
      </c>
      <c r="G15" s="61">
        <v>0.41182170542635665</v>
      </c>
      <c r="H15" s="61">
        <v>0.16957364341085271</v>
      </c>
      <c r="I15" s="62">
        <v>1.0174418604651163</v>
      </c>
      <c r="J15" s="63">
        <v>0.14534883720930233</v>
      </c>
      <c r="K15" s="61">
        <v>7.2674418604651167E-2</v>
      </c>
      <c r="L15" s="61">
        <v>0.19379844961240311</v>
      </c>
      <c r="M15" s="61">
        <v>100</v>
      </c>
      <c r="N15" s="62">
        <v>0.65406976744186052</v>
      </c>
      <c r="O15" s="63">
        <v>0.77519379844961245</v>
      </c>
      <c r="P15" s="61">
        <v>0.53294573643410847</v>
      </c>
      <c r="Q15" s="61">
        <v>4.8449612403100778E-2</v>
      </c>
      <c r="R15" s="61">
        <v>4.8449612403100778E-2</v>
      </c>
      <c r="S15" s="62">
        <v>0.16957364341085271</v>
      </c>
      <c r="T15" s="63">
        <v>2.4224806201550389E-2</v>
      </c>
      <c r="U15" s="61">
        <v>2.4224806201550389E-2</v>
      </c>
      <c r="V15" s="61">
        <v>9.6899224806201556E-2</v>
      </c>
      <c r="W15" s="61">
        <v>4.8449612403100778E-2</v>
      </c>
      <c r="X15" s="62">
        <v>7.2674418604651167E-2</v>
      </c>
      <c r="Y15" s="63">
        <v>2.4224806201550389E-2</v>
      </c>
      <c r="Z15" s="61">
        <v>0</v>
      </c>
      <c r="AA15" s="61">
        <v>0</v>
      </c>
      <c r="AB15" s="61">
        <v>2.4224806201550389E-2</v>
      </c>
      <c r="AC15" s="62">
        <v>2.4224806201550389E-2</v>
      </c>
      <c r="AD15" s="63">
        <v>0</v>
      </c>
      <c r="AE15" s="61">
        <v>2.4224806201550389E-2</v>
      </c>
      <c r="AF15" s="61">
        <v>2.4224806201550389E-2</v>
      </c>
      <c r="AG15" s="61">
        <v>0</v>
      </c>
      <c r="AH15" s="62">
        <v>7.2674418604651167E-2</v>
      </c>
      <c r="AI15" s="63">
        <v>9.6899224806201556E-2</v>
      </c>
      <c r="AJ15" s="61">
        <v>0</v>
      </c>
      <c r="AK15" s="61">
        <v>0</v>
      </c>
      <c r="AL15" s="61">
        <v>0</v>
      </c>
      <c r="AM15" s="62">
        <v>0</v>
      </c>
      <c r="AN15" s="61">
        <v>0</v>
      </c>
      <c r="AO15" s="61">
        <v>0</v>
      </c>
      <c r="AP15" s="61">
        <v>0</v>
      </c>
      <c r="AQ15" s="61">
        <v>0</v>
      </c>
      <c r="AR15" s="61">
        <v>0</v>
      </c>
    </row>
    <row r="16" spans="1:44" ht="14.25">
      <c r="A16" s="72" t="s">
        <v>9</v>
      </c>
      <c r="B16" s="64">
        <v>4012</v>
      </c>
      <c r="C16" s="73">
        <f t="shared" si="0"/>
        <v>2.8197325049373432</v>
      </c>
      <c r="D16" s="74">
        <v>8.8733798604187442</v>
      </c>
      <c r="E16" s="75">
        <v>2.2681954137587237</v>
      </c>
      <c r="F16" s="76">
        <v>23.978065802592223</v>
      </c>
      <c r="G16" s="76">
        <v>6.9790628115653037</v>
      </c>
      <c r="H16" s="76">
        <v>20.164506480558327</v>
      </c>
      <c r="I16" s="77">
        <v>8.2751744765702888</v>
      </c>
      <c r="J16" s="78">
        <v>0.34895314057826521</v>
      </c>
      <c r="K16" s="76">
        <v>1.370887337986042</v>
      </c>
      <c r="L16" s="76">
        <v>1.9192422731804586</v>
      </c>
      <c r="M16" s="76">
        <v>0</v>
      </c>
      <c r="N16" s="77">
        <v>100</v>
      </c>
      <c r="O16" s="78">
        <v>41.026919242273181</v>
      </c>
      <c r="P16" s="76">
        <v>1.8693918245264209</v>
      </c>
      <c r="Q16" s="76">
        <v>0.72283150548354935</v>
      </c>
      <c r="R16" s="76">
        <v>0.62313060817547361</v>
      </c>
      <c r="S16" s="77">
        <v>0.97208374875373882</v>
      </c>
      <c r="T16" s="78">
        <v>0.42372881355932202</v>
      </c>
      <c r="U16" s="76">
        <v>0.1744765702891326</v>
      </c>
      <c r="V16" s="76">
        <v>1.0967098703888334</v>
      </c>
      <c r="W16" s="76">
        <v>1.0468594217347957</v>
      </c>
      <c r="X16" s="77">
        <v>0.29910269192422734</v>
      </c>
      <c r="Y16" s="78">
        <v>1.5702891326021935</v>
      </c>
      <c r="Z16" s="76">
        <v>0.39880358923230308</v>
      </c>
      <c r="AA16" s="76">
        <v>4.9850448654037885E-2</v>
      </c>
      <c r="AB16" s="76">
        <v>0.2243270189431705</v>
      </c>
      <c r="AC16" s="77">
        <v>2.4925224327018942E-2</v>
      </c>
      <c r="AD16" s="78">
        <v>0.49850448654037888</v>
      </c>
      <c r="AE16" s="76">
        <v>0.1744765702891326</v>
      </c>
      <c r="AF16" s="76">
        <v>1.1964107676969093</v>
      </c>
      <c r="AG16" s="76">
        <v>0</v>
      </c>
      <c r="AH16" s="77">
        <v>0</v>
      </c>
      <c r="AI16" s="78">
        <v>2.4925224327018942E-2</v>
      </c>
      <c r="AJ16" s="76">
        <v>0</v>
      </c>
      <c r="AK16" s="76">
        <v>4.9850448654037885E-2</v>
      </c>
      <c r="AL16" s="76">
        <v>0.14955134596211367</v>
      </c>
      <c r="AM16" s="77">
        <v>2.4925224327018942E-2</v>
      </c>
      <c r="AN16" s="76">
        <v>0</v>
      </c>
      <c r="AO16" s="76">
        <v>0</v>
      </c>
      <c r="AP16" s="76">
        <v>0</v>
      </c>
      <c r="AQ16" s="76">
        <v>0</v>
      </c>
      <c r="AR16" s="76">
        <v>0</v>
      </c>
    </row>
    <row r="17" spans="1:44" ht="14.25">
      <c r="A17" s="56" t="s">
        <v>10</v>
      </c>
      <c r="B17" s="57">
        <v>3534</v>
      </c>
      <c r="C17" s="58">
        <f t="shared" si="0"/>
        <v>2.4837823211486967</v>
      </c>
      <c r="D17" s="59">
        <v>25.268817204301076</v>
      </c>
      <c r="E17" s="60">
        <v>7.2439162422184493</v>
      </c>
      <c r="F17" s="61">
        <v>7.2439162422184493</v>
      </c>
      <c r="G17" s="61">
        <v>6.140350877192982</v>
      </c>
      <c r="H17" s="61">
        <v>2.0656479909451049</v>
      </c>
      <c r="I17" s="62">
        <v>9.6208262591963791</v>
      </c>
      <c r="J17" s="63">
        <v>0.45274476513865308</v>
      </c>
      <c r="K17" s="61">
        <v>2.6598754951895871</v>
      </c>
      <c r="L17" s="61">
        <v>3.876627051499717</v>
      </c>
      <c r="M17" s="61">
        <v>0</v>
      </c>
      <c r="N17" s="62">
        <v>12.591963780418789</v>
      </c>
      <c r="O17" s="63">
        <v>100</v>
      </c>
      <c r="P17" s="61">
        <v>3.6785512167515564</v>
      </c>
      <c r="Q17" s="61">
        <v>0.19807583474816073</v>
      </c>
      <c r="R17" s="61">
        <v>0.84889643463497455</v>
      </c>
      <c r="S17" s="62">
        <v>1.9807583474816073</v>
      </c>
      <c r="T17" s="63">
        <v>1.0186757215619695</v>
      </c>
      <c r="U17" s="61">
        <v>0.11318619128466327</v>
      </c>
      <c r="V17" s="61">
        <v>5.6593095642331635E-2</v>
      </c>
      <c r="W17" s="61">
        <v>0.93378607809847192</v>
      </c>
      <c r="X17" s="62">
        <v>0.31126202603282399</v>
      </c>
      <c r="Y17" s="63">
        <v>1.4148273910582909</v>
      </c>
      <c r="Z17" s="61">
        <v>0.62252405206564798</v>
      </c>
      <c r="AA17" s="61">
        <v>8.4889643463497449E-2</v>
      </c>
      <c r="AB17" s="61">
        <v>0.3395585738539898</v>
      </c>
      <c r="AC17" s="62">
        <v>5.6593095642331635E-2</v>
      </c>
      <c r="AD17" s="63">
        <v>0.3395585738539898</v>
      </c>
      <c r="AE17" s="61">
        <v>0.3395585738539898</v>
      </c>
      <c r="AF17" s="61">
        <v>0.6791171477079796</v>
      </c>
      <c r="AG17" s="61">
        <v>0</v>
      </c>
      <c r="AH17" s="62">
        <v>5.6593095642331635E-2</v>
      </c>
      <c r="AI17" s="63">
        <v>0</v>
      </c>
      <c r="AJ17" s="61">
        <v>2.8296547821165818E-2</v>
      </c>
      <c r="AK17" s="61">
        <v>0</v>
      </c>
      <c r="AL17" s="61">
        <v>0</v>
      </c>
      <c r="AM17" s="62">
        <v>8.4889643463497449E-2</v>
      </c>
      <c r="AN17" s="61">
        <v>5.6593095642331635E-2</v>
      </c>
      <c r="AO17" s="61">
        <v>0</v>
      </c>
      <c r="AP17" s="61">
        <v>2.8296547821165818E-2</v>
      </c>
      <c r="AQ17" s="61">
        <v>0</v>
      </c>
      <c r="AR17" s="61">
        <v>0</v>
      </c>
    </row>
    <row r="18" spans="1:44" ht="14.25">
      <c r="A18" s="56" t="s">
        <v>11</v>
      </c>
      <c r="B18" s="57">
        <v>3507</v>
      </c>
      <c r="C18" s="58">
        <f t="shared" si="0"/>
        <v>2.464806055537204</v>
      </c>
      <c r="D18" s="59">
        <v>8.2121471343028229</v>
      </c>
      <c r="E18" s="60">
        <v>1.5112631879098943</v>
      </c>
      <c r="F18" s="61">
        <v>43.59851725121186</v>
      </c>
      <c r="G18" s="61">
        <v>11.747932706016538</v>
      </c>
      <c r="H18" s="61">
        <v>7.2996863416025102</v>
      </c>
      <c r="I18" s="62">
        <v>16.281722269746222</v>
      </c>
      <c r="J18" s="63">
        <v>0.5988023952095809</v>
      </c>
      <c r="K18" s="61">
        <v>6.2161391502708874</v>
      </c>
      <c r="L18" s="61">
        <v>0.62731679498146564</v>
      </c>
      <c r="M18" s="61">
        <v>0</v>
      </c>
      <c r="N18" s="62">
        <v>13.259195893926432</v>
      </c>
      <c r="O18" s="63">
        <v>6.6153407470772736</v>
      </c>
      <c r="P18" s="61">
        <v>100</v>
      </c>
      <c r="Q18" s="61">
        <v>5.8739663530082691</v>
      </c>
      <c r="R18" s="61">
        <v>0.34217279726261762</v>
      </c>
      <c r="S18" s="62">
        <v>2.19560878243513</v>
      </c>
      <c r="T18" s="63">
        <v>0.42771599657827203</v>
      </c>
      <c r="U18" s="61">
        <v>0.17108639863130881</v>
      </c>
      <c r="V18" s="61">
        <v>0.51325919589392643</v>
      </c>
      <c r="W18" s="61">
        <v>0.96948959224408326</v>
      </c>
      <c r="X18" s="62">
        <v>1.2261191901910464</v>
      </c>
      <c r="Y18" s="63">
        <v>0.79840319361277434</v>
      </c>
      <c r="Z18" s="61">
        <v>2.9084687767322497</v>
      </c>
      <c r="AA18" s="61">
        <v>0</v>
      </c>
      <c r="AB18" s="61">
        <v>0.19960079840319359</v>
      </c>
      <c r="AC18" s="62">
        <v>2.8514399771884805E-2</v>
      </c>
      <c r="AD18" s="63">
        <v>0.25662959794696322</v>
      </c>
      <c r="AE18" s="61">
        <v>8.5543199315654406E-2</v>
      </c>
      <c r="AF18" s="61">
        <v>0.96948959224408326</v>
      </c>
      <c r="AG18" s="61">
        <v>0</v>
      </c>
      <c r="AH18" s="62">
        <v>5.7028799543769611E-2</v>
      </c>
      <c r="AI18" s="63">
        <v>0</v>
      </c>
      <c r="AJ18" s="61">
        <v>0</v>
      </c>
      <c r="AK18" s="61">
        <v>2.8514399771884805E-2</v>
      </c>
      <c r="AL18" s="61">
        <v>0.37068719703450242</v>
      </c>
      <c r="AM18" s="62">
        <v>0</v>
      </c>
      <c r="AN18" s="61">
        <v>0.11405759908753922</v>
      </c>
      <c r="AO18" s="61">
        <v>0</v>
      </c>
      <c r="AP18" s="61">
        <v>0</v>
      </c>
      <c r="AQ18" s="61">
        <v>2.8514399771884805E-2</v>
      </c>
      <c r="AR18" s="61">
        <v>0</v>
      </c>
    </row>
    <row r="19" spans="1:44" ht="14.25">
      <c r="A19" s="56" t="s">
        <v>12</v>
      </c>
      <c r="B19" s="57">
        <v>1615</v>
      </c>
      <c r="C19" s="58">
        <f t="shared" si="0"/>
        <v>1.1350618134281678</v>
      </c>
      <c r="D19" s="59">
        <v>89.969040247678024</v>
      </c>
      <c r="E19" s="60">
        <v>0.30959752321981426</v>
      </c>
      <c r="F19" s="61">
        <v>7.3684210526315779</v>
      </c>
      <c r="G19" s="61">
        <v>0.30959752321981426</v>
      </c>
      <c r="H19" s="61">
        <v>6.1919504643962855E-2</v>
      </c>
      <c r="I19" s="62">
        <v>6.1919504643962855E-2</v>
      </c>
      <c r="J19" s="63">
        <v>6.1919504643962855E-2</v>
      </c>
      <c r="K19" s="61">
        <v>0</v>
      </c>
      <c r="L19" s="61">
        <v>6.1919504643962855E-2</v>
      </c>
      <c r="M19" s="61">
        <v>0</v>
      </c>
      <c r="N19" s="62">
        <v>0.18575851393188852</v>
      </c>
      <c r="O19" s="63">
        <v>0</v>
      </c>
      <c r="P19" s="61">
        <v>0.18575851393188852</v>
      </c>
      <c r="Q19" s="61">
        <v>100</v>
      </c>
      <c r="R19" s="61">
        <v>0</v>
      </c>
      <c r="S19" s="62">
        <v>0.12383900928792571</v>
      </c>
      <c r="T19" s="63">
        <v>6.1919504643962855E-2</v>
      </c>
      <c r="U19" s="61">
        <v>0</v>
      </c>
      <c r="V19" s="61">
        <v>0</v>
      </c>
      <c r="W19" s="61">
        <v>0</v>
      </c>
      <c r="X19" s="62">
        <v>6.1919504643962855E-2</v>
      </c>
      <c r="Y19" s="63">
        <v>6.1919504643962855E-2</v>
      </c>
      <c r="Z19" s="61">
        <v>0.12383900928792571</v>
      </c>
      <c r="AA19" s="61">
        <v>0</v>
      </c>
      <c r="AB19" s="61">
        <v>0</v>
      </c>
      <c r="AC19" s="62">
        <v>0</v>
      </c>
      <c r="AD19" s="63">
        <v>6.1919504643962855E-2</v>
      </c>
      <c r="AE19" s="61">
        <v>0</v>
      </c>
      <c r="AF19" s="61">
        <v>6.1919504643962855E-2</v>
      </c>
      <c r="AG19" s="61">
        <v>0</v>
      </c>
      <c r="AH19" s="62">
        <v>0</v>
      </c>
      <c r="AI19" s="63">
        <v>0</v>
      </c>
      <c r="AJ19" s="61">
        <v>0</v>
      </c>
      <c r="AK19" s="61">
        <v>0</v>
      </c>
      <c r="AL19" s="61">
        <v>0</v>
      </c>
      <c r="AM19" s="62">
        <v>0</v>
      </c>
      <c r="AN19" s="61">
        <v>0</v>
      </c>
      <c r="AO19" s="61">
        <v>0</v>
      </c>
      <c r="AP19" s="61">
        <v>0</v>
      </c>
      <c r="AQ19" s="61">
        <v>0</v>
      </c>
      <c r="AR19" s="61">
        <v>0</v>
      </c>
    </row>
    <row r="20" spans="1:44" ht="28.5">
      <c r="A20" s="56" t="s">
        <v>15</v>
      </c>
      <c r="B20" s="57">
        <v>1342</v>
      </c>
      <c r="C20" s="58">
        <f t="shared" si="0"/>
        <v>0.94319068335640943</v>
      </c>
      <c r="D20" s="59">
        <v>13.859910581222056</v>
      </c>
      <c r="E20" s="60">
        <v>4.3964232488822654</v>
      </c>
      <c r="F20" s="61">
        <v>8.49478390461997</v>
      </c>
      <c r="G20" s="61">
        <v>6.2593144560357681</v>
      </c>
      <c r="H20" s="61">
        <v>19.597615499254843</v>
      </c>
      <c r="I20" s="62">
        <v>6.3338301043219083</v>
      </c>
      <c r="J20" s="63">
        <v>0.44709388971684055</v>
      </c>
      <c r="K20" s="61">
        <v>2.3845007451564828</v>
      </c>
      <c r="L20" s="61">
        <v>9.6125186289120723</v>
      </c>
      <c r="M20" s="61">
        <v>0</v>
      </c>
      <c r="N20" s="62">
        <v>10.208643815201192</v>
      </c>
      <c r="O20" s="63">
        <v>26.974664679582709</v>
      </c>
      <c r="P20" s="61">
        <v>4.4709388971684056</v>
      </c>
      <c r="Q20" s="61">
        <v>1.0432190760059614</v>
      </c>
      <c r="R20" s="61">
        <v>100</v>
      </c>
      <c r="S20" s="62">
        <v>0.52160953800298071</v>
      </c>
      <c r="T20" s="63">
        <v>0.52160953800298071</v>
      </c>
      <c r="U20" s="61">
        <v>0.14903129657228018</v>
      </c>
      <c r="V20" s="61">
        <v>1.0432190760059614</v>
      </c>
      <c r="W20" s="61">
        <v>1.3412816691505216</v>
      </c>
      <c r="X20" s="62">
        <v>0.37257824143070045</v>
      </c>
      <c r="Y20" s="63">
        <v>1.4157973174366618</v>
      </c>
      <c r="Z20" s="61">
        <v>0.52160953800298071</v>
      </c>
      <c r="AA20" s="61">
        <v>0</v>
      </c>
      <c r="AB20" s="61">
        <v>0.22354694485842028</v>
      </c>
      <c r="AC20" s="62">
        <v>0</v>
      </c>
      <c r="AD20" s="63">
        <v>1.3412816691505216</v>
      </c>
      <c r="AE20" s="61">
        <v>2.9806259314456036</v>
      </c>
      <c r="AF20" s="61">
        <v>1.3412816691505216</v>
      </c>
      <c r="AG20" s="61">
        <v>0</v>
      </c>
      <c r="AH20" s="62">
        <v>7.4515648286140088E-2</v>
      </c>
      <c r="AI20" s="63">
        <v>0.14903129657228018</v>
      </c>
      <c r="AJ20" s="61">
        <v>0</v>
      </c>
      <c r="AK20" s="61">
        <v>7.4515648286140088E-2</v>
      </c>
      <c r="AL20" s="61">
        <v>0</v>
      </c>
      <c r="AM20" s="62">
        <v>0</v>
      </c>
      <c r="AN20" s="61">
        <v>0</v>
      </c>
      <c r="AO20" s="61">
        <v>0</v>
      </c>
      <c r="AP20" s="61">
        <v>0</v>
      </c>
      <c r="AQ20" s="61">
        <v>7.4515648286140088E-2</v>
      </c>
      <c r="AR20" s="61">
        <v>0</v>
      </c>
    </row>
    <row r="21" spans="1:44" ht="14.25">
      <c r="A21" s="56" t="s">
        <v>14</v>
      </c>
      <c r="B21" s="64">
        <v>1282</v>
      </c>
      <c r="C21" s="58">
        <f t="shared" si="0"/>
        <v>0.90102120421975929</v>
      </c>
      <c r="D21" s="59">
        <v>2.2620904836193447</v>
      </c>
      <c r="E21" s="60">
        <v>1.4820592823712948</v>
      </c>
      <c r="F21" s="61">
        <v>36.817472698907956</v>
      </c>
      <c r="G21" s="61">
        <v>4.2121684867394693</v>
      </c>
      <c r="H21" s="61">
        <v>15.834633385335414</v>
      </c>
      <c r="I21" s="62">
        <v>7.48829953198128</v>
      </c>
      <c r="J21" s="63">
        <v>0.93603744149765999</v>
      </c>
      <c r="K21" s="61">
        <v>1.4820592823712948</v>
      </c>
      <c r="L21" s="61">
        <v>3.5881435257410299</v>
      </c>
      <c r="M21" s="61">
        <v>0</v>
      </c>
      <c r="N21" s="62">
        <v>14.508580343213728</v>
      </c>
      <c r="O21" s="63">
        <v>36.427457098283931</v>
      </c>
      <c r="P21" s="61">
        <v>4.0561622464898601</v>
      </c>
      <c r="Q21" s="61">
        <v>4.6021840873634945</v>
      </c>
      <c r="R21" s="61">
        <v>0.46801872074883</v>
      </c>
      <c r="S21" s="62">
        <v>100</v>
      </c>
      <c r="T21" s="63">
        <v>0.78003120124804992</v>
      </c>
      <c r="U21" s="61">
        <v>0</v>
      </c>
      <c r="V21" s="61">
        <v>1.0920436817472698</v>
      </c>
      <c r="W21" s="61">
        <v>0.93603744149765999</v>
      </c>
      <c r="X21" s="62">
        <v>0.702028081123245</v>
      </c>
      <c r="Y21" s="63">
        <v>3.4321372854914198</v>
      </c>
      <c r="Z21" s="61">
        <v>0.93603744149765999</v>
      </c>
      <c r="AA21" s="61">
        <v>0</v>
      </c>
      <c r="AB21" s="61">
        <v>7.8003120124804995E-2</v>
      </c>
      <c r="AC21" s="62">
        <v>7.8003120124804995E-2</v>
      </c>
      <c r="AD21" s="63">
        <v>7.8003120124804995E-2</v>
      </c>
      <c r="AE21" s="61">
        <v>0.15600624024960999</v>
      </c>
      <c r="AF21" s="61">
        <v>0.54602184087363492</v>
      </c>
      <c r="AG21" s="61">
        <v>0</v>
      </c>
      <c r="AH21" s="62">
        <v>0.15600624024960999</v>
      </c>
      <c r="AI21" s="63">
        <v>7.8003120124804995E-2</v>
      </c>
      <c r="AJ21" s="61">
        <v>0</v>
      </c>
      <c r="AK21" s="61">
        <v>7.8003120124804995E-2</v>
      </c>
      <c r="AL21" s="61">
        <v>0</v>
      </c>
      <c r="AM21" s="62">
        <v>0.15600624024960999</v>
      </c>
      <c r="AN21" s="61">
        <v>0.234009360374415</v>
      </c>
      <c r="AO21" s="61">
        <v>0</v>
      </c>
      <c r="AP21" s="61">
        <v>0</v>
      </c>
      <c r="AQ21" s="61">
        <v>0.15600624024960999</v>
      </c>
      <c r="AR21" s="61">
        <v>0</v>
      </c>
    </row>
    <row r="22" spans="1:44" ht="28.5">
      <c r="A22" s="65" t="s">
        <v>13</v>
      </c>
      <c r="B22" s="57">
        <v>762</v>
      </c>
      <c r="C22" s="66">
        <f t="shared" si="0"/>
        <v>0.53555238503545755</v>
      </c>
      <c r="D22" s="67">
        <v>4.7244094488188972</v>
      </c>
      <c r="E22" s="68">
        <v>5.3805774278215219</v>
      </c>
      <c r="F22" s="69">
        <v>11.023622047244094</v>
      </c>
      <c r="G22" s="69">
        <v>6.4304461942257225</v>
      </c>
      <c r="H22" s="69">
        <v>47.769028871391079</v>
      </c>
      <c r="I22" s="70">
        <v>11.811023622047244</v>
      </c>
      <c r="J22" s="71">
        <v>0.26246719160104987</v>
      </c>
      <c r="K22" s="69">
        <v>8.9238845144356951</v>
      </c>
      <c r="L22" s="69">
        <v>3.1496062992125982</v>
      </c>
      <c r="M22" s="69">
        <v>0</v>
      </c>
      <c r="N22" s="70">
        <v>11.41732283464567</v>
      </c>
      <c r="O22" s="71">
        <v>34.514435695538062</v>
      </c>
      <c r="P22" s="69">
        <v>4.5931758530183728</v>
      </c>
      <c r="Q22" s="69">
        <v>1.7060367454068242</v>
      </c>
      <c r="R22" s="69">
        <v>1.0498687664041995</v>
      </c>
      <c r="S22" s="70">
        <v>1.7060367454068242</v>
      </c>
      <c r="T22" s="71">
        <v>100</v>
      </c>
      <c r="U22" s="69">
        <v>0.26246719160104987</v>
      </c>
      <c r="V22" s="69">
        <v>0.78740157480314954</v>
      </c>
      <c r="W22" s="69">
        <v>1.7060367454068242</v>
      </c>
      <c r="X22" s="70">
        <v>0.52493438320209973</v>
      </c>
      <c r="Y22" s="71">
        <v>1.5748031496062991</v>
      </c>
      <c r="Z22" s="69">
        <v>0.52493438320209973</v>
      </c>
      <c r="AA22" s="69">
        <v>0</v>
      </c>
      <c r="AB22" s="69">
        <v>0.26246719160104987</v>
      </c>
      <c r="AC22" s="70">
        <v>0</v>
      </c>
      <c r="AD22" s="71">
        <v>0.65616797900262469</v>
      </c>
      <c r="AE22" s="69">
        <v>0.52493438320209973</v>
      </c>
      <c r="AF22" s="69">
        <v>1.1811023622047243</v>
      </c>
      <c r="AG22" s="69">
        <v>0</v>
      </c>
      <c r="AH22" s="70">
        <v>0</v>
      </c>
      <c r="AI22" s="71">
        <v>0</v>
      </c>
      <c r="AJ22" s="69">
        <v>0.26246719160104987</v>
      </c>
      <c r="AK22" s="69">
        <v>0</v>
      </c>
      <c r="AL22" s="69">
        <v>0</v>
      </c>
      <c r="AM22" s="70">
        <v>0.39370078740157477</v>
      </c>
      <c r="AN22" s="69">
        <v>0</v>
      </c>
      <c r="AO22" s="69">
        <v>0</v>
      </c>
      <c r="AP22" s="69">
        <v>0</v>
      </c>
      <c r="AQ22" s="69">
        <v>0</v>
      </c>
      <c r="AR22" s="69">
        <v>0</v>
      </c>
    </row>
    <row r="23" spans="1:44" ht="14.25">
      <c r="A23" s="56" t="s">
        <v>16</v>
      </c>
      <c r="B23" s="57">
        <v>662</v>
      </c>
      <c r="C23" s="58">
        <f t="shared" si="0"/>
        <v>0.46526991980770716</v>
      </c>
      <c r="D23" s="59">
        <v>14.04833836858006</v>
      </c>
      <c r="E23" s="60">
        <v>1.9637462235649545</v>
      </c>
      <c r="F23" s="61">
        <v>25.981873111782477</v>
      </c>
      <c r="G23" s="61">
        <v>6.6465256797583088</v>
      </c>
      <c r="H23" s="61">
        <v>5.1359516616314203</v>
      </c>
      <c r="I23" s="62">
        <v>4.0785498489425986</v>
      </c>
      <c r="J23" s="63">
        <v>0.60422960725075525</v>
      </c>
      <c r="K23" s="61">
        <v>3.1722054380664653</v>
      </c>
      <c r="L23" s="61">
        <v>0.30211480362537763</v>
      </c>
      <c r="M23" s="61">
        <v>0</v>
      </c>
      <c r="N23" s="62">
        <v>9.667673716012084</v>
      </c>
      <c r="O23" s="63">
        <v>10.574018126888216</v>
      </c>
      <c r="P23" s="61">
        <v>26.283987915407852</v>
      </c>
      <c r="Q23" s="61">
        <v>0.75528700906344415</v>
      </c>
      <c r="R23" s="61">
        <v>0.15105740181268881</v>
      </c>
      <c r="S23" s="62">
        <v>0.75528700906344415</v>
      </c>
      <c r="T23" s="63">
        <v>0.75528700906344415</v>
      </c>
      <c r="U23" s="61">
        <v>100</v>
      </c>
      <c r="V23" s="61">
        <v>0.15105740181268881</v>
      </c>
      <c r="W23" s="61">
        <v>0.75528700906344415</v>
      </c>
      <c r="X23" s="62">
        <v>0.15105740181268881</v>
      </c>
      <c r="Y23" s="63">
        <v>0.15105740181268881</v>
      </c>
      <c r="Z23" s="61">
        <v>0.30211480362537763</v>
      </c>
      <c r="AA23" s="61">
        <v>0</v>
      </c>
      <c r="AB23" s="61">
        <v>0</v>
      </c>
      <c r="AC23" s="62">
        <v>0.60422960725075525</v>
      </c>
      <c r="AD23" s="63">
        <v>0.45317220543806652</v>
      </c>
      <c r="AE23" s="61">
        <v>0.15105740181268881</v>
      </c>
      <c r="AF23" s="61">
        <v>0.30211480362537763</v>
      </c>
      <c r="AG23" s="61">
        <v>0</v>
      </c>
      <c r="AH23" s="62">
        <v>0</v>
      </c>
      <c r="AI23" s="63">
        <v>0</v>
      </c>
      <c r="AJ23" s="61">
        <v>0</v>
      </c>
      <c r="AK23" s="61">
        <v>0</v>
      </c>
      <c r="AL23" s="61">
        <v>0.90634441087613304</v>
      </c>
      <c r="AM23" s="62">
        <v>0</v>
      </c>
      <c r="AN23" s="61">
        <v>0</v>
      </c>
      <c r="AO23" s="61">
        <v>0</v>
      </c>
      <c r="AP23" s="61">
        <v>0</v>
      </c>
      <c r="AQ23" s="61">
        <v>0</v>
      </c>
      <c r="AR23" s="61">
        <v>0</v>
      </c>
    </row>
    <row r="24" spans="1:44" ht="14.25">
      <c r="A24" s="56" t="s">
        <v>18</v>
      </c>
      <c r="B24" s="57">
        <v>603</v>
      </c>
      <c r="C24" s="58">
        <f t="shared" si="0"/>
        <v>0.42380326532333451</v>
      </c>
      <c r="D24" s="59">
        <v>8.7893864013267002</v>
      </c>
      <c r="E24" s="60">
        <v>7.7943615257048098</v>
      </c>
      <c r="F24" s="61">
        <v>11.608623548922056</v>
      </c>
      <c r="G24" s="61">
        <v>2.8192371475953566</v>
      </c>
      <c r="H24" s="61">
        <v>2.3217247097844109</v>
      </c>
      <c r="I24" s="62">
        <v>8.1260364842454393</v>
      </c>
      <c r="J24" s="63">
        <v>1.3266998341625207</v>
      </c>
      <c r="K24" s="61">
        <v>2.3217247097844109</v>
      </c>
      <c r="L24" s="61">
        <v>1.9900497512437811</v>
      </c>
      <c r="M24" s="61">
        <v>0</v>
      </c>
      <c r="N24" s="62">
        <v>11.111111111111111</v>
      </c>
      <c r="O24" s="63">
        <v>44.278606965174127</v>
      </c>
      <c r="P24" s="61">
        <v>4.9751243781094532</v>
      </c>
      <c r="Q24" s="61">
        <v>1.3266998341625207</v>
      </c>
      <c r="R24" s="61">
        <v>1.4925373134328357</v>
      </c>
      <c r="S24" s="62">
        <v>0.99502487562189057</v>
      </c>
      <c r="T24" s="63">
        <v>1.4925373134328357</v>
      </c>
      <c r="U24" s="61">
        <v>0</v>
      </c>
      <c r="V24" s="61">
        <v>99.834162520729691</v>
      </c>
      <c r="W24" s="61">
        <v>0.99502487562189057</v>
      </c>
      <c r="X24" s="62">
        <v>1.1608623548922055</v>
      </c>
      <c r="Y24" s="63">
        <v>2.4875621890547266</v>
      </c>
      <c r="Z24" s="61">
        <v>2.3217247097844109</v>
      </c>
      <c r="AA24" s="61">
        <v>0</v>
      </c>
      <c r="AB24" s="61">
        <v>0.33167495854063017</v>
      </c>
      <c r="AC24" s="62">
        <v>0</v>
      </c>
      <c r="AD24" s="63">
        <v>0.82918739635157546</v>
      </c>
      <c r="AE24" s="61">
        <v>0.16583747927031509</v>
      </c>
      <c r="AF24" s="61">
        <v>0.82918739635157546</v>
      </c>
      <c r="AG24" s="61">
        <v>0</v>
      </c>
      <c r="AH24" s="62">
        <v>0.16583747927031509</v>
      </c>
      <c r="AI24" s="63">
        <v>0</v>
      </c>
      <c r="AJ24" s="61">
        <v>0.16583747927031509</v>
      </c>
      <c r="AK24" s="61">
        <v>0</v>
      </c>
      <c r="AL24" s="61">
        <v>0</v>
      </c>
      <c r="AM24" s="62">
        <v>0</v>
      </c>
      <c r="AN24" s="61">
        <v>0.33167495854063017</v>
      </c>
      <c r="AO24" s="61">
        <v>0</v>
      </c>
      <c r="AP24" s="61">
        <v>0</v>
      </c>
      <c r="AQ24" s="61">
        <v>0</v>
      </c>
      <c r="AR24" s="61">
        <v>0</v>
      </c>
    </row>
    <row r="25" spans="1:44" ht="14.25">
      <c r="A25" s="56" t="s">
        <v>21</v>
      </c>
      <c r="B25" s="57">
        <v>588</v>
      </c>
      <c r="C25" s="58">
        <f t="shared" si="0"/>
        <v>0.41326089553917189</v>
      </c>
      <c r="D25" s="59">
        <v>2.7210884353741496</v>
      </c>
      <c r="E25" s="60">
        <v>3.231292517006803</v>
      </c>
      <c r="F25" s="61">
        <v>13.77551020408163</v>
      </c>
      <c r="G25" s="61">
        <v>4.0816326530612246</v>
      </c>
      <c r="H25" s="61">
        <v>12.074829931972788</v>
      </c>
      <c r="I25" s="62">
        <v>9.183673469387756</v>
      </c>
      <c r="J25" s="63">
        <v>1.3605442176870748</v>
      </c>
      <c r="K25" s="61">
        <v>3.5714285714285712</v>
      </c>
      <c r="L25" s="61">
        <v>3.5714285714285712</v>
      </c>
      <c r="M25" s="61">
        <v>0</v>
      </c>
      <c r="N25" s="62">
        <v>13.435374149659864</v>
      </c>
      <c r="O25" s="63">
        <v>41.666666666666671</v>
      </c>
      <c r="P25" s="61">
        <v>5.6122448979591839</v>
      </c>
      <c r="Q25" s="61">
        <v>1.3605442176870748</v>
      </c>
      <c r="R25" s="61">
        <v>0.85034013605442182</v>
      </c>
      <c r="S25" s="62">
        <v>1.7006802721088436</v>
      </c>
      <c r="T25" s="63">
        <v>0.51020408163265307</v>
      </c>
      <c r="U25" s="61">
        <v>0</v>
      </c>
      <c r="V25" s="61">
        <v>1.3605442176870748</v>
      </c>
      <c r="W25" s="61">
        <v>100</v>
      </c>
      <c r="X25" s="62">
        <v>0.3401360544217687</v>
      </c>
      <c r="Y25" s="63">
        <v>1.0204081632653061</v>
      </c>
      <c r="Z25" s="61">
        <v>1.0204081632653061</v>
      </c>
      <c r="AA25" s="61">
        <v>0</v>
      </c>
      <c r="AB25" s="61">
        <v>1.3605442176870748</v>
      </c>
      <c r="AC25" s="62">
        <v>0</v>
      </c>
      <c r="AD25" s="63">
        <v>0.51020408163265307</v>
      </c>
      <c r="AE25" s="61">
        <v>0.17006802721088435</v>
      </c>
      <c r="AF25" s="61">
        <v>2.3809523809523809</v>
      </c>
      <c r="AG25" s="61">
        <v>0</v>
      </c>
      <c r="AH25" s="62">
        <v>0</v>
      </c>
      <c r="AI25" s="63">
        <v>0</v>
      </c>
      <c r="AJ25" s="61">
        <v>0</v>
      </c>
      <c r="AK25" s="61">
        <v>0.17006802721088435</v>
      </c>
      <c r="AL25" s="61">
        <v>0</v>
      </c>
      <c r="AM25" s="62">
        <v>0</v>
      </c>
      <c r="AN25" s="61">
        <v>0</v>
      </c>
      <c r="AO25" s="61">
        <v>0</v>
      </c>
      <c r="AP25" s="61">
        <v>0</v>
      </c>
      <c r="AQ25" s="61">
        <v>0</v>
      </c>
      <c r="AR25" s="61">
        <v>0</v>
      </c>
    </row>
    <row r="26" spans="1:44" ht="28.5">
      <c r="A26" s="72" t="s">
        <v>22</v>
      </c>
      <c r="B26" s="64">
        <v>544</v>
      </c>
      <c r="C26" s="73">
        <f t="shared" si="0"/>
        <v>0.38233661083896181</v>
      </c>
      <c r="D26" s="74">
        <v>6.8014705882352935</v>
      </c>
      <c r="E26" s="75">
        <v>2.2058823529411766</v>
      </c>
      <c r="F26" s="76">
        <v>20.772058823529413</v>
      </c>
      <c r="G26" s="76">
        <v>9.375</v>
      </c>
      <c r="H26" s="76">
        <v>33.455882352941174</v>
      </c>
      <c r="I26" s="77">
        <v>7.7205882352941178</v>
      </c>
      <c r="J26" s="78">
        <v>0.91911764705882359</v>
      </c>
      <c r="K26" s="76">
        <v>2.7573529411764706</v>
      </c>
      <c r="L26" s="76">
        <v>0</v>
      </c>
      <c r="M26" s="76">
        <v>0</v>
      </c>
      <c r="N26" s="77">
        <v>5.6985294117647056</v>
      </c>
      <c r="O26" s="78">
        <v>22.794117647058822</v>
      </c>
      <c r="P26" s="76">
        <v>6.9852941176470589</v>
      </c>
      <c r="Q26" s="76">
        <v>10.477941176470589</v>
      </c>
      <c r="R26" s="76">
        <v>0.55147058823529416</v>
      </c>
      <c r="S26" s="77">
        <v>3.3088235294117649</v>
      </c>
      <c r="T26" s="78">
        <v>0.91911764705882359</v>
      </c>
      <c r="U26" s="76">
        <v>0</v>
      </c>
      <c r="V26" s="76">
        <v>3.6764705882352944</v>
      </c>
      <c r="W26" s="76">
        <v>0.73529411764705876</v>
      </c>
      <c r="X26" s="77">
        <v>100</v>
      </c>
      <c r="Y26" s="78">
        <v>2.5735294117647056</v>
      </c>
      <c r="Z26" s="76">
        <v>7.7205882352941178</v>
      </c>
      <c r="AA26" s="76">
        <v>0</v>
      </c>
      <c r="AB26" s="76">
        <v>0.18382352941176469</v>
      </c>
      <c r="AC26" s="77">
        <v>0</v>
      </c>
      <c r="AD26" s="78">
        <v>0.36764705882352938</v>
      </c>
      <c r="AE26" s="76">
        <v>0</v>
      </c>
      <c r="AF26" s="76">
        <v>0.73529411764705876</v>
      </c>
      <c r="AG26" s="76">
        <v>0</v>
      </c>
      <c r="AH26" s="77">
        <v>0</v>
      </c>
      <c r="AI26" s="78">
        <v>0</v>
      </c>
      <c r="AJ26" s="76">
        <v>0</v>
      </c>
      <c r="AK26" s="76">
        <v>0</v>
      </c>
      <c r="AL26" s="76">
        <v>0</v>
      </c>
      <c r="AM26" s="77">
        <v>0.18382352941176469</v>
      </c>
      <c r="AN26" s="76">
        <v>0</v>
      </c>
      <c r="AO26" s="76">
        <v>0</v>
      </c>
      <c r="AP26" s="76">
        <v>0</v>
      </c>
      <c r="AQ26" s="76">
        <v>0</v>
      </c>
      <c r="AR26" s="76">
        <v>0</v>
      </c>
    </row>
    <row r="27" spans="1:44" ht="28.5">
      <c r="A27" s="56" t="s">
        <v>19</v>
      </c>
      <c r="B27" s="57">
        <v>527</v>
      </c>
      <c r="C27" s="58">
        <f t="shared" si="0"/>
        <v>0.37038859175024419</v>
      </c>
      <c r="D27" s="59">
        <v>1.1385199240986716</v>
      </c>
      <c r="E27" s="60">
        <v>2.2770398481973433</v>
      </c>
      <c r="F27" s="61">
        <v>13.092979127134724</v>
      </c>
      <c r="G27" s="61">
        <v>7.7798861480075905</v>
      </c>
      <c r="H27" s="61">
        <v>19.734345351043643</v>
      </c>
      <c r="I27" s="62">
        <v>8.5388994307400381</v>
      </c>
      <c r="J27" s="63">
        <v>0.94876660341555974</v>
      </c>
      <c r="K27" s="61">
        <v>1.1385199240986716</v>
      </c>
      <c r="L27" s="61">
        <v>3.225806451612903</v>
      </c>
      <c r="M27" s="61">
        <v>0</v>
      </c>
      <c r="N27" s="62">
        <v>14.990512333965844</v>
      </c>
      <c r="O27" s="63">
        <v>77.7988614800759</v>
      </c>
      <c r="P27" s="61">
        <v>4.1745730550284632</v>
      </c>
      <c r="Q27" s="61">
        <v>3.9848197343453511</v>
      </c>
      <c r="R27" s="61">
        <v>0</v>
      </c>
      <c r="S27" s="62">
        <v>3.4155597722960152</v>
      </c>
      <c r="T27" s="63">
        <v>0.75901328273244784</v>
      </c>
      <c r="U27" s="61">
        <v>0.18975332068311196</v>
      </c>
      <c r="V27" s="61">
        <v>3.6053130929791273</v>
      </c>
      <c r="W27" s="61">
        <v>0.94876660341555974</v>
      </c>
      <c r="X27" s="62">
        <v>1.1385199240986716</v>
      </c>
      <c r="Y27" s="63">
        <v>100</v>
      </c>
      <c r="Z27" s="61">
        <v>1.8975332068311195</v>
      </c>
      <c r="AA27" s="61">
        <v>0</v>
      </c>
      <c r="AB27" s="61">
        <v>0.18975332068311196</v>
      </c>
      <c r="AC27" s="62">
        <v>0.18975332068311196</v>
      </c>
      <c r="AD27" s="63">
        <v>0.37950664136622392</v>
      </c>
      <c r="AE27" s="61">
        <v>0.37950664136622392</v>
      </c>
      <c r="AF27" s="61">
        <v>1.8975332068311195</v>
      </c>
      <c r="AG27" s="61">
        <v>0</v>
      </c>
      <c r="AH27" s="62">
        <v>0</v>
      </c>
      <c r="AI27" s="63">
        <v>0</v>
      </c>
      <c r="AJ27" s="61">
        <v>0</v>
      </c>
      <c r="AK27" s="61">
        <v>0</v>
      </c>
      <c r="AL27" s="61">
        <v>0.37950664136622392</v>
      </c>
      <c r="AM27" s="62">
        <v>0</v>
      </c>
      <c r="AN27" s="61">
        <v>0</v>
      </c>
      <c r="AO27" s="61">
        <v>0</v>
      </c>
      <c r="AP27" s="61">
        <v>0</v>
      </c>
      <c r="AQ27" s="61">
        <v>0.18975332068311196</v>
      </c>
      <c r="AR27" s="61">
        <v>0</v>
      </c>
    </row>
    <row r="28" spans="1:44" ht="14.25">
      <c r="A28" s="56" t="s">
        <v>17</v>
      </c>
      <c r="B28" s="57">
        <v>474</v>
      </c>
      <c r="C28" s="58">
        <f t="shared" si="0"/>
        <v>0.33313888517953655</v>
      </c>
      <c r="D28" s="59">
        <v>7.59493670886076</v>
      </c>
      <c r="E28" s="60">
        <v>0.8438818565400843</v>
      </c>
      <c r="F28" s="61">
        <v>10.126582278481013</v>
      </c>
      <c r="G28" s="61">
        <v>0.63291139240506333</v>
      </c>
      <c r="H28" s="61">
        <v>25.738396624472575</v>
      </c>
      <c r="I28" s="62">
        <v>2.109704641350211</v>
      </c>
      <c r="J28" s="63">
        <v>1.0548523206751055</v>
      </c>
      <c r="K28" s="61">
        <v>1.0548523206751055</v>
      </c>
      <c r="L28" s="61">
        <v>0</v>
      </c>
      <c r="M28" s="61">
        <v>0</v>
      </c>
      <c r="N28" s="62">
        <v>2.7426160337552745</v>
      </c>
      <c r="O28" s="63">
        <v>21.09704641350211</v>
      </c>
      <c r="P28" s="61">
        <v>2.7426160337552745</v>
      </c>
      <c r="Q28" s="61">
        <v>13.924050632911392</v>
      </c>
      <c r="R28" s="61">
        <v>0</v>
      </c>
      <c r="S28" s="62">
        <v>0.8438818565400843</v>
      </c>
      <c r="T28" s="63">
        <v>0.21097046413502107</v>
      </c>
      <c r="U28" s="61">
        <v>0.21097046413502107</v>
      </c>
      <c r="V28" s="61">
        <v>4.0084388185654012</v>
      </c>
      <c r="W28" s="61">
        <v>0.8438818565400843</v>
      </c>
      <c r="X28" s="62">
        <v>0.63291139240506333</v>
      </c>
      <c r="Y28" s="63">
        <v>3.3755274261603372</v>
      </c>
      <c r="Z28" s="61">
        <v>99.578059071729967</v>
      </c>
      <c r="AA28" s="61">
        <v>0</v>
      </c>
      <c r="AB28" s="61">
        <v>0.21097046413502107</v>
      </c>
      <c r="AC28" s="62">
        <v>0</v>
      </c>
      <c r="AD28" s="63">
        <v>0</v>
      </c>
      <c r="AE28" s="61">
        <v>0</v>
      </c>
      <c r="AF28" s="61">
        <v>0.63291139240506333</v>
      </c>
      <c r="AG28" s="61">
        <v>0</v>
      </c>
      <c r="AH28" s="62">
        <v>0</v>
      </c>
      <c r="AI28" s="63">
        <v>0</v>
      </c>
      <c r="AJ28" s="61">
        <v>0</v>
      </c>
      <c r="AK28" s="61">
        <v>0</v>
      </c>
      <c r="AL28" s="61">
        <v>0</v>
      </c>
      <c r="AM28" s="62">
        <v>0</v>
      </c>
      <c r="AN28" s="61">
        <v>0</v>
      </c>
      <c r="AO28" s="61">
        <v>0</v>
      </c>
      <c r="AP28" s="61">
        <v>0</v>
      </c>
      <c r="AQ28" s="61">
        <v>0</v>
      </c>
      <c r="AR28" s="61">
        <v>0</v>
      </c>
    </row>
    <row r="29" spans="1:44" ht="14.25">
      <c r="A29" s="56" t="s">
        <v>20</v>
      </c>
      <c r="B29" s="57">
        <v>422</v>
      </c>
      <c r="C29" s="58">
        <f t="shared" si="0"/>
        <v>0.29659200326110641</v>
      </c>
      <c r="D29" s="59">
        <v>9.7156398104265413</v>
      </c>
      <c r="E29" s="60">
        <v>0</v>
      </c>
      <c r="F29" s="61">
        <v>0.47393364928909953</v>
      </c>
      <c r="G29" s="61">
        <v>0.23696682464454977</v>
      </c>
      <c r="H29" s="61">
        <v>0.23696682464454977</v>
      </c>
      <c r="I29" s="62">
        <v>0</v>
      </c>
      <c r="J29" s="63">
        <v>0</v>
      </c>
      <c r="K29" s="61">
        <v>0.23696682464454977</v>
      </c>
      <c r="L29" s="61">
        <v>0</v>
      </c>
      <c r="M29" s="61">
        <v>0</v>
      </c>
      <c r="N29" s="62">
        <v>0.23696682464454977</v>
      </c>
      <c r="O29" s="63">
        <v>0.23696682464454977</v>
      </c>
      <c r="P29" s="61">
        <v>0</v>
      </c>
      <c r="Q29" s="61">
        <v>0</v>
      </c>
      <c r="R29" s="61">
        <v>0.23696682464454977</v>
      </c>
      <c r="S29" s="62">
        <v>0</v>
      </c>
      <c r="T29" s="63">
        <v>0</v>
      </c>
      <c r="U29" s="61">
        <v>0</v>
      </c>
      <c r="V29" s="61">
        <v>0</v>
      </c>
      <c r="W29" s="61">
        <v>0</v>
      </c>
      <c r="X29" s="62">
        <v>0</v>
      </c>
      <c r="Y29" s="63">
        <v>0.23696682464454977</v>
      </c>
      <c r="Z29" s="61">
        <v>0</v>
      </c>
      <c r="AA29" s="61">
        <v>100</v>
      </c>
      <c r="AB29" s="61">
        <v>0</v>
      </c>
      <c r="AC29" s="62">
        <v>8.293838862559241</v>
      </c>
      <c r="AD29" s="63">
        <v>0</v>
      </c>
      <c r="AE29" s="61">
        <v>0</v>
      </c>
      <c r="AF29" s="61">
        <v>0.23696682464454977</v>
      </c>
      <c r="AG29" s="61">
        <v>0</v>
      </c>
      <c r="AH29" s="62">
        <v>0</v>
      </c>
      <c r="AI29" s="63">
        <v>0</v>
      </c>
      <c r="AJ29" s="61">
        <v>0</v>
      </c>
      <c r="AK29" s="61">
        <v>0</v>
      </c>
      <c r="AL29" s="61">
        <v>0</v>
      </c>
      <c r="AM29" s="62">
        <v>0</v>
      </c>
      <c r="AN29" s="61">
        <v>0</v>
      </c>
      <c r="AO29" s="61">
        <v>1.1848341232227488</v>
      </c>
      <c r="AP29" s="61">
        <v>0</v>
      </c>
      <c r="AQ29" s="61">
        <v>0</v>
      </c>
      <c r="AR29" s="61">
        <v>0</v>
      </c>
    </row>
    <row r="30" spans="1:44" ht="14.25">
      <c r="A30" s="56" t="s">
        <v>24</v>
      </c>
      <c r="B30" s="57">
        <v>383</v>
      </c>
      <c r="C30" s="58">
        <f t="shared" si="0"/>
        <v>0.26918184182228377</v>
      </c>
      <c r="D30" s="59">
        <v>0.52219321148825071</v>
      </c>
      <c r="E30" s="60">
        <v>6.2663185378590072</v>
      </c>
      <c r="F30" s="61">
        <v>15.926892950391643</v>
      </c>
      <c r="G30" s="61">
        <v>8.3550913838120113</v>
      </c>
      <c r="H30" s="61">
        <v>15.926892950391643</v>
      </c>
      <c r="I30" s="62">
        <v>9.1383812010443854</v>
      </c>
      <c r="J30" s="63">
        <v>1.0443864229765014</v>
      </c>
      <c r="K30" s="61">
        <v>3.3942558746736298</v>
      </c>
      <c r="L30" s="61">
        <v>3.6553524804177546</v>
      </c>
      <c r="M30" s="61">
        <v>0</v>
      </c>
      <c r="N30" s="62">
        <v>15.404699738903393</v>
      </c>
      <c r="O30" s="63">
        <v>72.845953002610969</v>
      </c>
      <c r="P30" s="61">
        <v>4.9608355091383807</v>
      </c>
      <c r="Q30" s="61">
        <v>0.52219321148825071</v>
      </c>
      <c r="R30" s="61">
        <v>0.52219321148825071</v>
      </c>
      <c r="S30" s="62">
        <v>0.7832898172323759</v>
      </c>
      <c r="T30" s="63">
        <v>0.26109660574412535</v>
      </c>
      <c r="U30" s="61">
        <v>0.26109660574412535</v>
      </c>
      <c r="V30" s="61">
        <v>1.0443864229765014</v>
      </c>
      <c r="W30" s="61">
        <v>2.0887728459530028</v>
      </c>
      <c r="X30" s="62">
        <v>0.26109660574412535</v>
      </c>
      <c r="Y30" s="63">
        <v>2.0887728459530028</v>
      </c>
      <c r="Z30" s="61">
        <v>0</v>
      </c>
      <c r="AA30" s="61">
        <v>0</v>
      </c>
      <c r="AB30" s="61">
        <v>100</v>
      </c>
      <c r="AC30" s="62">
        <v>0</v>
      </c>
      <c r="AD30" s="63">
        <v>1.3054830287206265</v>
      </c>
      <c r="AE30" s="61">
        <v>0.52219321148825071</v>
      </c>
      <c r="AF30" s="61">
        <v>0.26109660574412535</v>
      </c>
      <c r="AG30" s="61">
        <v>0</v>
      </c>
      <c r="AH30" s="62">
        <v>0</v>
      </c>
      <c r="AI30" s="63">
        <v>0</v>
      </c>
      <c r="AJ30" s="61">
        <v>0</v>
      </c>
      <c r="AK30" s="61">
        <v>0</v>
      </c>
      <c r="AL30" s="61">
        <v>0.26109660574412535</v>
      </c>
      <c r="AM30" s="62">
        <v>0</v>
      </c>
      <c r="AN30" s="61">
        <v>0</v>
      </c>
      <c r="AO30" s="61">
        <v>0</v>
      </c>
      <c r="AP30" s="61">
        <v>0</v>
      </c>
      <c r="AQ30" s="61">
        <v>0</v>
      </c>
      <c r="AR30" s="61">
        <v>0</v>
      </c>
    </row>
    <row r="31" spans="1:44" ht="14.25">
      <c r="A31" s="56" t="s">
        <v>23</v>
      </c>
      <c r="B31" s="64">
        <v>341</v>
      </c>
      <c r="C31" s="58">
        <f t="shared" si="0"/>
        <v>0.23966320642662864</v>
      </c>
      <c r="D31" s="59">
        <v>7.3313782991202352</v>
      </c>
      <c r="E31" s="60">
        <v>0.87976539589442826</v>
      </c>
      <c r="F31" s="61">
        <v>23.75366568914956</v>
      </c>
      <c r="G31" s="61">
        <v>2.3460410557184752</v>
      </c>
      <c r="H31" s="61">
        <v>7.0381231671554261</v>
      </c>
      <c r="I31" s="62">
        <v>0</v>
      </c>
      <c r="J31" s="63">
        <v>0</v>
      </c>
      <c r="K31" s="61">
        <v>0.87976539589442826</v>
      </c>
      <c r="L31" s="61">
        <v>0.2932551319648094</v>
      </c>
      <c r="M31" s="61">
        <v>0</v>
      </c>
      <c r="N31" s="62">
        <v>4.9853372434017595</v>
      </c>
      <c r="O31" s="63">
        <v>11.143695014662756</v>
      </c>
      <c r="P31" s="61">
        <v>0.5865102639296188</v>
      </c>
      <c r="Q31" s="61">
        <v>0</v>
      </c>
      <c r="R31" s="61">
        <v>0</v>
      </c>
      <c r="S31" s="62">
        <v>0.87976539589442826</v>
      </c>
      <c r="T31" s="63">
        <v>0</v>
      </c>
      <c r="U31" s="61">
        <v>0.2932551319648094</v>
      </c>
      <c r="V31" s="61">
        <v>0.2932551319648094</v>
      </c>
      <c r="W31" s="61">
        <v>0</v>
      </c>
      <c r="X31" s="62">
        <v>0</v>
      </c>
      <c r="Y31" s="63">
        <v>0.5865102639296188</v>
      </c>
      <c r="Z31" s="61">
        <v>0</v>
      </c>
      <c r="AA31" s="61">
        <v>28.445747800586513</v>
      </c>
      <c r="AB31" s="61">
        <v>0</v>
      </c>
      <c r="AC31" s="62">
        <v>100</v>
      </c>
      <c r="AD31" s="63">
        <v>0.5865102639296188</v>
      </c>
      <c r="AE31" s="61">
        <v>0</v>
      </c>
      <c r="AF31" s="61">
        <v>0.5865102639296188</v>
      </c>
      <c r="AG31" s="61">
        <v>0</v>
      </c>
      <c r="AH31" s="62">
        <v>0</v>
      </c>
      <c r="AI31" s="63">
        <v>0.2932551319648094</v>
      </c>
      <c r="AJ31" s="61">
        <v>0</v>
      </c>
      <c r="AK31" s="61">
        <v>0</v>
      </c>
      <c r="AL31" s="61">
        <v>0</v>
      </c>
      <c r="AM31" s="62">
        <v>0</v>
      </c>
      <c r="AN31" s="61">
        <v>0</v>
      </c>
      <c r="AO31" s="61">
        <v>0.5865102639296188</v>
      </c>
      <c r="AP31" s="61">
        <v>0</v>
      </c>
      <c r="AQ31" s="61">
        <v>0.2932551319648094</v>
      </c>
      <c r="AR31" s="61">
        <v>0</v>
      </c>
    </row>
    <row r="32" spans="1:44" ht="14.25">
      <c r="A32" s="65" t="s">
        <v>29</v>
      </c>
      <c r="B32" s="57">
        <v>271</v>
      </c>
      <c r="C32" s="66">
        <f t="shared" si="0"/>
        <v>0.19046548076720338</v>
      </c>
      <c r="D32" s="67">
        <v>1.8450184501845017</v>
      </c>
      <c r="E32" s="68">
        <v>2.5830258302583027</v>
      </c>
      <c r="F32" s="69">
        <v>8.8560885608856079</v>
      </c>
      <c r="G32" s="69">
        <v>5.9040590405904059</v>
      </c>
      <c r="H32" s="69">
        <v>17.343173431734318</v>
      </c>
      <c r="I32" s="70">
        <v>5.1660516605166054</v>
      </c>
      <c r="J32" s="71">
        <v>1.4760147601476015</v>
      </c>
      <c r="K32" s="69">
        <v>2.5830258302583027</v>
      </c>
      <c r="L32" s="69">
        <v>1.107011070110701</v>
      </c>
      <c r="M32" s="69">
        <v>0</v>
      </c>
      <c r="N32" s="70">
        <v>11.07011070110701</v>
      </c>
      <c r="O32" s="71">
        <v>63.837638376383765</v>
      </c>
      <c r="P32" s="69">
        <v>5.1660516605166054</v>
      </c>
      <c r="Q32" s="69">
        <v>1.4760147601476015</v>
      </c>
      <c r="R32" s="69">
        <v>0.73800738007380073</v>
      </c>
      <c r="S32" s="70">
        <v>1.4760147601476015</v>
      </c>
      <c r="T32" s="71">
        <v>2.214022140221402</v>
      </c>
      <c r="U32" s="69">
        <v>0</v>
      </c>
      <c r="V32" s="69">
        <v>3.6900369003690034</v>
      </c>
      <c r="W32" s="69">
        <v>2.214022140221402</v>
      </c>
      <c r="X32" s="70">
        <v>0.36900369003690037</v>
      </c>
      <c r="Y32" s="71">
        <v>2.214022140221402</v>
      </c>
      <c r="Z32" s="69">
        <v>1.107011070110701</v>
      </c>
      <c r="AA32" s="69">
        <v>0</v>
      </c>
      <c r="AB32" s="69">
        <v>1.4760147601476015</v>
      </c>
      <c r="AC32" s="70">
        <v>0.73800738007380073</v>
      </c>
      <c r="AD32" s="71">
        <v>100</v>
      </c>
      <c r="AE32" s="69">
        <v>0.36900369003690037</v>
      </c>
      <c r="AF32" s="69">
        <v>0.73800738007380073</v>
      </c>
      <c r="AG32" s="69">
        <v>0</v>
      </c>
      <c r="AH32" s="70">
        <v>0.73800738007380073</v>
      </c>
      <c r="AI32" s="71">
        <v>0</v>
      </c>
      <c r="AJ32" s="69">
        <v>0</v>
      </c>
      <c r="AK32" s="69">
        <v>0</v>
      </c>
      <c r="AL32" s="69">
        <v>0</v>
      </c>
      <c r="AM32" s="70">
        <v>0</v>
      </c>
      <c r="AN32" s="69">
        <v>0</v>
      </c>
      <c r="AO32" s="69">
        <v>0</v>
      </c>
      <c r="AP32" s="69">
        <v>0</v>
      </c>
      <c r="AQ32" s="69">
        <v>0</v>
      </c>
      <c r="AR32" s="69">
        <v>0</v>
      </c>
    </row>
    <row r="33" spans="1:44" ht="14.25">
      <c r="A33" s="56" t="s">
        <v>25</v>
      </c>
      <c r="B33" s="57">
        <v>270</v>
      </c>
      <c r="C33" s="58">
        <f t="shared" si="0"/>
        <v>0.1897626561149259</v>
      </c>
      <c r="D33" s="59">
        <v>2.9629629629629632</v>
      </c>
      <c r="E33" s="60">
        <v>8.1481481481481488</v>
      </c>
      <c r="F33" s="61">
        <v>5.9259259259259265</v>
      </c>
      <c r="G33" s="61">
        <v>1.8518518518518516</v>
      </c>
      <c r="H33" s="61">
        <v>13.333333333333334</v>
      </c>
      <c r="I33" s="62">
        <v>6.2962962962962958</v>
      </c>
      <c r="J33" s="63">
        <v>0</v>
      </c>
      <c r="K33" s="61">
        <v>1.8518518518518516</v>
      </c>
      <c r="L33" s="61">
        <v>5.9259259259259265</v>
      </c>
      <c r="M33" s="61">
        <v>0</v>
      </c>
      <c r="N33" s="62">
        <v>15.555555555555555</v>
      </c>
      <c r="O33" s="63">
        <v>30.74074074074074</v>
      </c>
      <c r="P33" s="61">
        <v>3.7037037037037033</v>
      </c>
      <c r="Q33" s="61">
        <v>0.37037037037037041</v>
      </c>
      <c r="R33" s="61">
        <v>1.4814814814814816</v>
      </c>
      <c r="S33" s="62">
        <v>3.7037037037037033</v>
      </c>
      <c r="T33" s="63">
        <v>1.8518518518518516</v>
      </c>
      <c r="U33" s="61">
        <v>0</v>
      </c>
      <c r="V33" s="61">
        <v>0.37037037037037041</v>
      </c>
      <c r="W33" s="61">
        <v>2.5925925925925926</v>
      </c>
      <c r="X33" s="62">
        <v>0.37037037037037041</v>
      </c>
      <c r="Y33" s="63">
        <v>0.37037037037037041</v>
      </c>
      <c r="Z33" s="61">
        <v>0</v>
      </c>
      <c r="AA33" s="61">
        <v>0</v>
      </c>
      <c r="AB33" s="61">
        <v>0.74074074074074081</v>
      </c>
      <c r="AC33" s="62">
        <v>0.37037037037037041</v>
      </c>
      <c r="AD33" s="63">
        <v>0</v>
      </c>
      <c r="AE33" s="61">
        <v>100</v>
      </c>
      <c r="AF33" s="61">
        <v>0.37037037037037041</v>
      </c>
      <c r="AG33" s="61">
        <v>0</v>
      </c>
      <c r="AH33" s="62">
        <v>0</v>
      </c>
      <c r="AI33" s="63">
        <v>0</v>
      </c>
      <c r="AJ33" s="61">
        <v>0</v>
      </c>
      <c r="AK33" s="61">
        <v>0</v>
      </c>
      <c r="AL33" s="61">
        <v>0</v>
      </c>
      <c r="AM33" s="62">
        <v>0</v>
      </c>
      <c r="AN33" s="61">
        <v>0</v>
      </c>
      <c r="AO33" s="61">
        <v>0</v>
      </c>
      <c r="AP33" s="61">
        <v>0</v>
      </c>
      <c r="AQ33" s="61">
        <v>0</v>
      </c>
      <c r="AR33" s="61">
        <v>0</v>
      </c>
    </row>
    <row r="34" spans="1:44" ht="14.25">
      <c r="A34" s="56" t="s">
        <v>27</v>
      </c>
      <c r="B34" s="57">
        <v>256</v>
      </c>
      <c r="C34" s="58">
        <f t="shared" si="0"/>
        <v>0.17992311098304084</v>
      </c>
      <c r="D34" s="59">
        <v>2.34375</v>
      </c>
      <c r="E34" s="60">
        <v>3.515625</v>
      </c>
      <c r="F34" s="61">
        <v>23.828125</v>
      </c>
      <c r="G34" s="61">
        <v>7.8125</v>
      </c>
      <c r="H34" s="61">
        <v>26.5625</v>
      </c>
      <c r="I34" s="62">
        <v>10.546875</v>
      </c>
      <c r="J34" s="63">
        <v>0.78125</v>
      </c>
      <c r="K34" s="61">
        <v>0.390625</v>
      </c>
      <c r="L34" s="61">
        <v>1.953125</v>
      </c>
      <c r="M34" s="61">
        <v>0</v>
      </c>
      <c r="N34" s="62">
        <v>14.453125</v>
      </c>
      <c r="O34" s="63">
        <v>39.84375</v>
      </c>
      <c r="P34" s="61">
        <v>5.859375</v>
      </c>
      <c r="Q34" s="61">
        <v>4.6875</v>
      </c>
      <c r="R34" s="61">
        <v>0.390625</v>
      </c>
      <c r="S34" s="62">
        <v>1.953125</v>
      </c>
      <c r="T34" s="63">
        <v>1.171875</v>
      </c>
      <c r="U34" s="61">
        <v>0</v>
      </c>
      <c r="V34" s="61">
        <v>1.171875</v>
      </c>
      <c r="W34" s="61">
        <v>1.171875</v>
      </c>
      <c r="X34" s="62">
        <v>0.390625</v>
      </c>
      <c r="Y34" s="63">
        <v>2.34375</v>
      </c>
      <c r="Z34" s="61">
        <v>2.34375</v>
      </c>
      <c r="AA34" s="61">
        <v>0.78125</v>
      </c>
      <c r="AB34" s="61">
        <v>0.78125</v>
      </c>
      <c r="AC34" s="62">
        <v>0.390625</v>
      </c>
      <c r="AD34" s="63">
        <v>0</v>
      </c>
      <c r="AE34" s="61">
        <v>0</v>
      </c>
      <c r="AF34" s="61">
        <v>100</v>
      </c>
      <c r="AG34" s="61">
        <v>0</v>
      </c>
      <c r="AH34" s="62">
        <v>0</v>
      </c>
      <c r="AI34" s="63">
        <v>0</v>
      </c>
      <c r="AJ34" s="61">
        <v>0</v>
      </c>
      <c r="AK34" s="61">
        <v>0.390625</v>
      </c>
      <c r="AL34" s="61">
        <v>0</v>
      </c>
      <c r="AM34" s="62">
        <v>0</v>
      </c>
      <c r="AN34" s="61">
        <v>0</v>
      </c>
      <c r="AO34" s="61">
        <v>0</v>
      </c>
      <c r="AP34" s="61">
        <v>0</v>
      </c>
      <c r="AQ34" s="61">
        <v>0.390625</v>
      </c>
      <c r="AR34" s="61">
        <v>0</v>
      </c>
    </row>
    <row r="35" spans="1:44" ht="14.25">
      <c r="A35" s="56" t="s">
        <v>26</v>
      </c>
      <c r="B35" s="57">
        <v>191</v>
      </c>
      <c r="C35" s="58">
        <f t="shared" si="0"/>
        <v>0.13423950858500311</v>
      </c>
      <c r="D35" s="59">
        <v>24.607329842931939</v>
      </c>
      <c r="E35" s="60">
        <v>0</v>
      </c>
      <c r="F35" s="61">
        <v>1.0471204188481675</v>
      </c>
      <c r="G35" s="61">
        <v>0.52356020942408377</v>
      </c>
      <c r="H35" s="61">
        <v>2.0942408376963351</v>
      </c>
      <c r="I35" s="62">
        <v>0</v>
      </c>
      <c r="J35" s="63">
        <v>0.52356020942408377</v>
      </c>
      <c r="K35" s="61">
        <v>0</v>
      </c>
      <c r="L35" s="61">
        <v>0.52356020942408377</v>
      </c>
      <c r="M35" s="61">
        <v>0</v>
      </c>
      <c r="N35" s="62">
        <v>0.52356020942408377</v>
      </c>
      <c r="O35" s="63">
        <v>1.0471204188481675</v>
      </c>
      <c r="P35" s="61">
        <v>0</v>
      </c>
      <c r="Q35" s="61">
        <v>0</v>
      </c>
      <c r="R35" s="61">
        <v>0</v>
      </c>
      <c r="S35" s="62">
        <v>0.52356020942408377</v>
      </c>
      <c r="T35" s="63">
        <v>0</v>
      </c>
      <c r="U35" s="61">
        <v>0</v>
      </c>
      <c r="V35" s="61">
        <v>0</v>
      </c>
      <c r="W35" s="61">
        <v>0</v>
      </c>
      <c r="X35" s="62">
        <v>0</v>
      </c>
      <c r="Y35" s="63">
        <v>0</v>
      </c>
      <c r="Z35" s="61">
        <v>0</v>
      </c>
      <c r="AA35" s="61">
        <v>0</v>
      </c>
      <c r="AB35" s="61">
        <v>0</v>
      </c>
      <c r="AC35" s="62">
        <v>0</v>
      </c>
      <c r="AD35" s="63">
        <v>0</v>
      </c>
      <c r="AE35" s="61">
        <v>0</v>
      </c>
      <c r="AF35" s="61">
        <v>0</v>
      </c>
      <c r="AG35" s="61">
        <v>100</v>
      </c>
      <c r="AH35" s="62">
        <v>0</v>
      </c>
      <c r="AI35" s="63">
        <v>0</v>
      </c>
      <c r="AJ35" s="61">
        <v>0</v>
      </c>
      <c r="AK35" s="61">
        <v>0.52356020942408377</v>
      </c>
      <c r="AL35" s="61">
        <v>0</v>
      </c>
      <c r="AM35" s="62">
        <v>0</v>
      </c>
      <c r="AN35" s="61">
        <v>0</v>
      </c>
      <c r="AO35" s="61">
        <v>0</v>
      </c>
      <c r="AP35" s="61">
        <v>0</v>
      </c>
      <c r="AQ35" s="61">
        <v>0</v>
      </c>
      <c r="AR35" s="61">
        <v>0</v>
      </c>
    </row>
    <row r="36" spans="1:44" ht="14.25">
      <c r="A36" s="72" t="s">
        <v>28</v>
      </c>
      <c r="B36" s="64">
        <v>173</v>
      </c>
      <c r="C36" s="73">
        <f t="shared" si="0"/>
        <v>0.12158866484400807</v>
      </c>
      <c r="D36" s="74">
        <v>5.7803468208092488</v>
      </c>
      <c r="E36" s="75">
        <v>4.6242774566473983</v>
      </c>
      <c r="F36" s="76">
        <v>15.606936416184972</v>
      </c>
      <c r="G36" s="76">
        <v>5.202312138728324</v>
      </c>
      <c r="H36" s="76">
        <v>47.97687861271676</v>
      </c>
      <c r="I36" s="77">
        <v>4.0462427745664744</v>
      </c>
      <c r="J36" s="78">
        <v>0</v>
      </c>
      <c r="K36" s="76">
        <v>19.653179190751445</v>
      </c>
      <c r="L36" s="76">
        <v>0</v>
      </c>
      <c r="M36" s="76">
        <v>0</v>
      </c>
      <c r="N36" s="77">
        <v>4.0462427745664744</v>
      </c>
      <c r="O36" s="78">
        <v>30.057803468208093</v>
      </c>
      <c r="P36" s="76">
        <v>4.0462427745664744</v>
      </c>
      <c r="Q36" s="76">
        <v>0.57803468208092479</v>
      </c>
      <c r="R36" s="76">
        <v>0</v>
      </c>
      <c r="S36" s="77">
        <v>0</v>
      </c>
      <c r="T36" s="78">
        <v>2.8901734104046244</v>
      </c>
      <c r="U36" s="76">
        <v>0</v>
      </c>
      <c r="V36" s="76">
        <v>1.7341040462427744</v>
      </c>
      <c r="W36" s="76">
        <v>0.57803468208092479</v>
      </c>
      <c r="X36" s="77">
        <v>0</v>
      </c>
      <c r="Y36" s="78">
        <v>0.57803468208092479</v>
      </c>
      <c r="Z36" s="76">
        <v>0</v>
      </c>
      <c r="AA36" s="76">
        <v>0</v>
      </c>
      <c r="AB36" s="76">
        <v>0.57803468208092479</v>
      </c>
      <c r="AC36" s="77">
        <v>0</v>
      </c>
      <c r="AD36" s="78">
        <v>0.57803468208092479</v>
      </c>
      <c r="AE36" s="76">
        <v>0</v>
      </c>
      <c r="AF36" s="76">
        <v>0</v>
      </c>
      <c r="AG36" s="76">
        <v>0</v>
      </c>
      <c r="AH36" s="77">
        <v>100</v>
      </c>
      <c r="AI36" s="78">
        <v>0</v>
      </c>
      <c r="AJ36" s="76">
        <v>0</v>
      </c>
      <c r="AK36" s="76">
        <v>0</v>
      </c>
      <c r="AL36" s="76">
        <v>0</v>
      </c>
      <c r="AM36" s="77">
        <v>0</v>
      </c>
      <c r="AN36" s="76">
        <v>0</v>
      </c>
      <c r="AO36" s="76">
        <v>0</v>
      </c>
      <c r="AP36" s="76">
        <v>0</v>
      </c>
      <c r="AQ36" s="76">
        <v>0</v>
      </c>
      <c r="AR36" s="76">
        <v>0</v>
      </c>
    </row>
    <row r="37" spans="1:44" ht="14.25">
      <c r="A37" s="56" t="s">
        <v>31</v>
      </c>
      <c r="B37" s="57">
        <v>133</v>
      </c>
      <c r="C37" s="58">
        <f t="shared" si="0"/>
        <v>9.3475678752907937E-2</v>
      </c>
      <c r="D37" s="59">
        <v>6.0150375939849621</v>
      </c>
      <c r="E37" s="60">
        <v>12.030075187969924</v>
      </c>
      <c r="F37" s="61">
        <v>6.0150375939849621</v>
      </c>
      <c r="G37" s="61">
        <v>2.2556390977443606</v>
      </c>
      <c r="H37" s="61">
        <v>34.586466165413533</v>
      </c>
      <c r="I37" s="62">
        <v>2.2556390977443606</v>
      </c>
      <c r="J37" s="63">
        <v>1.5037593984962405</v>
      </c>
      <c r="K37" s="61">
        <v>0.75187969924812026</v>
      </c>
      <c r="L37" s="61">
        <v>6.0150375939849621</v>
      </c>
      <c r="M37" s="61">
        <v>0</v>
      </c>
      <c r="N37" s="62">
        <v>5.2631578947368416</v>
      </c>
      <c r="O37" s="63">
        <v>37.593984962406012</v>
      </c>
      <c r="P37" s="61">
        <v>0.75187969924812026</v>
      </c>
      <c r="Q37" s="61">
        <v>0</v>
      </c>
      <c r="R37" s="61">
        <v>0</v>
      </c>
      <c r="S37" s="62">
        <v>0.75187969924812026</v>
      </c>
      <c r="T37" s="63">
        <v>6.7669172932330826</v>
      </c>
      <c r="U37" s="61">
        <v>0</v>
      </c>
      <c r="V37" s="61">
        <v>0.75187969924812026</v>
      </c>
      <c r="W37" s="61">
        <v>0.75187969924812026</v>
      </c>
      <c r="X37" s="62">
        <v>0</v>
      </c>
      <c r="Y37" s="63">
        <v>1.5037593984962405</v>
      </c>
      <c r="Z37" s="61">
        <v>0</v>
      </c>
      <c r="AA37" s="61">
        <v>0</v>
      </c>
      <c r="AB37" s="61">
        <v>0</v>
      </c>
      <c r="AC37" s="62">
        <v>0</v>
      </c>
      <c r="AD37" s="63">
        <v>0</v>
      </c>
      <c r="AE37" s="61">
        <v>9.0225563909774422</v>
      </c>
      <c r="AF37" s="61">
        <v>0</v>
      </c>
      <c r="AG37" s="61">
        <v>0</v>
      </c>
      <c r="AH37" s="62">
        <v>0</v>
      </c>
      <c r="AI37" s="63">
        <v>100</v>
      </c>
      <c r="AJ37" s="61">
        <v>0</v>
      </c>
      <c r="AK37" s="61">
        <v>3.7593984962406015</v>
      </c>
      <c r="AL37" s="61">
        <v>0</v>
      </c>
      <c r="AM37" s="62">
        <v>3.7593984962406015</v>
      </c>
      <c r="AN37" s="61">
        <v>0</v>
      </c>
      <c r="AO37" s="61">
        <v>0</v>
      </c>
      <c r="AP37" s="61">
        <v>0</v>
      </c>
      <c r="AQ37" s="61">
        <v>0</v>
      </c>
      <c r="AR37" s="61">
        <v>0</v>
      </c>
    </row>
    <row r="38" spans="1:44" ht="28.5">
      <c r="A38" s="56" t="s">
        <v>30</v>
      </c>
      <c r="B38" s="57">
        <v>82</v>
      </c>
      <c r="C38" s="58">
        <f t="shared" si="0"/>
        <v>5.7631621486755269E-2</v>
      </c>
      <c r="D38" s="59">
        <v>15.853658536585366</v>
      </c>
      <c r="E38" s="60">
        <v>1.2195121951219512</v>
      </c>
      <c r="F38" s="61">
        <v>8.536585365853659</v>
      </c>
      <c r="G38" s="61">
        <v>0</v>
      </c>
      <c r="H38" s="61">
        <v>30.487804878048781</v>
      </c>
      <c r="I38" s="62">
        <v>7.3170731707317067</v>
      </c>
      <c r="J38" s="63">
        <v>1.2195121951219512</v>
      </c>
      <c r="K38" s="61">
        <v>3.6585365853658534</v>
      </c>
      <c r="L38" s="61">
        <v>1.2195121951219512</v>
      </c>
      <c r="M38" s="61">
        <v>0</v>
      </c>
      <c r="N38" s="62">
        <v>2.4390243902439024</v>
      </c>
      <c r="O38" s="63">
        <v>24.390243902439025</v>
      </c>
      <c r="P38" s="61">
        <v>2.4390243902439024</v>
      </c>
      <c r="Q38" s="61">
        <v>0</v>
      </c>
      <c r="R38" s="61">
        <v>1.2195121951219512</v>
      </c>
      <c r="S38" s="62">
        <v>1.2195121951219512</v>
      </c>
      <c r="T38" s="63">
        <v>0</v>
      </c>
      <c r="U38" s="61">
        <v>0</v>
      </c>
      <c r="V38" s="61">
        <v>3.6585365853658534</v>
      </c>
      <c r="W38" s="61">
        <v>0</v>
      </c>
      <c r="X38" s="62">
        <v>0</v>
      </c>
      <c r="Y38" s="63">
        <v>1.2195121951219512</v>
      </c>
      <c r="Z38" s="61">
        <v>0</v>
      </c>
      <c r="AA38" s="61">
        <v>0</v>
      </c>
      <c r="AB38" s="61">
        <v>0</v>
      </c>
      <c r="AC38" s="62">
        <v>0</v>
      </c>
      <c r="AD38" s="63">
        <v>0</v>
      </c>
      <c r="AE38" s="61">
        <v>0</v>
      </c>
      <c r="AF38" s="61">
        <v>0</v>
      </c>
      <c r="AG38" s="61">
        <v>0</v>
      </c>
      <c r="AH38" s="62">
        <v>0</v>
      </c>
      <c r="AI38" s="63">
        <v>0</v>
      </c>
      <c r="AJ38" s="61">
        <v>100</v>
      </c>
      <c r="AK38" s="61">
        <v>0</v>
      </c>
      <c r="AL38" s="61">
        <v>0</v>
      </c>
      <c r="AM38" s="62">
        <v>0</v>
      </c>
      <c r="AN38" s="61">
        <v>0</v>
      </c>
      <c r="AO38" s="61">
        <v>0</v>
      </c>
      <c r="AP38" s="61">
        <v>0</v>
      </c>
      <c r="AQ38" s="61">
        <v>0</v>
      </c>
      <c r="AR38" s="61">
        <v>0</v>
      </c>
    </row>
    <row r="39" spans="1:44" ht="28.5">
      <c r="A39" s="56" t="s">
        <v>33</v>
      </c>
      <c r="B39" s="57">
        <v>73</v>
      </c>
      <c r="C39" s="58">
        <f t="shared" si="0"/>
        <v>5.1306199616257743E-2</v>
      </c>
      <c r="D39" s="59">
        <v>19.17808219178082</v>
      </c>
      <c r="E39" s="60">
        <v>5.4794520547945202</v>
      </c>
      <c r="F39" s="61">
        <v>1.3698630136986301</v>
      </c>
      <c r="G39" s="61">
        <v>9.5890410958904102</v>
      </c>
      <c r="H39" s="61">
        <v>19.17808219178082</v>
      </c>
      <c r="I39" s="62">
        <v>6.8493150684931505</v>
      </c>
      <c r="J39" s="63">
        <v>0</v>
      </c>
      <c r="K39" s="61">
        <v>0</v>
      </c>
      <c r="L39" s="61">
        <v>5.4794520547945202</v>
      </c>
      <c r="M39" s="61">
        <v>0</v>
      </c>
      <c r="N39" s="62">
        <v>10.95890410958904</v>
      </c>
      <c r="O39" s="63">
        <v>56.164383561643838</v>
      </c>
      <c r="P39" s="61">
        <v>2.7397260273972601</v>
      </c>
      <c r="Q39" s="61">
        <v>0</v>
      </c>
      <c r="R39" s="61">
        <v>0</v>
      </c>
      <c r="S39" s="62">
        <v>4.10958904109589</v>
      </c>
      <c r="T39" s="63">
        <v>2.7397260273972601</v>
      </c>
      <c r="U39" s="61">
        <v>0</v>
      </c>
      <c r="V39" s="61">
        <v>1.3698630136986301</v>
      </c>
      <c r="W39" s="61">
        <v>1.3698630136986301</v>
      </c>
      <c r="X39" s="62">
        <v>0</v>
      </c>
      <c r="Y39" s="63">
        <v>1.3698630136986301</v>
      </c>
      <c r="Z39" s="61">
        <v>0</v>
      </c>
      <c r="AA39" s="61">
        <v>0</v>
      </c>
      <c r="AB39" s="61">
        <v>0</v>
      </c>
      <c r="AC39" s="62">
        <v>1.3698630136986301</v>
      </c>
      <c r="AD39" s="63">
        <v>0</v>
      </c>
      <c r="AE39" s="61">
        <v>0</v>
      </c>
      <c r="AF39" s="61">
        <v>0</v>
      </c>
      <c r="AG39" s="61">
        <v>0</v>
      </c>
      <c r="AH39" s="62">
        <v>0</v>
      </c>
      <c r="AI39" s="63">
        <v>0</v>
      </c>
      <c r="AJ39" s="61">
        <v>0</v>
      </c>
      <c r="AK39" s="61">
        <v>100</v>
      </c>
      <c r="AL39" s="61">
        <v>0</v>
      </c>
      <c r="AM39" s="62">
        <v>0</v>
      </c>
      <c r="AN39" s="61">
        <v>0</v>
      </c>
      <c r="AO39" s="61">
        <v>0</v>
      </c>
      <c r="AP39" s="61">
        <v>0</v>
      </c>
      <c r="AQ39" s="61">
        <v>0</v>
      </c>
      <c r="AR39" s="61">
        <v>0</v>
      </c>
    </row>
    <row r="40" spans="1:44" ht="14.25">
      <c r="A40" s="56" t="s">
        <v>36</v>
      </c>
      <c r="B40" s="57">
        <v>52</v>
      </c>
      <c r="C40" s="58">
        <f t="shared" si="0"/>
        <v>3.6546881918430169E-2</v>
      </c>
      <c r="D40" s="59">
        <v>1.9230769230769231</v>
      </c>
      <c r="E40" s="60">
        <v>3.8461538461538463</v>
      </c>
      <c r="F40" s="61">
        <v>51.923076923076927</v>
      </c>
      <c r="G40" s="61">
        <v>0</v>
      </c>
      <c r="H40" s="61">
        <v>17.307692307692307</v>
      </c>
      <c r="I40" s="62">
        <v>13.461538461538462</v>
      </c>
      <c r="J40" s="63">
        <v>0</v>
      </c>
      <c r="K40" s="61">
        <v>5.7692307692307692</v>
      </c>
      <c r="L40" s="61">
        <v>3.8461538461538463</v>
      </c>
      <c r="M40" s="61">
        <v>0</v>
      </c>
      <c r="N40" s="62">
        <v>13.461538461538462</v>
      </c>
      <c r="O40" s="63">
        <v>19.230769230769234</v>
      </c>
      <c r="P40" s="61">
        <v>0</v>
      </c>
      <c r="Q40" s="61">
        <v>5.7692307692307692</v>
      </c>
      <c r="R40" s="61">
        <v>0</v>
      </c>
      <c r="S40" s="62">
        <v>3.8461538461538463</v>
      </c>
      <c r="T40" s="63">
        <v>0</v>
      </c>
      <c r="U40" s="61">
        <v>0</v>
      </c>
      <c r="V40" s="61">
        <v>3.8461538461538463</v>
      </c>
      <c r="W40" s="61">
        <v>1.9230769230769231</v>
      </c>
      <c r="X40" s="62">
        <v>1.9230769230769231</v>
      </c>
      <c r="Y40" s="63">
        <v>5.7692307692307692</v>
      </c>
      <c r="Z40" s="61">
        <v>15.384615384615385</v>
      </c>
      <c r="AA40" s="61">
        <v>0</v>
      </c>
      <c r="AB40" s="61">
        <v>0</v>
      </c>
      <c r="AC40" s="62">
        <v>1.9230769230769231</v>
      </c>
      <c r="AD40" s="63">
        <v>0</v>
      </c>
      <c r="AE40" s="61">
        <v>0</v>
      </c>
      <c r="AF40" s="61">
        <v>1.9230769230769231</v>
      </c>
      <c r="AG40" s="61">
        <v>0</v>
      </c>
      <c r="AH40" s="62">
        <v>0</v>
      </c>
      <c r="AI40" s="63">
        <v>0</v>
      </c>
      <c r="AJ40" s="61">
        <v>0</v>
      </c>
      <c r="AK40" s="61">
        <v>0</v>
      </c>
      <c r="AL40" s="61">
        <v>100</v>
      </c>
      <c r="AM40" s="62">
        <v>0</v>
      </c>
      <c r="AN40" s="61">
        <v>0</v>
      </c>
      <c r="AO40" s="61">
        <v>0</v>
      </c>
      <c r="AP40" s="61">
        <v>0</v>
      </c>
      <c r="AQ40" s="61">
        <v>0</v>
      </c>
      <c r="AR40" s="61">
        <v>0</v>
      </c>
    </row>
    <row r="41" spans="1:44" ht="14.25">
      <c r="A41" s="56" t="s">
        <v>32</v>
      </c>
      <c r="B41" s="64">
        <v>50</v>
      </c>
      <c r="C41" s="58">
        <f t="shared" si="0"/>
        <v>3.5141232613875167E-2</v>
      </c>
      <c r="D41" s="59">
        <v>2</v>
      </c>
      <c r="E41" s="60">
        <v>6</v>
      </c>
      <c r="F41" s="61">
        <v>20</v>
      </c>
      <c r="G41" s="61">
        <v>4</v>
      </c>
      <c r="H41" s="61">
        <v>18</v>
      </c>
      <c r="I41" s="62">
        <v>16</v>
      </c>
      <c r="J41" s="63">
        <v>2</v>
      </c>
      <c r="K41" s="61">
        <v>0</v>
      </c>
      <c r="L41" s="61">
        <v>6</v>
      </c>
      <c r="M41" s="61">
        <v>0</v>
      </c>
      <c r="N41" s="62">
        <v>20</v>
      </c>
      <c r="O41" s="63">
        <v>78</v>
      </c>
      <c r="P41" s="61">
        <v>10</v>
      </c>
      <c r="Q41" s="61">
        <v>2</v>
      </c>
      <c r="R41" s="61">
        <v>2</v>
      </c>
      <c r="S41" s="62">
        <v>0</v>
      </c>
      <c r="T41" s="63">
        <v>2</v>
      </c>
      <c r="U41" s="61">
        <v>2</v>
      </c>
      <c r="V41" s="61">
        <v>4</v>
      </c>
      <c r="W41" s="61">
        <v>0</v>
      </c>
      <c r="X41" s="62">
        <v>0</v>
      </c>
      <c r="Y41" s="63">
        <v>0</v>
      </c>
      <c r="Z41" s="61">
        <v>0</v>
      </c>
      <c r="AA41" s="61">
        <v>0</v>
      </c>
      <c r="AB41" s="61">
        <v>2</v>
      </c>
      <c r="AC41" s="62">
        <v>2</v>
      </c>
      <c r="AD41" s="63">
        <v>0</v>
      </c>
      <c r="AE41" s="61">
        <v>4</v>
      </c>
      <c r="AF41" s="61">
        <v>0</v>
      </c>
      <c r="AG41" s="61">
        <v>0</v>
      </c>
      <c r="AH41" s="62">
        <v>0</v>
      </c>
      <c r="AI41" s="63">
        <v>0</v>
      </c>
      <c r="AJ41" s="61">
        <v>0</v>
      </c>
      <c r="AK41" s="61">
        <v>0</v>
      </c>
      <c r="AL41" s="61">
        <v>0</v>
      </c>
      <c r="AM41" s="62">
        <v>100</v>
      </c>
      <c r="AN41" s="61">
        <v>0</v>
      </c>
      <c r="AO41" s="61">
        <v>0</v>
      </c>
      <c r="AP41" s="61">
        <v>0</v>
      </c>
      <c r="AQ41" s="61">
        <v>0</v>
      </c>
      <c r="AR41" s="61">
        <v>0</v>
      </c>
    </row>
    <row r="42" spans="1:44" ht="28.5">
      <c r="A42" s="65" t="s">
        <v>37</v>
      </c>
      <c r="B42" s="57">
        <v>37</v>
      </c>
      <c r="C42" s="66">
        <f t="shared" si="0"/>
        <v>2.6004512134267622E-2</v>
      </c>
      <c r="D42" s="67">
        <v>24.324324324324326</v>
      </c>
      <c r="E42" s="68">
        <v>0</v>
      </c>
      <c r="F42" s="69">
        <v>37.837837837837839</v>
      </c>
      <c r="G42" s="69">
        <v>2.7027027027027026</v>
      </c>
      <c r="H42" s="69">
        <v>18.918918918918919</v>
      </c>
      <c r="I42" s="70">
        <v>2.7027027027027026</v>
      </c>
      <c r="J42" s="71">
        <v>2.7027027027027026</v>
      </c>
      <c r="K42" s="69">
        <v>5.4054054054054053</v>
      </c>
      <c r="L42" s="69">
        <v>0</v>
      </c>
      <c r="M42" s="69">
        <v>0</v>
      </c>
      <c r="N42" s="70">
        <v>2.7027027027027026</v>
      </c>
      <c r="O42" s="71">
        <v>8.1081081081081088</v>
      </c>
      <c r="P42" s="69">
        <v>0</v>
      </c>
      <c r="Q42" s="69">
        <v>5.4054054054054053</v>
      </c>
      <c r="R42" s="69">
        <v>0</v>
      </c>
      <c r="S42" s="70">
        <v>8.1081081081081088</v>
      </c>
      <c r="T42" s="71">
        <v>0</v>
      </c>
      <c r="U42" s="69">
        <v>0</v>
      </c>
      <c r="V42" s="69">
        <v>2.7027027027027026</v>
      </c>
      <c r="W42" s="69">
        <v>0</v>
      </c>
      <c r="X42" s="70">
        <v>5.4054054054054053</v>
      </c>
      <c r="Y42" s="71">
        <v>2.7027027027027026</v>
      </c>
      <c r="Z42" s="69">
        <v>13.513513513513514</v>
      </c>
      <c r="AA42" s="69">
        <v>0</v>
      </c>
      <c r="AB42" s="69">
        <v>0</v>
      </c>
      <c r="AC42" s="70">
        <v>0</v>
      </c>
      <c r="AD42" s="71">
        <v>0</v>
      </c>
      <c r="AE42" s="69">
        <v>0</v>
      </c>
      <c r="AF42" s="69">
        <v>0</v>
      </c>
      <c r="AG42" s="69">
        <v>0</v>
      </c>
      <c r="AH42" s="70">
        <v>0</v>
      </c>
      <c r="AI42" s="71">
        <v>0</v>
      </c>
      <c r="AJ42" s="69">
        <v>0</v>
      </c>
      <c r="AK42" s="69">
        <v>0</v>
      </c>
      <c r="AL42" s="69">
        <v>0</v>
      </c>
      <c r="AM42" s="70">
        <v>0</v>
      </c>
      <c r="AN42" s="69">
        <v>100</v>
      </c>
      <c r="AO42" s="69">
        <v>0</v>
      </c>
      <c r="AP42" s="69">
        <v>0</v>
      </c>
      <c r="AQ42" s="69">
        <v>0</v>
      </c>
      <c r="AR42" s="69">
        <v>0</v>
      </c>
    </row>
    <row r="43" spans="1:44" ht="14.25">
      <c r="A43" s="56" t="s">
        <v>35</v>
      </c>
      <c r="B43" s="57">
        <v>36</v>
      </c>
      <c r="C43" s="58">
        <f t="shared" si="0"/>
        <v>2.5301687481990121E-2</v>
      </c>
      <c r="D43" s="59">
        <v>75</v>
      </c>
      <c r="E43" s="60">
        <v>0</v>
      </c>
      <c r="F43" s="61">
        <v>0</v>
      </c>
      <c r="G43" s="61">
        <v>0</v>
      </c>
      <c r="H43" s="61">
        <v>2.7777777777777777</v>
      </c>
      <c r="I43" s="62">
        <v>0</v>
      </c>
      <c r="J43" s="63">
        <v>0</v>
      </c>
      <c r="K43" s="61">
        <v>0</v>
      </c>
      <c r="L43" s="61">
        <v>0</v>
      </c>
      <c r="M43" s="61">
        <v>0</v>
      </c>
      <c r="N43" s="62">
        <v>0</v>
      </c>
      <c r="O43" s="63">
        <v>2.7777777777777777</v>
      </c>
      <c r="P43" s="61">
        <v>0</v>
      </c>
      <c r="Q43" s="61">
        <v>0</v>
      </c>
      <c r="R43" s="61">
        <v>0</v>
      </c>
      <c r="S43" s="62">
        <v>0</v>
      </c>
      <c r="T43" s="63">
        <v>0</v>
      </c>
      <c r="U43" s="61">
        <v>0</v>
      </c>
      <c r="V43" s="61">
        <v>0</v>
      </c>
      <c r="W43" s="61">
        <v>0</v>
      </c>
      <c r="X43" s="62">
        <v>0</v>
      </c>
      <c r="Y43" s="63">
        <v>0</v>
      </c>
      <c r="Z43" s="61">
        <v>0</v>
      </c>
      <c r="AA43" s="61">
        <v>8.3333333333333321</v>
      </c>
      <c r="AB43" s="61">
        <v>0</v>
      </c>
      <c r="AC43" s="62">
        <v>0</v>
      </c>
      <c r="AD43" s="63">
        <v>0</v>
      </c>
      <c r="AE43" s="61">
        <v>0</v>
      </c>
      <c r="AF43" s="61">
        <v>0</v>
      </c>
      <c r="AG43" s="61">
        <v>0</v>
      </c>
      <c r="AH43" s="62">
        <v>0</v>
      </c>
      <c r="AI43" s="63">
        <v>0</v>
      </c>
      <c r="AJ43" s="61">
        <v>0</v>
      </c>
      <c r="AK43" s="61">
        <v>0</v>
      </c>
      <c r="AL43" s="61">
        <v>0</v>
      </c>
      <c r="AM43" s="62">
        <v>0</v>
      </c>
      <c r="AN43" s="61">
        <v>0</v>
      </c>
      <c r="AO43" s="61">
        <v>100</v>
      </c>
      <c r="AP43" s="61">
        <v>0</v>
      </c>
      <c r="AQ43" s="61">
        <v>0</v>
      </c>
      <c r="AR43" s="61">
        <v>0</v>
      </c>
    </row>
    <row r="44" spans="1:44" ht="28.5">
      <c r="A44" s="56" t="s">
        <v>38</v>
      </c>
      <c r="B44" s="57">
        <v>13</v>
      </c>
      <c r="C44" s="58">
        <f t="shared" si="0"/>
        <v>9.1367204796075421E-3</v>
      </c>
      <c r="D44" s="59">
        <v>15.384615384615385</v>
      </c>
      <c r="E44" s="60">
        <v>0</v>
      </c>
      <c r="F44" s="61">
        <v>7.6923076923076925</v>
      </c>
      <c r="G44" s="61">
        <v>0</v>
      </c>
      <c r="H44" s="61">
        <v>7.6923076923076925</v>
      </c>
      <c r="I44" s="62">
        <v>7.6923076923076925</v>
      </c>
      <c r="J44" s="63">
        <v>0</v>
      </c>
      <c r="K44" s="61">
        <v>0</v>
      </c>
      <c r="L44" s="61">
        <v>0</v>
      </c>
      <c r="M44" s="61">
        <v>0</v>
      </c>
      <c r="N44" s="62">
        <v>0</v>
      </c>
      <c r="O44" s="63">
        <v>7.6923076923076925</v>
      </c>
      <c r="P44" s="61">
        <v>0</v>
      </c>
      <c r="Q44" s="61">
        <v>0</v>
      </c>
      <c r="R44" s="61">
        <v>0</v>
      </c>
      <c r="S44" s="62">
        <v>0</v>
      </c>
      <c r="T44" s="63">
        <v>0</v>
      </c>
      <c r="U44" s="61">
        <v>0</v>
      </c>
      <c r="V44" s="61">
        <v>0</v>
      </c>
      <c r="W44" s="61">
        <v>0</v>
      </c>
      <c r="X44" s="62">
        <v>0</v>
      </c>
      <c r="Y44" s="63">
        <v>0</v>
      </c>
      <c r="Z44" s="61">
        <v>0</v>
      </c>
      <c r="AA44" s="61">
        <v>0</v>
      </c>
      <c r="AB44" s="61">
        <v>0</v>
      </c>
      <c r="AC44" s="62">
        <v>0</v>
      </c>
      <c r="AD44" s="63">
        <v>0</v>
      </c>
      <c r="AE44" s="61">
        <v>0</v>
      </c>
      <c r="AF44" s="61">
        <v>0</v>
      </c>
      <c r="AG44" s="61">
        <v>0</v>
      </c>
      <c r="AH44" s="62">
        <v>0</v>
      </c>
      <c r="AI44" s="63">
        <v>0</v>
      </c>
      <c r="AJ44" s="61">
        <v>0</v>
      </c>
      <c r="AK44" s="61">
        <v>0</v>
      </c>
      <c r="AL44" s="61">
        <v>0</v>
      </c>
      <c r="AM44" s="62">
        <v>0</v>
      </c>
      <c r="AN44" s="61">
        <v>0</v>
      </c>
      <c r="AO44" s="61">
        <v>0</v>
      </c>
      <c r="AP44" s="61">
        <v>100</v>
      </c>
      <c r="AQ44" s="61">
        <v>0</v>
      </c>
      <c r="AR44" s="61">
        <v>0</v>
      </c>
    </row>
    <row r="45" spans="1:44" ht="14.25">
      <c r="A45" s="56" t="s">
        <v>34</v>
      </c>
      <c r="B45" s="57">
        <v>8</v>
      </c>
      <c r="C45" s="58">
        <f t="shared" si="0"/>
        <v>5.6225972182200263E-3</v>
      </c>
      <c r="D45" s="59">
        <v>12.5</v>
      </c>
      <c r="E45" s="60">
        <v>0</v>
      </c>
      <c r="F45" s="61">
        <v>25</v>
      </c>
      <c r="G45" s="61">
        <v>12.5</v>
      </c>
      <c r="H45" s="61">
        <v>0</v>
      </c>
      <c r="I45" s="62">
        <v>12.5</v>
      </c>
      <c r="J45" s="63">
        <v>0</v>
      </c>
      <c r="K45" s="61">
        <v>12.5</v>
      </c>
      <c r="L45" s="61">
        <v>0</v>
      </c>
      <c r="M45" s="61">
        <v>0</v>
      </c>
      <c r="N45" s="62">
        <v>0</v>
      </c>
      <c r="O45" s="63">
        <v>0</v>
      </c>
      <c r="P45" s="61">
        <v>12.5</v>
      </c>
      <c r="Q45" s="61">
        <v>12.5</v>
      </c>
      <c r="R45" s="61">
        <v>0</v>
      </c>
      <c r="S45" s="62">
        <v>0</v>
      </c>
      <c r="T45" s="63">
        <v>0</v>
      </c>
      <c r="U45" s="61">
        <v>0</v>
      </c>
      <c r="V45" s="61">
        <v>0</v>
      </c>
      <c r="W45" s="61">
        <v>0</v>
      </c>
      <c r="X45" s="62">
        <v>0</v>
      </c>
      <c r="Y45" s="63">
        <v>0</v>
      </c>
      <c r="Z45" s="61">
        <v>0</v>
      </c>
      <c r="AA45" s="61">
        <v>0</v>
      </c>
      <c r="AB45" s="61">
        <v>0</v>
      </c>
      <c r="AC45" s="62">
        <v>0</v>
      </c>
      <c r="AD45" s="63">
        <v>0</v>
      </c>
      <c r="AE45" s="61">
        <v>0</v>
      </c>
      <c r="AF45" s="61">
        <v>0</v>
      </c>
      <c r="AG45" s="61">
        <v>0</v>
      </c>
      <c r="AH45" s="62">
        <v>0</v>
      </c>
      <c r="AI45" s="63">
        <v>0</v>
      </c>
      <c r="AJ45" s="61">
        <v>0</v>
      </c>
      <c r="AK45" s="61">
        <v>0</v>
      </c>
      <c r="AL45" s="61">
        <v>0</v>
      </c>
      <c r="AM45" s="62">
        <v>0</v>
      </c>
      <c r="AN45" s="61">
        <v>0</v>
      </c>
      <c r="AO45" s="61">
        <v>12.5</v>
      </c>
      <c r="AP45" s="61">
        <v>0</v>
      </c>
      <c r="AQ45" s="61">
        <v>100</v>
      </c>
      <c r="AR45" s="61">
        <v>0</v>
      </c>
    </row>
    <row r="46" spans="1:44" ht="14.25">
      <c r="A46" s="79" t="s">
        <v>39</v>
      </c>
      <c r="B46" s="80">
        <v>4</v>
      </c>
      <c r="C46" s="81">
        <f t="shared" si="0"/>
        <v>2.8112986091100131E-3</v>
      </c>
      <c r="D46" s="82">
        <v>0</v>
      </c>
      <c r="E46" s="83">
        <v>0</v>
      </c>
      <c r="F46" s="84">
        <v>25</v>
      </c>
      <c r="G46" s="84">
        <v>0</v>
      </c>
      <c r="H46" s="84">
        <v>25</v>
      </c>
      <c r="I46" s="85">
        <v>0</v>
      </c>
      <c r="J46" s="86">
        <v>0</v>
      </c>
      <c r="K46" s="84">
        <v>0</v>
      </c>
      <c r="L46" s="84">
        <v>0</v>
      </c>
      <c r="M46" s="84">
        <v>0</v>
      </c>
      <c r="N46" s="85">
        <v>0</v>
      </c>
      <c r="O46" s="86">
        <v>0</v>
      </c>
      <c r="P46" s="84">
        <v>0</v>
      </c>
      <c r="Q46" s="84">
        <v>0</v>
      </c>
      <c r="R46" s="84">
        <v>0</v>
      </c>
      <c r="S46" s="85">
        <v>0</v>
      </c>
      <c r="T46" s="86">
        <v>0</v>
      </c>
      <c r="U46" s="84">
        <v>0</v>
      </c>
      <c r="V46" s="84">
        <v>0</v>
      </c>
      <c r="W46" s="84">
        <v>0</v>
      </c>
      <c r="X46" s="85">
        <v>0</v>
      </c>
      <c r="Y46" s="86">
        <v>0</v>
      </c>
      <c r="Z46" s="84">
        <v>0</v>
      </c>
      <c r="AA46" s="84">
        <v>0</v>
      </c>
      <c r="AB46" s="84">
        <v>0</v>
      </c>
      <c r="AC46" s="85">
        <v>0</v>
      </c>
      <c r="AD46" s="86">
        <v>0</v>
      </c>
      <c r="AE46" s="84">
        <v>0</v>
      </c>
      <c r="AF46" s="84">
        <v>0</v>
      </c>
      <c r="AG46" s="84">
        <v>0</v>
      </c>
      <c r="AH46" s="85">
        <v>0</v>
      </c>
      <c r="AI46" s="86">
        <v>0</v>
      </c>
      <c r="AJ46" s="84">
        <v>0</v>
      </c>
      <c r="AK46" s="84">
        <v>0</v>
      </c>
      <c r="AL46" s="84">
        <v>0</v>
      </c>
      <c r="AM46" s="85">
        <v>0</v>
      </c>
      <c r="AN46" s="84">
        <v>0</v>
      </c>
      <c r="AO46" s="84">
        <v>0</v>
      </c>
      <c r="AP46" s="84">
        <v>0</v>
      </c>
      <c r="AQ46" s="84">
        <v>0</v>
      </c>
      <c r="AR46" s="84">
        <v>100</v>
      </c>
    </row>
    <row r="47" spans="1:44" ht="14.25">
      <c r="A47" s="6" t="s">
        <v>45</v>
      </c>
    </row>
  </sheetData>
  <mergeCells count="4">
    <mergeCell ref="A1:S1"/>
    <mergeCell ref="A3:A4"/>
    <mergeCell ref="B3:D3"/>
    <mergeCell ref="E3:S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行政院衛生署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97年多重死因分析</dc:title>
  <dc:subject>衛生署中英文網站</dc:subject>
  <dc:creator>行政院衛生署</dc:creator>
  <cp:keywords>97年多重死因分析</cp:keywords>
  <cp:lastModifiedBy>資訊處林文婷</cp:lastModifiedBy>
  <cp:lastPrinted>2013-01-22T06:01:38Z</cp:lastPrinted>
  <dcterms:created xsi:type="dcterms:W3CDTF">1997-01-14T01:50:29Z</dcterms:created>
  <dcterms:modified xsi:type="dcterms:W3CDTF">2017-05-09T07:37:32Z</dcterms:modified>
  <cp:category>I20</cp:category>
</cp:coreProperties>
</file>