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_6822\三科非例行\本處網站\1100401\統計專區-3科備份\死因統計-歷年統計-多重死因專區\二、統計表\"/>
    </mc:Choice>
  </mc:AlternateContent>
  <xr:revisionPtr revIDLastSave="0" documentId="8_{2FA94EDD-DAE9-4645-94D9-01CA288F79F0}" xr6:coauthVersionLast="36" xr6:coauthVersionMax="36" xr10:uidLastSave="{00000000-0000-0000-0000-000000000000}"/>
  <bookViews>
    <workbookView xWindow="450" yWindow="90" windowWidth="8505" windowHeight="4530"/>
  </bookViews>
  <sheets>
    <sheet name="表1" sheetId="8" r:id="rId1"/>
    <sheet name="表2" sheetId="9" r:id="rId2"/>
  </sheets>
  <calcPr calcId="191029"/>
</workbook>
</file>

<file path=xl/calcChain.xml><?xml version="1.0" encoding="utf-8"?>
<calcChain xmlns="http://schemas.openxmlformats.org/spreadsheetml/2006/main">
  <c r="I46" i="8" l="1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H46" i="8"/>
  <c r="E46" i="8"/>
  <c r="C46" i="8"/>
  <c r="H45" i="8"/>
  <c r="E45" i="8"/>
  <c r="C45" i="8"/>
  <c r="H44" i="8"/>
  <c r="E44" i="8"/>
  <c r="C44" i="8"/>
  <c r="H43" i="8"/>
  <c r="E43" i="8"/>
  <c r="C43" i="8"/>
  <c r="H42" i="8"/>
  <c r="E42" i="8"/>
  <c r="C42" i="8"/>
  <c r="H41" i="8"/>
  <c r="E41" i="8"/>
  <c r="C41" i="8"/>
  <c r="H40" i="8"/>
  <c r="E40" i="8"/>
  <c r="C40" i="8"/>
  <c r="H39" i="8"/>
  <c r="E39" i="8"/>
  <c r="C39" i="8"/>
  <c r="H38" i="8"/>
  <c r="E38" i="8"/>
  <c r="C38" i="8"/>
  <c r="H37" i="8"/>
  <c r="E37" i="8"/>
  <c r="C37" i="8"/>
  <c r="H36" i="8"/>
  <c r="E36" i="8"/>
  <c r="C36" i="8"/>
  <c r="H35" i="8"/>
  <c r="E35" i="8"/>
  <c r="C35" i="8"/>
  <c r="H34" i="8"/>
  <c r="E34" i="8"/>
  <c r="C34" i="8"/>
  <c r="H33" i="8"/>
  <c r="E33" i="8"/>
  <c r="C33" i="8"/>
  <c r="H32" i="8"/>
  <c r="E32" i="8"/>
  <c r="C32" i="8"/>
  <c r="H31" i="8"/>
  <c r="E31" i="8"/>
  <c r="C31" i="8"/>
  <c r="H30" i="8"/>
  <c r="E30" i="8"/>
  <c r="C30" i="8"/>
  <c r="H29" i="8"/>
  <c r="E29" i="8"/>
  <c r="C29" i="8"/>
  <c r="H28" i="8"/>
  <c r="E28" i="8"/>
  <c r="C28" i="8"/>
  <c r="H27" i="8"/>
  <c r="E27" i="8"/>
  <c r="C27" i="8"/>
  <c r="H26" i="8"/>
  <c r="E26" i="8"/>
  <c r="C26" i="8"/>
  <c r="H25" i="8"/>
  <c r="E25" i="8"/>
  <c r="C25" i="8"/>
  <c r="H24" i="8"/>
  <c r="E24" i="8"/>
  <c r="C24" i="8"/>
  <c r="H23" i="8"/>
  <c r="E23" i="8"/>
  <c r="C23" i="8"/>
  <c r="H22" i="8"/>
  <c r="E22" i="8"/>
  <c r="C22" i="8"/>
  <c r="H21" i="8"/>
  <c r="E21" i="8"/>
  <c r="C21" i="8"/>
  <c r="H20" i="8"/>
  <c r="E20" i="8"/>
  <c r="C20" i="8"/>
  <c r="H19" i="8"/>
  <c r="E19" i="8"/>
  <c r="C19" i="8"/>
  <c r="H18" i="8"/>
  <c r="E18" i="8"/>
  <c r="C18" i="8"/>
  <c r="H17" i="8"/>
  <c r="E17" i="8"/>
  <c r="C17" i="8"/>
  <c r="H16" i="8"/>
  <c r="E16" i="8"/>
  <c r="C16" i="8"/>
  <c r="H15" i="8"/>
  <c r="E15" i="8"/>
  <c r="C15" i="8"/>
  <c r="H14" i="8"/>
  <c r="E14" i="8"/>
  <c r="C14" i="8"/>
  <c r="H13" i="8"/>
  <c r="E13" i="8"/>
  <c r="C13" i="8"/>
  <c r="H12" i="8"/>
  <c r="E12" i="8"/>
  <c r="C12" i="8"/>
  <c r="H11" i="8"/>
  <c r="E11" i="8"/>
  <c r="C11" i="8"/>
  <c r="H10" i="8"/>
  <c r="E10" i="8"/>
  <c r="C10" i="8"/>
  <c r="H9" i="8"/>
  <c r="E9" i="8"/>
  <c r="C9" i="8"/>
  <c r="H8" i="8"/>
  <c r="E8" i="8"/>
  <c r="C8" i="8"/>
  <c r="H7" i="8"/>
  <c r="E7" i="8"/>
  <c r="C7" i="8"/>
  <c r="H6" i="8"/>
  <c r="E6" i="8"/>
  <c r="C6" i="8"/>
</calcChain>
</file>

<file path=xl/sharedStrings.xml><?xml version="1.0" encoding="utf-8"?>
<sst xmlns="http://schemas.openxmlformats.org/spreadsheetml/2006/main" count="190" uniqueCount="60">
  <si>
    <t>惡性腫瘤</t>
  </si>
  <si>
    <t>心臟疾病（高血壓性疾病除外）</t>
  </si>
  <si>
    <t>腦血管疾病</t>
  </si>
  <si>
    <t>肺炎</t>
  </si>
  <si>
    <t>糖尿病</t>
  </si>
  <si>
    <t>事故傷害</t>
  </si>
  <si>
    <t>慢性肝病及肝硬化</t>
  </si>
  <si>
    <t>慢性下呼吸道疾病</t>
  </si>
  <si>
    <t>腎炎、腎病症候群及腎病變</t>
  </si>
  <si>
    <t>蓄意自我傷害（自殺）</t>
  </si>
  <si>
    <t>敗血症</t>
  </si>
  <si>
    <t>高血壓性疾病</t>
  </si>
  <si>
    <t>衰老/老邁</t>
  </si>
  <si>
    <t>骨骼肌肉系統及結締組織之疾病</t>
  </si>
  <si>
    <t>結核病</t>
  </si>
  <si>
    <t>原位與良性腫瘤(惡性腫瘤除外)</t>
  </si>
  <si>
    <t>胃及十二指腸潰瘍</t>
  </si>
  <si>
    <t>主動脈瘤及剝離</t>
  </si>
  <si>
    <t>皮膚及皮下組織疾病</t>
  </si>
  <si>
    <t>肇因於吸入外物之肺部病況（塵肺症及肺炎除外）</t>
  </si>
  <si>
    <t>帕金森病</t>
  </si>
  <si>
    <t>源於周產期的特定病況</t>
  </si>
  <si>
    <t>先天性畸形變形及染色體異常</t>
  </si>
  <si>
    <t>血管性及未明示之癡呆症</t>
  </si>
  <si>
    <t>膽結石及其他膽囊疾患</t>
  </si>
  <si>
    <t>疝氣及腸阻塞</t>
  </si>
  <si>
    <t>病毒性肝炎</t>
  </si>
  <si>
    <t>貧血</t>
  </si>
  <si>
    <t>塵肺症</t>
  </si>
  <si>
    <t>加害（他殺）</t>
  </si>
  <si>
    <t>人類免疫缺乏病毒（HIV）疾病</t>
  </si>
  <si>
    <t>腦膜炎</t>
  </si>
  <si>
    <t>腸道感染症</t>
  </si>
  <si>
    <t>椎骨肌肉萎縮及有關聯之症候群</t>
  </si>
  <si>
    <t>阿茲海默病</t>
  </si>
  <si>
    <t>動脈粥樣硬化</t>
  </si>
  <si>
    <t>嬰兒猝死症候群（SIDS）</t>
  </si>
  <si>
    <t>急性支氣管炎及急性細支氣管炎</t>
  </si>
  <si>
    <t>妊娠(懷孕)、生產及產褥期</t>
  </si>
  <si>
    <t>流行性感冒</t>
  </si>
  <si>
    <t>所有死亡原因</t>
  </si>
  <si>
    <t xml:space="preserve">no. </t>
  </si>
  <si>
    <t xml:space="preserve">% </t>
  </si>
  <si>
    <t>%</t>
  </si>
  <si>
    <t>提及死因數比</t>
    <phoneticPr fontId="1" type="noConversion"/>
  </si>
  <si>
    <r>
      <t>註</t>
    </r>
    <r>
      <rPr>
        <sz val="10"/>
        <rFont val="Times New Roman"/>
        <family val="1"/>
      </rPr>
      <t>:</t>
    </r>
    <r>
      <rPr>
        <sz val="10"/>
        <rFont val="標楷體"/>
        <family val="4"/>
        <charset val="136"/>
      </rPr>
      <t>多重死因使用含位置</t>
    </r>
    <r>
      <rPr>
        <sz val="10"/>
        <rFont val="Times New Roman"/>
        <family val="1"/>
      </rPr>
      <t>AXIS</t>
    </r>
    <r>
      <rPr>
        <sz val="10"/>
        <rFont val="標楷體"/>
        <family val="4"/>
        <charset val="136"/>
      </rPr>
      <t>死因欄位分析</t>
    </r>
  </si>
  <si>
    <t>原死因</t>
    <phoneticPr fontId="1" type="noConversion"/>
  </si>
  <si>
    <t>多重死因</t>
    <phoneticPr fontId="1" type="noConversion"/>
  </si>
  <si>
    <t>平均死因填寫數</t>
    <phoneticPr fontId="1" type="noConversion"/>
  </si>
  <si>
    <t>死亡數</t>
    <phoneticPr fontId="1" type="noConversion"/>
  </si>
  <si>
    <t>占率</t>
    <phoneticPr fontId="1" type="noConversion"/>
  </si>
  <si>
    <t>個</t>
    <phoneticPr fontId="1" type="noConversion"/>
  </si>
  <si>
    <t>件數</t>
    <phoneticPr fontId="1" type="noConversion"/>
  </si>
  <si>
    <t>死亡數占率</t>
    <phoneticPr fontId="1" type="noConversion"/>
  </si>
  <si>
    <t>僅填1個死因之占率</t>
    <phoneticPr fontId="1" type="noConversion"/>
  </si>
  <si>
    <t>表一、99年多重死因統計</t>
    <phoneticPr fontId="1" type="noConversion"/>
  </si>
  <si>
    <t>表二、99年多重死因分析</t>
    <phoneticPr fontId="1" type="noConversion"/>
  </si>
  <si>
    <r>
      <t>僅填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個死因</t>
    </r>
    <phoneticPr fontId="1" type="noConversion"/>
  </si>
  <si>
    <t>人</t>
    <phoneticPr fontId="1" type="noConversion"/>
  </si>
  <si>
    <t>提及死因數/原死因數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</si>
</sst>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80" formatCode="#,##0.0"/>
    <numFmt numFmtId="181" formatCode="0.0_ "/>
  </numFmts>
  <fonts count="10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0"/>
      <name val="Times New Roman"/>
      <family val="1"/>
    </font>
    <font>
      <sz val="10"/>
      <name val="標楷體"/>
      <family val="4"/>
      <charset val="136"/>
    </font>
    <font>
      <sz val="14"/>
      <name val="標楷體"/>
      <family val="4"/>
      <charset val="136"/>
    </font>
    <font>
      <sz val="12"/>
      <name val="標楷體"/>
      <family val="4"/>
      <charset val="136"/>
    </font>
    <font>
      <sz val="10"/>
      <name val="細明體"/>
      <family val="3"/>
      <charset val="136"/>
    </font>
    <font>
      <sz val="14"/>
      <name val="Times New Roman"/>
      <family val="1"/>
    </font>
    <font>
      <sz val="9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dashed">
        <color indexed="64"/>
      </top>
      <bottom/>
      <diagonal/>
    </border>
    <border>
      <left/>
      <right style="medium">
        <color indexed="8"/>
      </right>
      <top/>
      <bottom style="dashed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dashed">
        <color indexed="8"/>
      </right>
      <top style="medium">
        <color indexed="8"/>
      </top>
      <bottom style="thin">
        <color indexed="8"/>
      </bottom>
      <diagonal/>
    </border>
    <border>
      <left style="dashed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dashed">
        <color indexed="8"/>
      </right>
      <top/>
      <bottom/>
      <diagonal/>
    </border>
    <border>
      <left style="dashed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dashed">
        <color indexed="64"/>
      </top>
      <bottom/>
      <diagonal/>
    </border>
    <border>
      <left style="thin">
        <color indexed="8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8"/>
      </right>
      <top style="dashed">
        <color indexed="64"/>
      </top>
      <bottom/>
      <diagonal/>
    </border>
    <border>
      <left style="dashed">
        <color indexed="8"/>
      </left>
      <right/>
      <top style="dashed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dashed">
        <color indexed="64"/>
      </bottom>
      <diagonal/>
    </border>
    <border>
      <left style="thin">
        <color indexed="8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8"/>
      </right>
      <top/>
      <bottom style="dashed">
        <color indexed="64"/>
      </bottom>
      <diagonal/>
    </border>
    <border>
      <left style="dashed">
        <color indexed="8"/>
      </left>
      <right/>
      <top/>
      <bottom style="dashed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ashed">
        <color indexed="8"/>
      </right>
      <top/>
      <bottom style="thin">
        <color indexed="64"/>
      </bottom>
      <diagonal/>
    </border>
    <border>
      <left style="dashed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3" fontId="2" fillId="4" borderId="13" xfId="0" applyNumberFormat="1" applyFont="1" applyFill="1" applyBorder="1" applyAlignment="1">
      <alignment vertical="center" wrapText="1"/>
    </xf>
    <xf numFmtId="180" fontId="2" fillId="4" borderId="14" xfId="0" applyNumberFormat="1" applyFont="1" applyFill="1" applyBorder="1" applyAlignment="1">
      <alignment vertical="center" wrapText="1"/>
    </xf>
    <xf numFmtId="3" fontId="2" fillId="4" borderId="14" xfId="0" applyNumberFormat="1" applyFont="1" applyFill="1" applyBorder="1" applyAlignment="1">
      <alignment vertical="center" wrapText="1"/>
    </xf>
    <xf numFmtId="3" fontId="2" fillId="0" borderId="15" xfId="0" applyNumberFormat="1" applyFont="1" applyFill="1" applyBorder="1" applyAlignment="1">
      <alignment vertical="center" wrapText="1"/>
    </xf>
    <xf numFmtId="180" fontId="2" fillId="0" borderId="0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180" fontId="2" fillId="0" borderId="17" xfId="0" applyNumberFormat="1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80" fontId="3" fillId="4" borderId="24" xfId="0" applyNumberFormat="1" applyFont="1" applyFill="1" applyBorder="1" applyAlignment="1">
      <alignment vertical="center" wrapText="1"/>
    </xf>
    <xf numFmtId="180" fontId="3" fillId="4" borderId="25" xfId="0" applyNumberFormat="1" applyFont="1" applyFill="1" applyBorder="1" applyAlignment="1">
      <alignment vertical="center" wrapText="1"/>
    </xf>
    <xf numFmtId="180" fontId="3" fillId="4" borderId="26" xfId="0" applyNumberFormat="1" applyFont="1" applyFill="1" applyBorder="1" applyAlignment="1">
      <alignment vertical="center" wrapText="1"/>
    </xf>
    <xf numFmtId="180" fontId="3" fillId="4" borderId="27" xfId="0" applyNumberFormat="1" applyFont="1" applyFill="1" applyBorder="1" applyAlignment="1">
      <alignment vertical="center" wrapText="1"/>
    </xf>
    <xf numFmtId="180" fontId="3" fillId="4" borderId="28" xfId="0" applyNumberFormat="1" applyFont="1" applyFill="1" applyBorder="1" applyAlignment="1">
      <alignment vertical="center" wrapText="1"/>
    </xf>
    <xf numFmtId="180" fontId="3" fillId="0" borderId="29" xfId="0" applyNumberFormat="1" applyFont="1" applyFill="1" applyBorder="1" applyAlignment="1">
      <alignment vertical="center" wrapText="1"/>
    </xf>
    <xf numFmtId="180" fontId="3" fillId="3" borderId="29" xfId="0" applyNumberFormat="1" applyFont="1" applyFill="1" applyBorder="1" applyAlignment="1">
      <alignment vertical="center" wrapText="1"/>
    </xf>
    <xf numFmtId="180" fontId="3" fillId="2" borderId="30" xfId="0" applyNumberFormat="1" applyFont="1" applyFill="1" applyBorder="1" applyAlignment="1">
      <alignment vertical="center" wrapText="1"/>
    </xf>
    <xf numFmtId="180" fontId="3" fillId="2" borderId="0" xfId="0" applyNumberFormat="1" applyFont="1" applyFill="1" applyBorder="1" applyAlignment="1">
      <alignment vertical="center" wrapText="1"/>
    </xf>
    <xf numFmtId="180" fontId="3" fillId="2" borderId="31" xfId="0" applyNumberFormat="1" applyFont="1" applyFill="1" applyBorder="1" applyAlignment="1">
      <alignment vertical="center" wrapText="1"/>
    </xf>
    <xf numFmtId="180" fontId="3" fillId="2" borderId="32" xfId="0" applyNumberFormat="1" applyFont="1" applyFill="1" applyBorder="1" applyAlignment="1">
      <alignment vertical="center" wrapText="1"/>
    </xf>
    <xf numFmtId="180" fontId="3" fillId="0" borderId="33" xfId="0" applyNumberFormat="1" applyFont="1" applyFill="1" applyBorder="1" applyAlignment="1">
      <alignment vertical="center" wrapText="1"/>
    </xf>
    <xf numFmtId="180" fontId="3" fillId="3" borderId="33" xfId="0" applyNumberFormat="1" applyFont="1" applyFill="1" applyBorder="1" applyAlignment="1">
      <alignment vertical="center" wrapText="1"/>
    </xf>
    <xf numFmtId="180" fontId="3" fillId="2" borderId="34" xfId="0" applyNumberFormat="1" applyFont="1" applyFill="1" applyBorder="1" applyAlignment="1">
      <alignment vertical="center" wrapText="1"/>
    </xf>
    <xf numFmtId="180" fontId="3" fillId="2" borderId="35" xfId="0" applyNumberFormat="1" applyFont="1" applyFill="1" applyBorder="1" applyAlignment="1">
      <alignment vertical="center" wrapText="1"/>
    </xf>
    <xf numFmtId="180" fontId="3" fillId="2" borderId="36" xfId="0" applyNumberFormat="1" applyFont="1" applyFill="1" applyBorder="1" applyAlignment="1">
      <alignment vertical="center" wrapText="1"/>
    </xf>
    <xf numFmtId="180" fontId="3" fillId="2" borderId="37" xfId="0" applyNumberFormat="1" applyFont="1" applyFill="1" applyBorder="1" applyAlignment="1">
      <alignment vertical="center" wrapText="1"/>
    </xf>
    <xf numFmtId="180" fontId="3" fillId="0" borderId="38" xfId="0" applyNumberFormat="1" applyFont="1" applyFill="1" applyBorder="1" applyAlignment="1">
      <alignment vertical="center" wrapText="1"/>
    </xf>
    <xf numFmtId="180" fontId="3" fillId="3" borderId="38" xfId="0" applyNumberFormat="1" applyFont="1" applyFill="1" applyBorder="1" applyAlignment="1">
      <alignment vertical="center" wrapText="1"/>
    </xf>
    <xf numFmtId="180" fontId="3" fillId="2" borderId="39" xfId="0" applyNumberFormat="1" applyFont="1" applyFill="1" applyBorder="1" applyAlignment="1">
      <alignment vertical="center" wrapText="1"/>
    </xf>
    <xf numFmtId="180" fontId="3" fillId="2" borderId="40" xfId="0" applyNumberFormat="1" applyFont="1" applyFill="1" applyBorder="1" applyAlignment="1">
      <alignment vertical="center" wrapText="1"/>
    </xf>
    <xf numFmtId="180" fontId="3" fillId="2" borderId="41" xfId="0" applyNumberFormat="1" applyFont="1" applyFill="1" applyBorder="1" applyAlignment="1">
      <alignment vertical="center" wrapText="1"/>
    </xf>
    <xf numFmtId="180" fontId="3" fillId="2" borderId="42" xfId="0" applyNumberFormat="1" applyFont="1" applyFill="1" applyBorder="1" applyAlignment="1">
      <alignment vertical="center" wrapText="1"/>
    </xf>
    <xf numFmtId="180" fontId="3" fillId="0" borderId="43" xfId="0" applyNumberFormat="1" applyFont="1" applyFill="1" applyBorder="1" applyAlignment="1">
      <alignment vertical="center" wrapText="1"/>
    </xf>
    <xf numFmtId="180" fontId="3" fillId="3" borderId="43" xfId="0" applyNumberFormat="1" applyFont="1" applyFill="1" applyBorder="1" applyAlignment="1">
      <alignment vertical="center" wrapText="1"/>
    </xf>
    <xf numFmtId="180" fontId="3" fillId="2" borderId="44" xfId="0" applyNumberFormat="1" applyFont="1" applyFill="1" applyBorder="1" applyAlignment="1">
      <alignment vertical="center" wrapText="1"/>
    </xf>
    <xf numFmtId="180" fontId="3" fillId="2" borderId="45" xfId="0" applyNumberFormat="1" applyFont="1" applyFill="1" applyBorder="1" applyAlignment="1">
      <alignment vertical="center" wrapText="1"/>
    </xf>
    <xf numFmtId="180" fontId="3" fillId="2" borderId="46" xfId="0" applyNumberFormat="1" applyFont="1" applyFill="1" applyBorder="1" applyAlignment="1">
      <alignment vertical="center" wrapText="1"/>
    </xf>
    <xf numFmtId="180" fontId="3" fillId="2" borderId="47" xfId="0" applyNumberFormat="1" applyFont="1" applyFill="1" applyBorder="1" applyAlignment="1">
      <alignment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48" xfId="0" applyFont="1" applyFill="1" applyBorder="1" applyAlignment="1">
      <alignment horizontal="left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3" borderId="52" xfId="0" applyFont="1" applyFill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3" borderId="53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181" fontId="2" fillId="4" borderId="0" xfId="0" applyNumberFormat="1" applyFont="1" applyFill="1" applyBorder="1" applyAlignment="1">
      <alignment vertical="center"/>
    </xf>
    <xf numFmtId="181" fontId="2" fillId="0" borderId="0" xfId="0" applyNumberFormat="1" applyFont="1" applyFill="1" applyBorder="1" applyAlignment="1">
      <alignment vertical="center"/>
    </xf>
    <xf numFmtId="181" fontId="2" fillId="0" borderId="45" xfId="0" applyNumberFormat="1" applyFont="1" applyFill="1" applyBorder="1" applyAlignment="1">
      <alignment vertical="center"/>
    </xf>
    <xf numFmtId="41" fontId="3" fillId="4" borderId="55" xfId="0" applyNumberFormat="1" applyFont="1" applyFill="1" applyBorder="1" applyAlignment="1">
      <alignment horizontal="right" vertical="center" wrapText="1"/>
    </xf>
    <xf numFmtId="41" fontId="3" fillId="2" borderId="0" xfId="0" applyNumberFormat="1" applyFont="1" applyFill="1" applyBorder="1" applyAlignment="1">
      <alignment horizontal="right" vertical="center" wrapText="1"/>
    </xf>
    <xf numFmtId="41" fontId="3" fillId="2" borderId="56" xfId="0" applyNumberFormat="1" applyFont="1" applyFill="1" applyBorder="1" applyAlignment="1">
      <alignment horizontal="right" vertical="center" wrapText="1"/>
    </xf>
    <xf numFmtId="41" fontId="3" fillId="2" borderId="45" xfId="0" applyNumberFormat="1" applyFont="1" applyFill="1" applyBorder="1" applyAlignment="1">
      <alignment horizontal="right" vertical="center" wrapText="1"/>
    </xf>
    <xf numFmtId="0" fontId="4" fillId="0" borderId="18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0" borderId="51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A6" sqref="A6"/>
    </sheetView>
  </sheetViews>
  <sheetFormatPr defaultColWidth="8.875" defaultRowHeight="22.9" customHeight="1"/>
  <cols>
    <col min="1" max="1" width="52.5" style="1" customWidth="1"/>
    <col min="2" max="2" width="11.5" style="1" customWidth="1"/>
    <col min="3" max="3" width="12.5" style="1" customWidth="1"/>
    <col min="4" max="4" width="12" style="1" customWidth="1"/>
    <col min="5" max="5" width="14" style="1" customWidth="1"/>
    <col min="6" max="6" width="11.625" style="1" customWidth="1"/>
    <col min="7" max="8" width="8.875" style="1"/>
    <col min="9" max="9" width="10.125" style="1" customWidth="1"/>
    <col min="10" max="16384" width="8.875" style="1"/>
  </cols>
  <sheetData>
    <row r="1" spans="1:9" ht="7.15" customHeight="1"/>
    <row r="2" spans="1:9" ht="22.9" customHeight="1">
      <c r="A2" s="85" t="s">
        <v>55</v>
      </c>
      <c r="B2" s="85"/>
      <c r="C2" s="85"/>
      <c r="D2" s="85"/>
      <c r="E2" s="85"/>
      <c r="F2" s="85"/>
      <c r="G2" s="86"/>
      <c r="H2" s="86"/>
    </row>
    <row r="3" spans="1:9" ht="37.9" customHeight="1">
      <c r="A3" s="95"/>
      <c r="B3" s="87" t="s">
        <v>46</v>
      </c>
      <c r="C3" s="88"/>
      <c r="D3" s="87" t="s">
        <v>47</v>
      </c>
      <c r="E3" s="88"/>
      <c r="F3" s="89" t="s">
        <v>48</v>
      </c>
      <c r="G3" s="91" t="s">
        <v>57</v>
      </c>
      <c r="H3" s="92"/>
      <c r="I3" s="83" t="s">
        <v>59</v>
      </c>
    </row>
    <row r="4" spans="1:9" ht="37.9" customHeight="1">
      <c r="A4" s="96"/>
      <c r="B4" s="23" t="s">
        <v>49</v>
      </c>
      <c r="C4" s="23" t="s">
        <v>50</v>
      </c>
      <c r="D4" s="23" t="s">
        <v>49</v>
      </c>
      <c r="E4" s="23" t="s">
        <v>50</v>
      </c>
      <c r="F4" s="90"/>
      <c r="G4" s="93"/>
      <c r="H4" s="94"/>
      <c r="I4" s="84"/>
    </row>
    <row r="5" spans="1:9" ht="22.9" customHeight="1" thickBot="1">
      <c r="A5" s="97"/>
      <c r="B5" s="8" t="s">
        <v>41</v>
      </c>
      <c r="C5" s="8" t="s">
        <v>42</v>
      </c>
      <c r="D5" s="8" t="s">
        <v>41</v>
      </c>
      <c r="E5" s="8" t="s">
        <v>42</v>
      </c>
      <c r="F5" s="9" t="s">
        <v>51</v>
      </c>
      <c r="G5" s="10" t="s">
        <v>52</v>
      </c>
      <c r="H5" s="11" t="s">
        <v>43</v>
      </c>
      <c r="I5" s="75" t="s">
        <v>43</v>
      </c>
    </row>
    <row r="6" spans="1:9" ht="22.9" customHeight="1">
      <c r="A6" s="24" t="s">
        <v>40</v>
      </c>
      <c r="B6" s="12">
        <v>144709</v>
      </c>
      <c r="C6" s="13">
        <f>B6/$B$6*100</f>
        <v>100</v>
      </c>
      <c r="D6" s="14">
        <v>144709</v>
      </c>
      <c r="E6" s="13">
        <f>D6/$B$6*100</f>
        <v>100</v>
      </c>
      <c r="F6" s="13">
        <v>3.0027987201901749</v>
      </c>
      <c r="G6" s="14">
        <v>28084</v>
      </c>
      <c r="H6" s="13">
        <f>G6/B6*100</f>
        <v>19.40722415330076</v>
      </c>
      <c r="I6" s="76">
        <f>D6/B6</f>
        <v>1</v>
      </c>
    </row>
    <row r="7" spans="1:9" ht="22.9" customHeight="1">
      <c r="A7" s="25" t="s">
        <v>0</v>
      </c>
      <c r="B7" s="15">
        <v>41046</v>
      </c>
      <c r="C7" s="16">
        <f t="shared" ref="C7:E22" si="0">B7/$B$6*100</f>
        <v>28.36451084590454</v>
      </c>
      <c r="D7" s="17">
        <v>43704</v>
      </c>
      <c r="E7" s="16">
        <f t="shared" si="0"/>
        <v>30.201300541085903</v>
      </c>
      <c r="F7" s="16">
        <v>2.4388490961360425</v>
      </c>
      <c r="G7" s="17">
        <v>14218</v>
      </c>
      <c r="H7" s="16">
        <f t="shared" ref="H7:H46" si="1">G7/B7*100</f>
        <v>34.639185304292745</v>
      </c>
      <c r="I7" s="77">
        <f>D7/B7</f>
        <v>1.0647566145300396</v>
      </c>
    </row>
    <row r="8" spans="1:9" ht="22.9" customHeight="1">
      <c r="A8" s="25" t="s">
        <v>1</v>
      </c>
      <c r="B8" s="15">
        <v>15675</v>
      </c>
      <c r="C8" s="16">
        <f t="shared" si="0"/>
        <v>10.832083699009736</v>
      </c>
      <c r="D8" s="17">
        <v>29708</v>
      </c>
      <c r="E8" s="16">
        <f t="shared" si="0"/>
        <v>20.529476397459728</v>
      </c>
      <c r="F8" s="16">
        <v>3.0859330143540671</v>
      </c>
      <c r="G8" s="17">
        <v>2469</v>
      </c>
      <c r="H8" s="16">
        <f t="shared" si="1"/>
        <v>15.751196172248804</v>
      </c>
      <c r="I8" s="77">
        <f t="shared" ref="I8:I46" si="2">D8/B8</f>
        <v>1.8952472089314194</v>
      </c>
    </row>
    <row r="9" spans="1:9" ht="22.9" customHeight="1">
      <c r="A9" s="25" t="s">
        <v>2</v>
      </c>
      <c r="B9" s="15">
        <v>10134</v>
      </c>
      <c r="C9" s="16">
        <f t="shared" si="0"/>
        <v>7.0030198536373005</v>
      </c>
      <c r="D9" s="17">
        <v>16827</v>
      </c>
      <c r="E9" s="16">
        <f t="shared" si="0"/>
        <v>11.628164108659448</v>
      </c>
      <c r="F9" s="16">
        <v>3.1020327610025658</v>
      </c>
      <c r="G9" s="17">
        <v>1304</v>
      </c>
      <c r="H9" s="16">
        <f t="shared" si="1"/>
        <v>12.86757450167752</v>
      </c>
      <c r="I9" s="77">
        <f t="shared" si="2"/>
        <v>1.6604499703966844</v>
      </c>
    </row>
    <row r="10" spans="1:9" ht="22.9" customHeight="1">
      <c r="A10" s="25" t="s">
        <v>3</v>
      </c>
      <c r="B10" s="15">
        <v>8909</v>
      </c>
      <c r="C10" s="16">
        <f t="shared" si="0"/>
        <v>6.1564933763622172</v>
      </c>
      <c r="D10" s="17">
        <v>29079</v>
      </c>
      <c r="E10" s="16">
        <f t="shared" si="0"/>
        <v>20.094810965454808</v>
      </c>
      <c r="F10" s="16">
        <v>2.7042316758334271</v>
      </c>
      <c r="G10" s="17">
        <v>900</v>
      </c>
      <c r="H10" s="16">
        <f t="shared" si="1"/>
        <v>10.102143899427546</v>
      </c>
      <c r="I10" s="77">
        <f t="shared" si="2"/>
        <v>3.2640026939050397</v>
      </c>
    </row>
    <row r="11" spans="1:9" ht="22.9" customHeight="1">
      <c r="A11" s="25" t="s">
        <v>4</v>
      </c>
      <c r="B11" s="15">
        <v>8211</v>
      </c>
      <c r="C11" s="16">
        <f t="shared" si="0"/>
        <v>5.6741460448209855</v>
      </c>
      <c r="D11" s="17">
        <v>17138</v>
      </c>
      <c r="E11" s="16">
        <f t="shared" si="0"/>
        <v>11.84307817758398</v>
      </c>
      <c r="F11" s="16">
        <v>3.7649494580440872</v>
      </c>
      <c r="G11" s="17">
        <v>300</v>
      </c>
      <c r="H11" s="16">
        <f t="shared" si="1"/>
        <v>3.6536353671903545</v>
      </c>
      <c r="I11" s="77">
        <f t="shared" si="2"/>
        <v>2.0872000974302765</v>
      </c>
    </row>
    <row r="12" spans="1:9" ht="22.9" customHeight="1">
      <c r="A12" s="26" t="s">
        <v>5</v>
      </c>
      <c r="B12" s="15">
        <v>6669</v>
      </c>
      <c r="C12" s="16">
        <f t="shared" si="0"/>
        <v>4.6085592464877791</v>
      </c>
      <c r="D12" s="17">
        <v>7269</v>
      </c>
      <c r="E12" s="16">
        <f t="shared" si="0"/>
        <v>5.0231844598470037</v>
      </c>
      <c r="F12" s="16">
        <v>4.1072124756335286</v>
      </c>
      <c r="G12" s="17">
        <v>55</v>
      </c>
      <c r="H12" s="16">
        <f t="shared" si="1"/>
        <v>0.82471135102714055</v>
      </c>
      <c r="I12" s="77">
        <f t="shared" si="2"/>
        <v>1.0899685110211426</v>
      </c>
    </row>
    <row r="13" spans="1:9" ht="22.9" customHeight="1">
      <c r="A13" s="25" t="s">
        <v>7</v>
      </c>
      <c r="B13" s="15">
        <v>5197</v>
      </c>
      <c r="C13" s="16">
        <f t="shared" si="0"/>
        <v>3.5913453897131484</v>
      </c>
      <c r="D13" s="17">
        <v>7995</v>
      </c>
      <c r="E13" s="16">
        <f t="shared" si="0"/>
        <v>5.5248809680116651</v>
      </c>
      <c r="F13" s="16">
        <v>3.5574369828747354</v>
      </c>
      <c r="G13" s="17">
        <v>291</v>
      </c>
      <c r="H13" s="16">
        <f t="shared" si="1"/>
        <v>5.5993842601500869</v>
      </c>
      <c r="I13" s="77">
        <f t="shared" si="2"/>
        <v>1.5383875312680393</v>
      </c>
    </row>
    <row r="14" spans="1:9" ht="22.9" customHeight="1">
      <c r="A14" s="25" t="s">
        <v>6</v>
      </c>
      <c r="B14" s="15">
        <v>4912</v>
      </c>
      <c r="C14" s="16">
        <f t="shared" si="0"/>
        <v>3.3943984133675174</v>
      </c>
      <c r="D14" s="17">
        <v>8202</v>
      </c>
      <c r="E14" s="16">
        <f t="shared" si="0"/>
        <v>5.6679266666205974</v>
      </c>
      <c r="F14" s="16">
        <v>3.6714169381107493</v>
      </c>
      <c r="G14" s="17">
        <v>294</v>
      </c>
      <c r="H14" s="16">
        <f t="shared" si="1"/>
        <v>5.9853420195439737</v>
      </c>
      <c r="I14" s="77">
        <f t="shared" si="2"/>
        <v>1.6697882736156351</v>
      </c>
    </row>
    <row r="15" spans="1:9" ht="22.9" customHeight="1">
      <c r="A15" s="25" t="s">
        <v>11</v>
      </c>
      <c r="B15" s="15">
        <v>4174</v>
      </c>
      <c r="C15" s="16">
        <f t="shared" si="0"/>
        <v>2.8844094009356711</v>
      </c>
      <c r="D15" s="17">
        <v>16147</v>
      </c>
      <c r="E15" s="16">
        <f t="shared" si="0"/>
        <v>11.158255533518993</v>
      </c>
      <c r="F15" s="16">
        <v>3.2029228557738381</v>
      </c>
      <c r="G15" s="17">
        <v>313</v>
      </c>
      <c r="H15" s="16">
        <f t="shared" si="1"/>
        <v>7.4988021082894107</v>
      </c>
      <c r="I15" s="77">
        <f t="shared" si="2"/>
        <v>3.8684714901772881</v>
      </c>
    </row>
    <row r="16" spans="1:9" ht="22.9" customHeight="1">
      <c r="A16" s="27" t="s">
        <v>8</v>
      </c>
      <c r="B16" s="15">
        <v>4105</v>
      </c>
      <c r="C16" s="16">
        <f t="shared" si="0"/>
        <v>2.83672750139936</v>
      </c>
      <c r="D16" s="17">
        <v>15793</v>
      </c>
      <c r="E16" s="16">
        <f t="shared" si="0"/>
        <v>10.91362665763705</v>
      </c>
      <c r="F16" s="16">
        <v>3.3149817295980513</v>
      </c>
      <c r="G16" s="17">
        <v>394</v>
      </c>
      <c r="H16" s="16">
        <f t="shared" si="1"/>
        <v>9.5980511571254556</v>
      </c>
      <c r="I16" s="77">
        <f t="shared" si="2"/>
        <v>3.8472594397076736</v>
      </c>
    </row>
    <row r="17" spans="1:9" ht="22.9" customHeight="1">
      <c r="A17" s="25" t="s">
        <v>9</v>
      </c>
      <c r="B17" s="15">
        <v>3889</v>
      </c>
      <c r="C17" s="16">
        <f t="shared" si="0"/>
        <v>2.6874624245900391</v>
      </c>
      <c r="D17" s="17">
        <v>3890</v>
      </c>
      <c r="E17" s="16">
        <f t="shared" si="0"/>
        <v>2.6881534666123046</v>
      </c>
      <c r="F17" s="16">
        <v>4.0365132424787866</v>
      </c>
      <c r="G17" s="17">
        <v>7</v>
      </c>
      <c r="H17" s="16">
        <f t="shared" si="1"/>
        <v>0.17999485728979173</v>
      </c>
      <c r="I17" s="77">
        <f t="shared" si="2"/>
        <v>1.000257135510414</v>
      </c>
    </row>
    <row r="18" spans="1:9" ht="22.9" customHeight="1">
      <c r="A18" s="25" t="s">
        <v>10</v>
      </c>
      <c r="B18" s="15">
        <v>3784</v>
      </c>
      <c r="C18" s="16">
        <f t="shared" si="0"/>
        <v>2.6149030122521748</v>
      </c>
      <c r="D18" s="17">
        <v>33947</v>
      </c>
      <c r="E18" s="16">
        <f t="shared" si="0"/>
        <v>23.458803529842651</v>
      </c>
      <c r="F18" s="16">
        <v>2.6651691331923888</v>
      </c>
      <c r="G18" s="17">
        <v>775</v>
      </c>
      <c r="H18" s="16">
        <f t="shared" si="1"/>
        <v>20.480972515856237</v>
      </c>
      <c r="I18" s="77">
        <f t="shared" si="2"/>
        <v>8.9711945031712474</v>
      </c>
    </row>
    <row r="19" spans="1:9" ht="22.9" customHeight="1">
      <c r="A19" s="25" t="s">
        <v>13</v>
      </c>
      <c r="B19" s="15">
        <v>1534</v>
      </c>
      <c r="C19" s="16">
        <f t="shared" si="0"/>
        <v>1.0600584621550837</v>
      </c>
      <c r="D19" s="17">
        <v>2711</v>
      </c>
      <c r="E19" s="16">
        <f t="shared" si="0"/>
        <v>1.8734149223614289</v>
      </c>
      <c r="F19" s="16">
        <v>3.2099087353324642</v>
      </c>
      <c r="G19" s="17">
        <v>23</v>
      </c>
      <c r="H19" s="16">
        <f t="shared" si="1"/>
        <v>1.4993481095176011</v>
      </c>
      <c r="I19" s="77">
        <f t="shared" si="2"/>
        <v>1.7672750977835723</v>
      </c>
    </row>
    <row r="20" spans="1:9" ht="22.9" customHeight="1">
      <c r="A20" s="25" t="s">
        <v>12</v>
      </c>
      <c r="B20" s="15">
        <v>1518</v>
      </c>
      <c r="C20" s="16">
        <f t="shared" si="0"/>
        <v>1.0490017897988377</v>
      </c>
      <c r="D20" s="17">
        <v>4337</v>
      </c>
      <c r="E20" s="16">
        <f t="shared" si="0"/>
        <v>2.9970492505649267</v>
      </c>
      <c r="F20" s="16">
        <v>1.196969696969697</v>
      </c>
      <c r="G20" s="17">
        <v>1305</v>
      </c>
      <c r="H20" s="16">
        <f t="shared" si="1"/>
        <v>85.968379446640313</v>
      </c>
      <c r="I20" s="77">
        <f t="shared" si="2"/>
        <v>2.8570487483530962</v>
      </c>
    </row>
    <row r="21" spans="1:9" ht="22.9" customHeight="1">
      <c r="A21" s="25" t="s">
        <v>15</v>
      </c>
      <c r="B21" s="15">
        <v>968</v>
      </c>
      <c r="C21" s="16">
        <f t="shared" si="0"/>
        <v>0.66892867755288199</v>
      </c>
      <c r="D21" s="17">
        <v>1717</v>
      </c>
      <c r="E21" s="16">
        <f t="shared" si="0"/>
        <v>1.186519152229647</v>
      </c>
      <c r="F21" s="16">
        <v>3.3574380165289255</v>
      </c>
      <c r="G21" s="17">
        <v>100</v>
      </c>
      <c r="H21" s="16">
        <f t="shared" si="1"/>
        <v>10.330578512396695</v>
      </c>
      <c r="I21" s="77">
        <f t="shared" si="2"/>
        <v>1.7737603305785123</v>
      </c>
    </row>
    <row r="22" spans="1:9" ht="22.9" customHeight="1">
      <c r="A22" s="26" t="s">
        <v>17</v>
      </c>
      <c r="B22" s="18">
        <v>682</v>
      </c>
      <c r="C22" s="16">
        <f t="shared" si="0"/>
        <v>0.47129065918498508</v>
      </c>
      <c r="D22" s="19">
        <v>827</v>
      </c>
      <c r="E22" s="16">
        <f t="shared" si="0"/>
        <v>0.57149175241346428</v>
      </c>
      <c r="F22" s="16">
        <v>3.0439882697947214</v>
      </c>
      <c r="G22" s="19">
        <v>108</v>
      </c>
      <c r="H22" s="16">
        <f t="shared" si="1"/>
        <v>15.835777126099707</v>
      </c>
      <c r="I22" s="77">
        <f t="shared" si="2"/>
        <v>1.2126099706744868</v>
      </c>
    </row>
    <row r="23" spans="1:9" ht="22.9" customHeight="1">
      <c r="A23" s="25" t="s">
        <v>14</v>
      </c>
      <c r="B23" s="18">
        <v>654</v>
      </c>
      <c r="C23" s="16">
        <f t="shared" ref="C23:E38" si="3">B23/$B$6*100</f>
        <v>0.45194148256155459</v>
      </c>
      <c r="D23" s="19">
        <v>1255</v>
      </c>
      <c r="E23" s="16">
        <f t="shared" si="3"/>
        <v>0.86725773794304428</v>
      </c>
      <c r="F23" s="16">
        <v>3.7354740061162079</v>
      </c>
      <c r="G23" s="19">
        <v>25</v>
      </c>
      <c r="H23" s="16">
        <f t="shared" si="1"/>
        <v>3.8226299694189598</v>
      </c>
      <c r="I23" s="77">
        <f t="shared" si="2"/>
        <v>1.918960244648318</v>
      </c>
    </row>
    <row r="24" spans="1:9" ht="22.9" customHeight="1">
      <c r="A24" s="25" t="s">
        <v>20</v>
      </c>
      <c r="B24" s="18">
        <v>623</v>
      </c>
      <c r="C24" s="16">
        <f t="shared" si="3"/>
        <v>0.43051917987132793</v>
      </c>
      <c r="D24" s="19">
        <v>1169</v>
      </c>
      <c r="E24" s="16">
        <f t="shared" si="3"/>
        <v>0.80782812402822213</v>
      </c>
      <c r="F24" s="16">
        <v>3.1252006420545748</v>
      </c>
      <c r="G24" s="19">
        <v>48</v>
      </c>
      <c r="H24" s="16">
        <f t="shared" si="1"/>
        <v>7.7046548956661312</v>
      </c>
      <c r="I24" s="77">
        <f t="shared" si="2"/>
        <v>1.8764044943820224</v>
      </c>
    </row>
    <row r="25" spans="1:9" ht="22.9" customHeight="1">
      <c r="A25" s="25" t="s">
        <v>23</v>
      </c>
      <c r="B25" s="18">
        <v>590</v>
      </c>
      <c r="C25" s="16">
        <f t="shared" si="3"/>
        <v>0.40771479313657066</v>
      </c>
      <c r="D25" s="19">
        <v>1879</v>
      </c>
      <c r="E25" s="16">
        <f t="shared" si="3"/>
        <v>1.2984679598366375</v>
      </c>
      <c r="F25" s="16">
        <v>2.6779661016949152</v>
      </c>
      <c r="G25" s="19">
        <v>39</v>
      </c>
      <c r="H25" s="16">
        <f t="shared" si="1"/>
        <v>6.6101694915254239</v>
      </c>
      <c r="I25" s="77">
        <f t="shared" si="2"/>
        <v>3.1847457627118643</v>
      </c>
    </row>
    <row r="26" spans="1:9" ht="22.9" customHeight="1">
      <c r="A26" s="27" t="s">
        <v>16</v>
      </c>
      <c r="B26" s="18">
        <v>557</v>
      </c>
      <c r="C26" s="16">
        <f t="shared" si="3"/>
        <v>0.38491040640181329</v>
      </c>
      <c r="D26" s="19">
        <v>1582</v>
      </c>
      <c r="E26" s="16">
        <f t="shared" si="3"/>
        <v>1.0932284792238216</v>
      </c>
      <c r="F26" s="16">
        <v>3.8312387791741473</v>
      </c>
      <c r="G26" s="19">
        <v>17</v>
      </c>
      <c r="H26" s="16">
        <f t="shared" si="1"/>
        <v>3.0520646319569118</v>
      </c>
      <c r="I26" s="77">
        <f t="shared" si="2"/>
        <v>2.8402154398563733</v>
      </c>
    </row>
    <row r="27" spans="1:9" ht="22.9" customHeight="1">
      <c r="A27" s="25" t="s">
        <v>19</v>
      </c>
      <c r="B27" s="18">
        <v>550</v>
      </c>
      <c r="C27" s="16">
        <f t="shared" si="3"/>
        <v>0.38007311224595569</v>
      </c>
      <c r="D27" s="19">
        <v>1695</v>
      </c>
      <c r="E27" s="16">
        <f t="shared" si="3"/>
        <v>1.1713162277398088</v>
      </c>
      <c r="F27" s="16">
        <v>3.2327272727272729</v>
      </c>
      <c r="G27" s="19">
        <v>41</v>
      </c>
      <c r="H27" s="16">
        <f t="shared" si="1"/>
        <v>7.4545454545454541</v>
      </c>
      <c r="I27" s="77">
        <f t="shared" si="2"/>
        <v>3.081818181818182</v>
      </c>
    </row>
    <row r="28" spans="1:9" ht="22.9" customHeight="1">
      <c r="A28" s="25" t="s">
        <v>18</v>
      </c>
      <c r="B28" s="18">
        <v>506</v>
      </c>
      <c r="C28" s="16">
        <f t="shared" si="3"/>
        <v>0.34966726326627923</v>
      </c>
      <c r="D28" s="19">
        <v>1915</v>
      </c>
      <c r="E28" s="16">
        <f t="shared" si="3"/>
        <v>1.3233454726381912</v>
      </c>
      <c r="F28" s="16">
        <v>3.808300395256917</v>
      </c>
      <c r="G28" s="19">
        <v>2</v>
      </c>
      <c r="H28" s="16">
        <f t="shared" si="1"/>
        <v>0.39525691699604742</v>
      </c>
      <c r="I28" s="77">
        <f t="shared" si="2"/>
        <v>3.7845849802371543</v>
      </c>
    </row>
    <row r="29" spans="1:9" ht="22.9" customHeight="1">
      <c r="A29" s="25" t="s">
        <v>24</v>
      </c>
      <c r="B29" s="18">
        <v>384</v>
      </c>
      <c r="C29" s="16">
        <f t="shared" si="3"/>
        <v>0.26536013654990365</v>
      </c>
      <c r="D29" s="19">
        <v>612</v>
      </c>
      <c r="E29" s="16">
        <f t="shared" si="3"/>
        <v>0.4229177176264089</v>
      </c>
      <c r="F29" s="16">
        <v>4.3671875</v>
      </c>
      <c r="G29" s="19">
        <v>1</v>
      </c>
      <c r="H29" s="16">
        <f t="shared" si="1"/>
        <v>0.26041666666666663</v>
      </c>
      <c r="I29" s="77">
        <f t="shared" si="2"/>
        <v>1.59375</v>
      </c>
    </row>
    <row r="30" spans="1:9" ht="22.9" customHeight="1">
      <c r="A30" s="25" t="s">
        <v>21</v>
      </c>
      <c r="B30" s="18">
        <v>324</v>
      </c>
      <c r="C30" s="16">
        <f t="shared" si="3"/>
        <v>0.22389761521398119</v>
      </c>
      <c r="D30" s="19">
        <v>436</v>
      </c>
      <c r="E30" s="16">
        <f t="shared" si="3"/>
        <v>0.30129432170770304</v>
      </c>
      <c r="F30" s="16">
        <v>3.0308641975308643</v>
      </c>
      <c r="G30" s="19">
        <v>31</v>
      </c>
      <c r="H30" s="16">
        <f t="shared" si="1"/>
        <v>9.5679012345679002</v>
      </c>
      <c r="I30" s="77">
        <f t="shared" si="2"/>
        <v>1.345679012345679</v>
      </c>
    </row>
    <row r="31" spans="1:9" ht="22.9" customHeight="1">
      <c r="A31" s="25" t="s">
        <v>25</v>
      </c>
      <c r="B31" s="18">
        <v>302</v>
      </c>
      <c r="C31" s="16">
        <f t="shared" si="3"/>
        <v>0.20869469072414293</v>
      </c>
      <c r="D31" s="19">
        <v>908</v>
      </c>
      <c r="E31" s="16">
        <f t="shared" si="3"/>
        <v>0.62746615621695956</v>
      </c>
      <c r="F31" s="16">
        <v>3.923841059602649</v>
      </c>
      <c r="G31" s="19">
        <v>7</v>
      </c>
      <c r="H31" s="16">
        <f t="shared" si="1"/>
        <v>2.3178807947019866</v>
      </c>
      <c r="I31" s="77">
        <f t="shared" si="2"/>
        <v>3.0066225165562912</v>
      </c>
    </row>
    <row r="32" spans="1:9" ht="22.9" customHeight="1">
      <c r="A32" s="26" t="s">
        <v>27</v>
      </c>
      <c r="B32" s="18">
        <v>282</v>
      </c>
      <c r="C32" s="16">
        <f t="shared" si="3"/>
        <v>0.19487385027883547</v>
      </c>
      <c r="D32" s="19">
        <v>1266</v>
      </c>
      <c r="E32" s="16">
        <f t="shared" si="3"/>
        <v>0.87485920018796348</v>
      </c>
      <c r="F32" s="16">
        <v>3.7553191489361701</v>
      </c>
      <c r="G32" s="19">
        <v>16</v>
      </c>
      <c r="H32" s="16">
        <f t="shared" si="1"/>
        <v>5.6737588652482271</v>
      </c>
      <c r="I32" s="77">
        <f t="shared" si="2"/>
        <v>4.4893617021276597</v>
      </c>
    </row>
    <row r="33" spans="1:9" ht="22.9" customHeight="1">
      <c r="A33" s="25" t="s">
        <v>22</v>
      </c>
      <c r="B33" s="18">
        <v>280</v>
      </c>
      <c r="C33" s="16">
        <f t="shared" si="3"/>
        <v>0.19349176623430472</v>
      </c>
      <c r="D33" s="19">
        <v>352</v>
      </c>
      <c r="E33" s="16">
        <f t="shared" si="3"/>
        <v>0.2432467918374116</v>
      </c>
      <c r="F33" s="16">
        <v>3.1214285714285714</v>
      </c>
      <c r="G33" s="19">
        <v>26</v>
      </c>
      <c r="H33" s="16">
        <f t="shared" si="1"/>
        <v>9.2857142857142865</v>
      </c>
      <c r="I33" s="77">
        <f t="shared" si="2"/>
        <v>1.2571428571428571</v>
      </c>
    </row>
    <row r="34" spans="1:9" ht="22.9" customHeight="1">
      <c r="A34" s="25" t="s">
        <v>26</v>
      </c>
      <c r="B34" s="18">
        <v>258</v>
      </c>
      <c r="C34" s="16">
        <f t="shared" si="3"/>
        <v>0.17828884174446649</v>
      </c>
      <c r="D34" s="19">
        <v>2212</v>
      </c>
      <c r="E34" s="16">
        <f t="shared" si="3"/>
        <v>1.5285849532510072</v>
      </c>
      <c r="F34" s="16">
        <v>4.0775193798449614</v>
      </c>
      <c r="G34" s="19">
        <v>5</v>
      </c>
      <c r="H34" s="16">
        <f t="shared" si="1"/>
        <v>1.9379844961240309</v>
      </c>
      <c r="I34" s="77">
        <f t="shared" si="2"/>
        <v>8.5736434108527124</v>
      </c>
    </row>
    <row r="35" spans="1:9" ht="22.9" customHeight="1">
      <c r="A35" s="25" t="s">
        <v>28</v>
      </c>
      <c r="B35" s="18">
        <v>204</v>
      </c>
      <c r="C35" s="16">
        <f t="shared" si="3"/>
        <v>0.1409725725421363</v>
      </c>
      <c r="D35" s="19">
        <v>268</v>
      </c>
      <c r="E35" s="16">
        <f t="shared" si="3"/>
        <v>0.18519926196712022</v>
      </c>
      <c r="F35" s="16">
        <v>3.5588235294117645</v>
      </c>
      <c r="G35" s="19">
        <v>11</v>
      </c>
      <c r="H35" s="16">
        <f t="shared" si="1"/>
        <v>5.3921568627450984</v>
      </c>
      <c r="I35" s="77">
        <f t="shared" si="2"/>
        <v>1.3137254901960784</v>
      </c>
    </row>
    <row r="36" spans="1:9" ht="22.9" customHeight="1">
      <c r="A36" s="27" t="s">
        <v>29</v>
      </c>
      <c r="B36" s="18">
        <v>179</v>
      </c>
      <c r="C36" s="16">
        <f t="shared" si="3"/>
        <v>0.12369652198550195</v>
      </c>
      <c r="D36" s="19">
        <v>179</v>
      </c>
      <c r="E36" s="16">
        <f t="shared" si="3"/>
        <v>0.12369652198550195</v>
      </c>
      <c r="F36" s="16">
        <v>4.1564245810055862</v>
      </c>
      <c r="G36" s="19">
        <v>17</v>
      </c>
      <c r="H36" s="16">
        <f t="shared" si="1"/>
        <v>9.4972067039106136</v>
      </c>
      <c r="I36" s="77">
        <f t="shared" si="2"/>
        <v>1</v>
      </c>
    </row>
    <row r="37" spans="1:9" ht="22.9" customHeight="1">
      <c r="A37" s="25" t="s">
        <v>30</v>
      </c>
      <c r="B37" s="18">
        <v>115</v>
      </c>
      <c r="C37" s="16">
        <f t="shared" si="3"/>
        <v>7.9469832560517997E-2</v>
      </c>
      <c r="D37" s="19">
        <v>135</v>
      </c>
      <c r="E37" s="16">
        <f t="shared" si="3"/>
        <v>9.3290673005825483E-2</v>
      </c>
      <c r="F37" s="16">
        <v>3.4</v>
      </c>
      <c r="G37" s="19">
        <v>5</v>
      </c>
      <c r="H37" s="16">
        <f t="shared" si="1"/>
        <v>4.3478260869565215</v>
      </c>
      <c r="I37" s="77">
        <f t="shared" si="2"/>
        <v>1.173913043478261</v>
      </c>
    </row>
    <row r="38" spans="1:9" ht="22.9" customHeight="1">
      <c r="A38" s="25" t="s">
        <v>33</v>
      </c>
      <c r="B38" s="18">
        <v>93</v>
      </c>
      <c r="C38" s="16">
        <f t="shared" si="3"/>
        <v>6.4266908070679779E-2</v>
      </c>
      <c r="D38" s="19">
        <v>105</v>
      </c>
      <c r="E38" s="16">
        <f t="shared" si="3"/>
        <v>7.2559412337864268E-2</v>
      </c>
      <c r="F38" s="16">
        <v>2.7204301075268815</v>
      </c>
      <c r="G38" s="19">
        <v>20</v>
      </c>
      <c r="H38" s="16">
        <f t="shared" si="1"/>
        <v>21.50537634408602</v>
      </c>
      <c r="I38" s="77">
        <f t="shared" si="2"/>
        <v>1.1290322580645162</v>
      </c>
    </row>
    <row r="39" spans="1:9" ht="22.9" customHeight="1">
      <c r="A39" s="25" t="s">
        <v>31</v>
      </c>
      <c r="B39" s="18">
        <v>86</v>
      </c>
      <c r="C39" s="16">
        <f t="shared" ref="C39:E46" si="4">B39/$B$6*100</f>
        <v>5.9429613914822162E-2</v>
      </c>
      <c r="D39" s="19">
        <v>152</v>
      </c>
      <c r="E39" s="16">
        <f t="shared" si="4"/>
        <v>0.10503838738433684</v>
      </c>
      <c r="F39" s="16">
        <v>3.4302325581395348</v>
      </c>
      <c r="G39" s="19">
        <v>5</v>
      </c>
      <c r="H39" s="16">
        <f t="shared" si="1"/>
        <v>5.8139534883720927</v>
      </c>
      <c r="I39" s="77">
        <f t="shared" si="2"/>
        <v>1.7674418604651163</v>
      </c>
    </row>
    <row r="40" spans="1:9" ht="22.9" customHeight="1">
      <c r="A40" s="25" t="s">
        <v>39</v>
      </c>
      <c r="B40" s="18">
        <v>58</v>
      </c>
      <c r="C40" s="16">
        <f t="shared" si="4"/>
        <v>4.0080437291391692E-2</v>
      </c>
      <c r="D40" s="19">
        <v>74</v>
      </c>
      <c r="E40" s="16">
        <f t="shared" si="4"/>
        <v>5.1137109647637673E-2</v>
      </c>
      <c r="F40" s="16">
        <v>4.0517241379310347</v>
      </c>
      <c r="G40" s="19">
        <v>2</v>
      </c>
      <c r="H40" s="16">
        <f t="shared" si="1"/>
        <v>3.4482758620689653</v>
      </c>
      <c r="I40" s="77">
        <f t="shared" si="2"/>
        <v>1.2758620689655173</v>
      </c>
    </row>
    <row r="41" spans="1:9" ht="22.9" customHeight="1">
      <c r="A41" s="25" t="s">
        <v>32</v>
      </c>
      <c r="B41" s="18">
        <v>52</v>
      </c>
      <c r="C41" s="16">
        <f t="shared" si="4"/>
        <v>3.5934185157799448E-2</v>
      </c>
      <c r="D41" s="19">
        <v>88</v>
      </c>
      <c r="E41" s="16">
        <f t="shared" si="4"/>
        <v>6.0811697959352901E-2</v>
      </c>
      <c r="F41" s="16">
        <v>4.2307692307692308</v>
      </c>
      <c r="G41" s="19">
        <v>0</v>
      </c>
      <c r="H41" s="16">
        <f t="shared" si="1"/>
        <v>0</v>
      </c>
      <c r="I41" s="77">
        <f t="shared" si="2"/>
        <v>1.6923076923076923</v>
      </c>
    </row>
    <row r="42" spans="1:9" ht="22.9" customHeight="1">
      <c r="A42" s="26" t="s">
        <v>34</v>
      </c>
      <c r="B42" s="18">
        <v>52</v>
      </c>
      <c r="C42" s="16">
        <f t="shared" si="4"/>
        <v>3.5934185157799448E-2</v>
      </c>
      <c r="D42" s="19">
        <v>85</v>
      </c>
      <c r="E42" s="16">
        <f t="shared" si="4"/>
        <v>5.8738571892556789E-2</v>
      </c>
      <c r="F42" s="16">
        <v>2.7884615384615383</v>
      </c>
      <c r="G42" s="19">
        <v>11</v>
      </c>
      <c r="H42" s="16">
        <f t="shared" si="1"/>
        <v>21.153846153846153</v>
      </c>
      <c r="I42" s="77">
        <f t="shared" si="2"/>
        <v>1.6346153846153846</v>
      </c>
    </row>
    <row r="43" spans="1:9" ht="22.9" customHeight="1">
      <c r="A43" s="25" t="s">
        <v>35</v>
      </c>
      <c r="B43" s="18">
        <v>48</v>
      </c>
      <c r="C43" s="16">
        <f t="shared" si="4"/>
        <v>3.3170017068737956E-2</v>
      </c>
      <c r="D43" s="19">
        <v>188</v>
      </c>
      <c r="E43" s="16">
        <f t="shared" si="4"/>
        <v>0.1299159001858903</v>
      </c>
      <c r="F43" s="16">
        <v>3.5416666666666665</v>
      </c>
      <c r="G43" s="19">
        <v>3</v>
      </c>
      <c r="H43" s="16">
        <f t="shared" si="1"/>
        <v>6.25</v>
      </c>
      <c r="I43" s="77">
        <f t="shared" si="2"/>
        <v>3.9166666666666665</v>
      </c>
    </row>
    <row r="44" spans="1:9" ht="22.9" customHeight="1">
      <c r="A44" s="25" t="s">
        <v>36</v>
      </c>
      <c r="B44" s="18">
        <v>26</v>
      </c>
      <c r="C44" s="16">
        <f t="shared" si="4"/>
        <v>1.7967092578899724E-2</v>
      </c>
      <c r="D44" s="19">
        <v>33</v>
      </c>
      <c r="E44" s="16">
        <f t="shared" si="4"/>
        <v>2.2804386734757341E-2</v>
      </c>
      <c r="F44" s="16">
        <v>1.6923076923076923</v>
      </c>
      <c r="G44" s="19">
        <v>12</v>
      </c>
      <c r="H44" s="16">
        <f t="shared" si="1"/>
        <v>46.153846153846153</v>
      </c>
      <c r="I44" s="77">
        <f t="shared" si="2"/>
        <v>1.2692307692307692</v>
      </c>
    </row>
    <row r="45" spans="1:9" ht="22.9" customHeight="1">
      <c r="A45" s="25" t="s">
        <v>37</v>
      </c>
      <c r="B45" s="18">
        <v>7</v>
      </c>
      <c r="C45" s="16">
        <f t="shared" si="4"/>
        <v>4.8372941558576183E-3</v>
      </c>
      <c r="D45" s="19">
        <v>41</v>
      </c>
      <c r="E45" s="16">
        <f t="shared" si="4"/>
        <v>2.8332722912880332E-2</v>
      </c>
      <c r="F45" s="16">
        <v>3.4285714285714284</v>
      </c>
      <c r="G45" s="19">
        <v>0</v>
      </c>
      <c r="H45" s="16">
        <f t="shared" si="1"/>
        <v>0</v>
      </c>
      <c r="I45" s="77">
        <f t="shared" si="2"/>
        <v>5.8571428571428568</v>
      </c>
    </row>
    <row r="46" spans="1:9" ht="22.9" customHeight="1" thickBot="1">
      <c r="A46" s="28" t="s">
        <v>38</v>
      </c>
      <c r="B46" s="20">
        <v>7</v>
      </c>
      <c r="C46" s="21">
        <f t="shared" si="4"/>
        <v>4.8372941558576183E-3</v>
      </c>
      <c r="D46" s="22">
        <v>11</v>
      </c>
      <c r="E46" s="21">
        <f t="shared" si="4"/>
        <v>7.6014622449191126E-3</v>
      </c>
      <c r="F46" s="21">
        <v>3</v>
      </c>
      <c r="G46" s="22">
        <v>2</v>
      </c>
      <c r="H46" s="21">
        <f t="shared" si="1"/>
        <v>28.571428571428569</v>
      </c>
      <c r="I46" s="78">
        <f t="shared" si="2"/>
        <v>1.5714285714285714</v>
      </c>
    </row>
  </sheetData>
  <mergeCells count="7">
    <mergeCell ref="I3:I4"/>
    <mergeCell ref="A2:H2"/>
    <mergeCell ref="B3:C3"/>
    <mergeCell ref="D3:E3"/>
    <mergeCell ref="F3:F4"/>
    <mergeCell ref="G3:H4"/>
    <mergeCell ref="A3:A5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workbookViewId="0">
      <selection activeCell="C11" sqref="C11"/>
    </sheetView>
  </sheetViews>
  <sheetFormatPr defaultColWidth="17.375" defaultRowHeight="12.75"/>
  <cols>
    <col min="1" max="1" width="19.875" style="3" customWidth="1"/>
    <col min="2" max="3" width="12.5" style="3" customWidth="1"/>
    <col min="4" max="4" width="12.5" style="7" customWidth="1"/>
    <col min="5" max="41" width="7.75" style="2" customWidth="1"/>
    <col min="42" max="42" width="9.75" style="2" customWidth="1"/>
    <col min="43" max="44" width="7.75" style="2" customWidth="1"/>
    <col min="45" max="16384" width="17.375" style="2"/>
  </cols>
  <sheetData>
    <row r="1" spans="1:44" ht="18.75">
      <c r="A1" s="98" t="s">
        <v>56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</row>
    <row r="2" spans="1:44" ht="3" customHeight="1" thickBot="1"/>
    <row r="3" spans="1:44" s="4" customFormat="1" ht="18" customHeight="1">
      <c r="A3" s="100"/>
      <c r="B3" s="102" t="s">
        <v>46</v>
      </c>
      <c r="C3" s="102"/>
      <c r="D3" s="102"/>
      <c r="E3" s="103" t="s">
        <v>44</v>
      </c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</row>
    <row r="4" spans="1:44" s="4" customFormat="1" ht="91.15" customHeight="1" thickBot="1">
      <c r="A4" s="101"/>
      <c r="B4" s="70" t="s">
        <v>49</v>
      </c>
      <c r="C4" s="70" t="s">
        <v>53</v>
      </c>
      <c r="D4" s="71" t="s">
        <v>54</v>
      </c>
      <c r="E4" s="68" t="s">
        <v>0</v>
      </c>
      <c r="F4" s="61" t="s">
        <v>1</v>
      </c>
      <c r="G4" s="61" t="s">
        <v>2</v>
      </c>
      <c r="H4" s="61" t="s">
        <v>3</v>
      </c>
      <c r="I4" s="61" t="s">
        <v>4</v>
      </c>
      <c r="J4" s="61" t="s">
        <v>5</v>
      </c>
      <c r="K4" s="61" t="s">
        <v>7</v>
      </c>
      <c r="L4" s="61" t="s">
        <v>6</v>
      </c>
      <c r="M4" s="61" t="s">
        <v>11</v>
      </c>
      <c r="N4" s="61" t="s">
        <v>8</v>
      </c>
      <c r="O4" s="61" t="s">
        <v>9</v>
      </c>
      <c r="P4" s="61" t="s">
        <v>10</v>
      </c>
      <c r="Q4" s="61" t="s">
        <v>13</v>
      </c>
      <c r="R4" s="61" t="s">
        <v>12</v>
      </c>
      <c r="S4" s="61" t="s">
        <v>15</v>
      </c>
      <c r="T4" s="61" t="s">
        <v>17</v>
      </c>
      <c r="U4" s="61" t="s">
        <v>14</v>
      </c>
      <c r="V4" s="61" t="s">
        <v>20</v>
      </c>
      <c r="W4" s="61" t="s">
        <v>23</v>
      </c>
      <c r="X4" s="61" t="s">
        <v>16</v>
      </c>
      <c r="Y4" s="61" t="s">
        <v>19</v>
      </c>
      <c r="Z4" s="61" t="s">
        <v>18</v>
      </c>
      <c r="AA4" s="61" t="s">
        <v>24</v>
      </c>
      <c r="AB4" s="61" t="s">
        <v>21</v>
      </c>
      <c r="AC4" s="61" t="s">
        <v>25</v>
      </c>
      <c r="AD4" s="61" t="s">
        <v>27</v>
      </c>
      <c r="AE4" s="61" t="s">
        <v>22</v>
      </c>
      <c r="AF4" s="61" t="s">
        <v>26</v>
      </c>
      <c r="AG4" s="61" t="s">
        <v>28</v>
      </c>
      <c r="AH4" s="61" t="s">
        <v>29</v>
      </c>
      <c r="AI4" s="61" t="s">
        <v>30</v>
      </c>
      <c r="AJ4" s="61" t="s">
        <v>33</v>
      </c>
      <c r="AK4" s="61" t="s">
        <v>31</v>
      </c>
      <c r="AL4" s="61" t="s">
        <v>39</v>
      </c>
      <c r="AM4" s="61" t="s">
        <v>32</v>
      </c>
      <c r="AN4" s="61" t="s">
        <v>34</v>
      </c>
      <c r="AO4" s="61" t="s">
        <v>35</v>
      </c>
      <c r="AP4" s="61" t="s">
        <v>36</v>
      </c>
      <c r="AQ4" s="61" t="s">
        <v>37</v>
      </c>
      <c r="AR4" s="62" t="s">
        <v>38</v>
      </c>
    </row>
    <row r="5" spans="1:44" s="4" customFormat="1" ht="15" thickBot="1">
      <c r="A5" s="5"/>
      <c r="B5" s="72" t="s">
        <v>58</v>
      </c>
      <c r="C5" s="73" t="s">
        <v>42</v>
      </c>
      <c r="D5" s="74" t="s">
        <v>42</v>
      </c>
      <c r="E5" s="69" t="s">
        <v>42</v>
      </c>
      <c r="F5" s="29" t="s">
        <v>42</v>
      </c>
      <c r="G5" s="29" t="s">
        <v>42</v>
      </c>
      <c r="H5" s="29" t="s">
        <v>42</v>
      </c>
      <c r="I5" s="29" t="s">
        <v>42</v>
      </c>
      <c r="J5" s="29" t="s">
        <v>42</v>
      </c>
      <c r="K5" s="29" t="s">
        <v>42</v>
      </c>
      <c r="L5" s="29" t="s">
        <v>42</v>
      </c>
      <c r="M5" s="29" t="s">
        <v>42</v>
      </c>
      <c r="N5" s="29" t="s">
        <v>42</v>
      </c>
      <c r="O5" s="29" t="s">
        <v>42</v>
      </c>
      <c r="P5" s="29" t="s">
        <v>42</v>
      </c>
      <c r="Q5" s="29" t="s">
        <v>42</v>
      </c>
      <c r="R5" s="29" t="s">
        <v>42</v>
      </c>
      <c r="S5" s="29" t="s">
        <v>42</v>
      </c>
      <c r="T5" s="29" t="s">
        <v>42</v>
      </c>
      <c r="U5" s="29" t="s">
        <v>42</v>
      </c>
      <c r="V5" s="29" t="s">
        <v>42</v>
      </c>
      <c r="W5" s="29" t="s">
        <v>42</v>
      </c>
      <c r="X5" s="29" t="s">
        <v>42</v>
      </c>
      <c r="Y5" s="29" t="s">
        <v>42</v>
      </c>
      <c r="Z5" s="29" t="s">
        <v>42</v>
      </c>
      <c r="AA5" s="29" t="s">
        <v>42</v>
      </c>
      <c r="AB5" s="29" t="s">
        <v>42</v>
      </c>
      <c r="AC5" s="29" t="s">
        <v>42</v>
      </c>
      <c r="AD5" s="29" t="s">
        <v>42</v>
      </c>
      <c r="AE5" s="29" t="s">
        <v>42</v>
      </c>
      <c r="AF5" s="29" t="s">
        <v>42</v>
      </c>
      <c r="AG5" s="29" t="s">
        <v>42</v>
      </c>
      <c r="AH5" s="29" t="s">
        <v>42</v>
      </c>
      <c r="AI5" s="29" t="s">
        <v>42</v>
      </c>
      <c r="AJ5" s="29" t="s">
        <v>42</v>
      </c>
      <c r="AK5" s="29" t="s">
        <v>42</v>
      </c>
      <c r="AL5" s="29" t="s">
        <v>42</v>
      </c>
      <c r="AM5" s="29" t="s">
        <v>42</v>
      </c>
      <c r="AN5" s="29" t="s">
        <v>42</v>
      </c>
      <c r="AO5" s="29" t="s">
        <v>42</v>
      </c>
      <c r="AP5" s="29" t="s">
        <v>42</v>
      </c>
      <c r="AQ5" s="29" t="s">
        <v>42</v>
      </c>
      <c r="AR5" s="30" t="s">
        <v>42</v>
      </c>
    </row>
    <row r="6" spans="1:44" ht="15" thickBot="1">
      <c r="A6" s="63" t="s">
        <v>40</v>
      </c>
      <c r="B6" s="79">
        <v>144709</v>
      </c>
      <c r="C6" s="31">
        <f>B6/$B$6*100</f>
        <v>100</v>
      </c>
      <c r="D6" s="31">
        <v>19.40722415330076</v>
      </c>
      <c r="E6" s="32">
        <v>30.201300541085903</v>
      </c>
      <c r="F6" s="33">
        <v>20.529476397459728</v>
      </c>
      <c r="G6" s="33">
        <v>11.628164108659448</v>
      </c>
      <c r="H6" s="33">
        <v>20.094810965454808</v>
      </c>
      <c r="I6" s="34">
        <v>11.84307817758398</v>
      </c>
      <c r="J6" s="35">
        <v>5.0231844598470037</v>
      </c>
      <c r="K6" s="33">
        <v>5.5248809680116651</v>
      </c>
      <c r="L6" s="33">
        <v>5.6679266666205974</v>
      </c>
      <c r="M6" s="33">
        <v>11.158255533518993</v>
      </c>
      <c r="N6" s="34">
        <v>10.91362665763705</v>
      </c>
      <c r="O6" s="35">
        <v>2.6881534666123046</v>
      </c>
      <c r="P6" s="33">
        <v>23.458803529842651</v>
      </c>
      <c r="Q6" s="33">
        <v>1.8734149223614289</v>
      </c>
      <c r="R6" s="33">
        <v>2.9970492505649267</v>
      </c>
      <c r="S6" s="34">
        <v>1.186519152229647</v>
      </c>
      <c r="T6" s="35">
        <v>0.57149175241346428</v>
      </c>
      <c r="U6" s="33">
        <v>0.86725773794304428</v>
      </c>
      <c r="V6" s="33">
        <v>0.80782812402822213</v>
      </c>
      <c r="W6" s="33">
        <v>1.2984679598366375</v>
      </c>
      <c r="X6" s="34">
        <v>1.0932284792238216</v>
      </c>
      <c r="Y6" s="35">
        <v>1.1713162277398088</v>
      </c>
      <c r="Z6" s="33">
        <v>1.3233454726381912</v>
      </c>
      <c r="AA6" s="33">
        <v>0.4229177176264089</v>
      </c>
      <c r="AB6" s="33">
        <v>0.30129432170770304</v>
      </c>
      <c r="AC6" s="34">
        <v>0.62746615621695956</v>
      </c>
      <c r="AD6" s="35">
        <v>0.87485920018796348</v>
      </c>
      <c r="AE6" s="33">
        <v>0.2432467918374116</v>
      </c>
      <c r="AF6" s="33">
        <v>1.5285849532510072</v>
      </c>
      <c r="AG6" s="33">
        <v>0.18519926196712022</v>
      </c>
      <c r="AH6" s="34">
        <v>0.12369652198550195</v>
      </c>
      <c r="AI6" s="35">
        <v>9.3290673005825483E-2</v>
      </c>
      <c r="AJ6" s="33">
        <v>7.2559412337864268E-2</v>
      </c>
      <c r="AK6" s="33">
        <v>0.10503838738433684</v>
      </c>
      <c r="AL6" s="33">
        <v>5.1137109647637673E-2</v>
      </c>
      <c r="AM6" s="34">
        <v>6.0811697959352901E-2</v>
      </c>
      <c r="AN6" s="33">
        <v>5.8738571892556789E-2</v>
      </c>
      <c r="AO6" s="33">
        <v>0.1299159001858903</v>
      </c>
      <c r="AP6" s="33">
        <v>2.2804386734757341E-2</v>
      </c>
      <c r="AQ6" s="33">
        <v>2.8332722912880332E-2</v>
      </c>
      <c r="AR6" s="33">
        <v>7.6014622449191126E-3</v>
      </c>
    </row>
    <row r="7" spans="1:44" ht="14.25">
      <c r="A7" s="64" t="s">
        <v>0</v>
      </c>
      <c r="B7" s="80">
        <v>41046</v>
      </c>
      <c r="C7" s="36">
        <f t="shared" ref="C7:C46" si="0">B7/$B$6*100</f>
        <v>28.36451084590454</v>
      </c>
      <c r="D7" s="37">
        <v>34.639185304292745</v>
      </c>
      <c r="E7" s="38">
        <v>100</v>
      </c>
      <c r="F7" s="39">
        <v>3.1891049066900554</v>
      </c>
      <c r="G7" s="39">
        <v>1.7419480582760807</v>
      </c>
      <c r="H7" s="39">
        <v>12.018223456609658</v>
      </c>
      <c r="I7" s="40">
        <v>3.503386444476928</v>
      </c>
      <c r="J7" s="41">
        <v>0.13643229547337132</v>
      </c>
      <c r="K7" s="39">
        <v>0.99400672416313407</v>
      </c>
      <c r="L7" s="39">
        <v>5.1137747892608294</v>
      </c>
      <c r="M7" s="39">
        <v>2.7164644545144472</v>
      </c>
      <c r="N7" s="40">
        <v>4.2562003605710661</v>
      </c>
      <c r="O7" s="41">
        <v>0</v>
      </c>
      <c r="P7" s="39">
        <v>14.556838668810604</v>
      </c>
      <c r="Q7" s="39">
        <v>0.20464844321005701</v>
      </c>
      <c r="R7" s="39">
        <v>0.24362909905959168</v>
      </c>
      <c r="S7" s="40">
        <v>0.79423086293426892</v>
      </c>
      <c r="T7" s="41">
        <v>2.9235491887151001E-2</v>
      </c>
      <c r="U7" s="39">
        <v>0.33864444769283242</v>
      </c>
      <c r="V7" s="39">
        <v>0.13886858646396724</v>
      </c>
      <c r="W7" s="39">
        <v>0.15592262339813867</v>
      </c>
      <c r="X7" s="40">
        <v>0.49943965307216298</v>
      </c>
      <c r="Y7" s="41">
        <v>0.69677922331043218</v>
      </c>
      <c r="Z7" s="39">
        <v>0.32646299273985285</v>
      </c>
      <c r="AA7" s="39">
        <v>9.5015348633240751E-2</v>
      </c>
      <c r="AB7" s="39">
        <v>0</v>
      </c>
      <c r="AC7" s="40">
        <v>0.59932758368659556</v>
      </c>
      <c r="AD7" s="41">
        <v>0.54329289090288946</v>
      </c>
      <c r="AE7" s="39">
        <v>9.7451639623836669E-3</v>
      </c>
      <c r="AF7" s="39">
        <v>2.6482483067777616</v>
      </c>
      <c r="AG7" s="39">
        <v>3.6544364858938749E-2</v>
      </c>
      <c r="AH7" s="40">
        <v>0</v>
      </c>
      <c r="AI7" s="41">
        <v>1.2181454952979584E-2</v>
      </c>
      <c r="AJ7" s="39">
        <v>2.4362909905959167E-3</v>
      </c>
      <c r="AK7" s="39">
        <v>1.46177459435755E-2</v>
      </c>
      <c r="AL7" s="39">
        <v>0</v>
      </c>
      <c r="AM7" s="40">
        <v>1.46177459435755E-2</v>
      </c>
      <c r="AN7" s="39">
        <v>9.7451639623836669E-3</v>
      </c>
      <c r="AO7" s="39">
        <v>4.8725819811918335E-3</v>
      </c>
      <c r="AP7" s="39">
        <v>0</v>
      </c>
      <c r="AQ7" s="39">
        <v>4.8725819811918335E-3</v>
      </c>
      <c r="AR7" s="39">
        <v>0</v>
      </c>
    </row>
    <row r="8" spans="1:44" ht="28.5">
      <c r="A8" s="64" t="s">
        <v>1</v>
      </c>
      <c r="B8" s="80">
        <v>15675</v>
      </c>
      <c r="C8" s="36">
        <f t="shared" si="0"/>
        <v>10.832083699009736</v>
      </c>
      <c r="D8" s="37">
        <v>15.751196172248804</v>
      </c>
      <c r="E8" s="38">
        <v>1.9074960127591707</v>
      </c>
      <c r="F8" s="39">
        <v>100</v>
      </c>
      <c r="G8" s="39">
        <v>8.5167464114832523</v>
      </c>
      <c r="H8" s="39">
        <v>12.414673046251993</v>
      </c>
      <c r="I8" s="40">
        <v>10.72408293460925</v>
      </c>
      <c r="J8" s="41">
        <v>0.54864433811802238</v>
      </c>
      <c r="K8" s="39">
        <v>5.0079744816586915</v>
      </c>
      <c r="L8" s="39">
        <v>0.98883572567783096</v>
      </c>
      <c r="M8" s="39">
        <v>16.248803827751196</v>
      </c>
      <c r="N8" s="40">
        <v>10.813397129186603</v>
      </c>
      <c r="O8" s="41">
        <v>0</v>
      </c>
      <c r="P8" s="39">
        <v>13.307814992025518</v>
      </c>
      <c r="Q8" s="39">
        <v>1.4035087719298245</v>
      </c>
      <c r="R8" s="39">
        <v>1.6523125996810206</v>
      </c>
      <c r="S8" s="40">
        <v>0.28708133971291866</v>
      </c>
      <c r="T8" s="41">
        <v>0.29984051036682613</v>
      </c>
      <c r="U8" s="39">
        <v>0.45933014354066987</v>
      </c>
      <c r="V8" s="39">
        <v>0.58054226475279114</v>
      </c>
      <c r="W8" s="39">
        <v>0.94417862838915467</v>
      </c>
      <c r="X8" s="40">
        <v>0.81020733652312593</v>
      </c>
      <c r="Y8" s="41">
        <v>0.4784688995215311</v>
      </c>
      <c r="Z8" s="39">
        <v>0.60606060606060608</v>
      </c>
      <c r="AA8" s="39">
        <v>0.1850079744816587</v>
      </c>
      <c r="AB8" s="39">
        <v>0</v>
      </c>
      <c r="AC8" s="40">
        <v>0.33173843700159489</v>
      </c>
      <c r="AD8" s="41">
        <v>0.86762360446570974</v>
      </c>
      <c r="AE8" s="39">
        <v>3.8277511961722487E-2</v>
      </c>
      <c r="AF8" s="39">
        <v>9.569377990430622E-2</v>
      </c>
      <c r="AG8" s="39">
        <v>6.3795853269537475E-2</v>
      </c>
      <c r="AH8" s="40">
        <v>0</v>
      </c>
      <c r="AI8" s="41">
        <v>6.3795853269537489E-3</v>
      </c>
      <c r="AJ8" s="39">
        <v>6.3795853269537489E-3</v>
      </c>
      <c r="AK8" s="39">
        <v>2.5518341307814996E-2</v>
      </c>
      <c r="AL8" s="39">
        <v>2.5518341307814996E-2</v>
      </c>
      <c r="AM8" s="40">
        <v>1.9138755980861243E-2</v>
      </c>
      <c r="AN8" s="39">
        <v>3.1897926634768738E-2</v>
      </c>
      <c r="AO8" s="39">
        <v>0.40191387559808617</v>
      </c>
      <c r="AP8" s="39">
        <v>6.3795853269537489E-3</v>
      </c>
      <c r="AQ8" s="39">
        <v>2.5518341307814996E-2</v>
      </c>
      <c r="AR8" s="39">
        <v>6.3795853269537489E-3</v>
      </c>
    </row>
    <row r="9" spans="1:44" ht="14.25">
      <c r="A9" s="64" t="s">
        <v>2</v>
      </c>
      <c r="B9" s="80">
        <v>10134</v>
      </c>
      <c r="C9" s="36">
        <f t="shared" si="0"/>
        <v>7.0030198536373005</v>
      </c>
      <c r="D9" s="37">
        <v>12.86757450167752</v>
      </c>
      <c r="E9" s="38">
        <v>1.2926781132820209</v>
      </c>
      <c r="F9" s="39">
        <v>12.551805802249852</v>
      </c>
      <c r="G9" s="39">
        <v>99.990132228142883</v>
      </c>
      <c r="H9" s="39">
        <v>26.110124333925398</v>
      </c>
      <c r="I9" s="40">
        <v>10.538780343398461</v>
      </c>
      <c r="J9" s="41">
        <v>0.5525952239984212</v>
      </c>
      <c r="K9" s="39">
        <v>2.9701993289915136</v>
      </c>
      <c r="L9" s="39">
        <v>0.59206631142687982</v>
      </c>
      <c r="M9" s="39">
        <v>27.294256956779162</v>
      </c>
      <c r="N9" s="40">
        <v>5.7035721334122753</v>
      </c>
      <c r="O9" s="41">
        <v>0</v>
      </c>
      <c r="P9" s="39">
        <v>19.59739490822972</v>
      </c>
      <c r="Q9" s="39">
        <v>0.57233076771265046</v>
      </c>
      <c r="R9" s="39">
        <v>1.9143477402802447</v>
      </c>
      <c r="S9" s="40">
        <v>0.3749753305703572</v>
      </c>
      <c r="T9" s="41">
        <v>8.8809946714031973E-2</v>
      </c>
      <c r="U9" s="39">
        <v>0.40457864614170125</v>
      </c>
      <c r="V9" s="39">
        <v>0.59206631142687982</v>
      </c>
      <c r="W9" s="39">
        <v>1.9439510558515887</v>
      </c>
      <c r="X9" s="40">
        <v>0.62166962699822381</v>
      </c>
      <c r="Y9" s="41">
        <v>2.6544306295638442</v>
      </c>
      <c r="Z9" s="39">
        <v>1.7959344779948687</v>
      </c>
      <c r="AA9" s="39">
        <v>0.17761989342806395</v>
      </c>
      <c r="AB9" s="39">
        <v>1.973554371422933E-2</v>
      </c>
      <c r="AC9" s="40">
        <v>0.25656206828498124</v>
      </c>
      <c r="AD9" s="41">
        <v>0.5229919084270771</v>
      </c>
      <c r="AE9" s="39">
        <v>1.973554371422933E-2</v>
      </c>
      <c r="AF9" s="39">
        <v>0.14801657785671996</v>
      </c>
      <c r="AG9" s="39">
        <v>3.9471087428458659E-2</v>
      </c>
      <c r="AH9" s="40">
        <v>0</v>
      </c>
      <c r="AI9" s="41">
        <v>0</v>
      </c>
      <c r="AJ9" s="39">
        <v>0</v>
      </c>
      <c r="AK9" s="39">
        <v>7.8942174856917319E-2</v>
      </c>
      <c r="AL9" s="39">
        <v>0</v>
      </c>
      <c r="AM9" s="40">
        <v>0</v>
      </c>
      <c r="AN9" s="39">
        <v>4.9338859285573314E-2</v>
      </c>
      <c r="AO9" s="39">
        <v>0.15788434971383464</v>
      </c>
      <c r="AP9" s="39">
        <v>0</v>
      </c>
      <c r="AQ9" s="39">
        <v>9.8677718571146648E-3</v>
      </c>
      <c r="AR9" s="39">
        <v>9.8677718571146648E-3</v>
      </c>
    </row>
    <row r="10" spans="1:44" ht="14.25">
      <c r="A10" s="64" t="s">
        <v>3</v>
      </c>
      <c r="B10" s="80">
        <v>8909</v>
      </c>
      <c r="C10" s="36">
        <f t="shared" si="0"/>
        <v>6.1564933763622172</v>
      </c>
      <c r="D10" s="37">
        <v>10.102143899427546</v>
      </c>
      <c r="E10" s="38">
        <v>0.16836906499045909</v>
      </c>
      <c r="F10" s="39">
        <v>6.2296554046469863</v>
      </c>
      <c r="G10" s="39">
        <v>0.69592546862723093</v>
      </c>
      <c r="H10" s="39">
        <v>100</v>
      </c>
      <c r="I10" s="40">
        <v>6.2408800089796834</v>
      </c>
      <c r="J10" s="41">
        <v>0.23571669098664275</v>
      </c>
      <c r="K10" s="39">
        <v>0.28061510831743181</v>
      </c>
      <c r="L10" s="39">
        <v>6.734762599618363E-2</v>
      </c>
      <c r="M10" s="39">
        <v>3.4459535301380626</v>
      </c>
      <c r="N10" s="40">
        <v>9.6307105174542595</v>
      </c>
      <c r="O10" s="41">
        <v>0</v>
      </c>
      <c r="P10" s="39">
        <v>51.240318778763047</v>
      </c>
      <c r="Q10" s="39">
        <v>7.8572230328880915E-2</v>
      </c>
      <c r="R10" s="39">
        <v>1.3918509372544619</v>
      </c>
      <c r="S10" s="40">
        <v>6.734762599618363E-2</v>
      </c>
      <c r="T10" s="41">
        <v>3.3673812998091815E-2</v>
      </c>
      <c r="U10" s="39">
        <v>0.20204287798855089</v>
      </c>
      <c r="V10" s="39">
        <v>2.2449208665394547E-2</v>
      </c>
      <c r="W10" s="39">
        <v>0.30306431698282632</v>
      </c>
      <c r="X10" s="40">
        <v>0.52755640363677181</v>
      </c>
      <c r="Y10" s="41">
        <v>0</v>
      </c>
      <c r="Z10" s="39">
        <v>0.90919295094847918</v>
      </c>
      <c r="AA10" s="39">
        <v>0.11224604332697272</v>
      </c>
      <c r="AB10" s="39">
        <v>0</v>
      </c>
      <c r="AC10" s="40">
        <v>0.33673812998091818</v>
      </c>
      <c r="AD10" s="41">
        <v>0.61735323829834998</v>
      </c>
      <c r="AE10" s="39">
        <v>5.6123021663486358E-2</v>
      </c>
      <c r="AF10" s="39">
        <v>0</v>
      </c>
      <c r="AG10" s="39">
        <v>0</v>
      </c>
      <c r="AH10" s="40">
        <v>0</v>
      </c>
      <c r="AI10" s="41">
        <v>0</v>
      </c>
      <c r="AJ10" s="39">
        <v>2.2449208665394547E-2</v>
      </c>
      <c r="AK10" s="39">
        <v>1.1224604332697273E-2</v>
      </c>
      <c r="AL10" s="39">
        <v>0</v>
      </c>
      <c r="AM10" s="40">
        <v>0</v>
      </c>
      <c r="AN10" s="39">
        <v>0</v>
      </c>
      <c r="AO10" s="39">
        <v>1.1224604332697273E-2</v>
      </c>
      <c r="AP10" s="39">
        <v>0</v>
      </c>
      <c r="AQ10" s="39">
        <v>0</v>
      </c>
      <c r="AR10" s="39">
        <v>0</v>
      </c>
    </row>
    <row r="11" spans="1:44" ht="14.25">
      <c r="A11" s="64" t="s">
        <v>4</v>
      </c>
      <c r="B11" s="81">
        <v>8211</v>
      </c>
      <c r="C11" s="36">
        <f t="shared" si="0"/>
        <v>5.6741460448209855</v>
      </c>
      <c r="D11" s="37">
        <v>3.6536353671903545</v>
      </c>
      <c r="E11" s="38">
        <v>2.3748629886737302</v>
      </c>
      <c r="F11" s="39">
        <v>35.842162952137372</v>
      </c>
      <c r="G11" s="39">
        <v>20.241139934234564</v>
      </c>
      <c r="H11" s="39">
        <v>17.793204238217026</v>
      </c>
      <c r="I11" s="40">
        <v>100</v>
      </c>
      <c r="J11" s="41">
        <v>0.58458165875045665</v>
      </c>
      <c r="K11" s="39">
        <v>2.3626842041164293</v>
      </c>
      <c r="L11" s="39">
        <v>2.0338570210692972</v>
      </c>
      <c r="M11" s="39">
        <v>34.198027036901721</v>
      </c>
      <c r="N11" s="40">
        <v>24.564608452076484</v>
      </c>
      <c r="O11" s="41">
        <v>0</v>
      </c>
      <c r="P11" s="39">
        <v>25.015223480696626</v>
      </c>
      <c r="Q11" s="39">
        <v>1.7902813299232736</v>
      </c>
      <c r="R11" s="39">
        <v>1.9851418828400926</v>
      </c>
      <c r="S11" s="40">
        <v>0.46279381317744489</v>
      </c>
      <c r="T11" s="41">
        <v>4.8715138229204723E-2</v>
      </c>
      <c r="U11" s="39">
        <v>0.35318475216173423</v>
      </c>
      <c r="V11" s="39">
        <v>0.64547558153696261</v>
      </c>
      <c r="W11" s="39">
        <v>1.948605529168189</v>
      </c>
      <c r="X11" s="40">
        <v>0.94994519546949208</v>
      </c>
      <c r="Y11" s="41">
        <v>0.91340884179758863</v>
      </c>
      <c r="Z11" s="39">
        <v>3.3491657532578247</v>
      </c>
      <c r="AA11" s="39">
        <v>0.25575447570332482</v>
      </c>
      <c r="AB11" s="39">
        <v>0</v>
      </c>
      <c r="AC11" s="40">
        <v>0.28011204481792717</v>
      </c>
      <c r="AD11" s="41">
        <v>0.86469370356838382</v>
      </c>
      <c r="AE11" s="39">
        <v>3.653635367190354E-2</v>
      </c>
      <c r="AF11" s="39">
        <v>0.32882718304713188</v>
      </c>
      <c r="AG11" s="39">
        <v>2.4357569114602361E-2</v>
      </c>
      <c r="AH11" s="40">
        <v>0</v>
      </c>
      <c r="AI11" s="41">
        <v>1.2178784557301181E-2</v>
      </c>
      <c r="AJ11" s="39">
        <v>1.2178784557301181E-2</v>
      </c>
      <c r="AK11" s="39">
        <v>7.3072707343807081E-2</v>
      </c>
      <c r="AL11" s="39">
        <v>0</v>
      </c>
      <c r="AM11" s="40">
        <v>3.653635367190354E-2</v>
      </c>
      <c r="AN11" s="39">
        <v>0</v>
      </c>
      <c r="AO11" s="39">
        <v>0.18268176835951772</v>
      </c>
      <c r="AP11" s="39">
        <v>0</v>
      </c>
      <c r="AQ11" s="39">
        <v>2.4357569114602361E-2</v>
      </c>
      <c r="AR11" s="39">
        <v>0</v>
      </c>
    </row>
    <row r="12" spans="1:44" ht="14.25">
      <c r="A12" s="65" t="s">
        <v>5</v>
      </c>
      <c r="B12" s="80">
        <v>6669</v>
      </c>
      <c r="C12" s="42">
        <f t="shared" si="0"/>
        <v>4.6085592464877791</v>
      </c>
      <c r="D12" s="43">
        <v>0.82471135102714055</v>
      </c>
      <c r="E12" s="44">
        <v>0.49482681061628431</v>
      </c>
      <c r="F12" s="45">
        <v>3.1938821412505627</v>
      </c>
      <c r="G12" s="45">
        <v>1.0046483730694258</v>
      </c>
      <c r="H12" s="45">
        <v>3.3738191632928474</v>
      </c>
      <c r="I12" s="46">
        <v>1.7843754685859949</v>
      </c>
      <c r="J12" s="47">
        <v>100</v>
      </c>
      <c r="K12" s="45">
        <v>0.25491078122657068</v>
      </c>
      <c r="L12" s="45">
        <v>0.47983205877942714</v>
      </c>
      <c r="M12" s="45">
        <v>1.7543859649122806</v>
      </c>
      <c r="N12" s="46">
        <v>1.3495276653171391</v>
      </c>
      <c r="O12" s="47">
        <v>0</v>
      </c>
      <c r="P12" s="45">
        <v>3.9286249812565601</v>
      </c>
      <c r="Q12" s="45">
        <v>0.38986354775828458</v>
      </c>
      <c r="R12" s="45">
        <v>0.6897585844954266</v>
      </c>
      <c r="S12" s="46">
        <v>0.1349527665317139</v>
      </c>
      <c r="T12" s="47">
        <v>2.9989503673714196E-2</v>
      </c>
      <c r="U12" s="45">
        <v>8.9968511021142603E-2</v>
      </c>
      <c r="V12" s="45">
        <v>0.1349527665317139</v>
      </c>
      <c r="W12" s="45">
        <v>0.44984255510571297</v>
      </c>
      <c r="X12" s="46">
        <v>4.4984255510571301E-2</v>
      </c>
      <c r="Y12" s="47">
        <v>0.55480581796371276</v>
      </c>
      <c r="Z12" s="45">
        <v>0.28490028490028491</v>
      </c>
      <c r="AA12" s="45">
        <v>4.4984255510571301E-2</v>
      </c>
      <c r="AB12" s="45">
        <v>1.4994751836857098E-2</v>
      </c>
      <c r="AC12" s="46">
        <v>4.4984255510571301E-2</v>
      </c>
      <c r="AD12" s="47">
        <v>0.11995801469485678</v>
      </c>
      <c r="AE12" s="45">
        <v>4.4984255510571301E-2</v>
      </c>
      <c r="AF12" s="45">
        <v>1.4994751836857098E-2</v>
      </c>
      <c r="AG12" s="45">
        <v>0</v>
      </c>
      <c r="AH12" s="46">
        <v>0</v>
      </c>
      <c r="AI12" s="47">
        <v>1.4994751836857098E-2</v>
      </c>
      <c r="AJ12" s="45">
        <v>0</v>
      </c>
      <c r="AK12" s="45">
        <v>1.4994751836857098E-2</v>
      </c>
      <c r="AL12" s="45">
        <v>0</v>
      </c>
      <c r="AM12" s="46">
        <v>2.9989503673714196E-2</v>
      </c>
      <c r="AN12" s="45">
        <v>0</v>
      </c>
      <c r="AO12" s="45">
        <v>1.4994751836857098E-2</v>
      </c>
      <c r="AP12" s="45">
        <v>0</v>
      </c>
      <c r="AQ12" s="45">
        <v>0</v>
      </c>
      <c r="AR12" s="45">
        <v>0</v>
      </c>
    </row>
    <row r="13" spans="1:44" ht="14.25">
      <c r="A13" s="64" t="s">
        <v>7</v>
      </c>
      <c r="B13" s="80">
        <v>5197</v>
      </c>
      <c r="C13" s="36">
        <f t="shared" si="0"/>
        <v>3.5913453897131484</v>
      </c>
      <c r="D13" s="37">
        <v>5.5993842601500869</v>
      </c>
      <c r="E13" s="38">
        <v>3.1364248604964402</v>
      </c>
      <c r="F13" s="39">
        <v>18.529921108331727</v>
      </c>
      <c r="G13" s="39">
        <v>9.4092745814893206</v>
      </c>
      <c r="H13" s="39">
        <v>42.813161439291896</v>
      </c>
      <c r="I13" s="40">
        <v>10.236675004810468</v>
      </c>
      <c r="J13" s="41">
        <v>0.82740042332114694</v>
      </c>
      <c r="K13" s="39">
        <v>100</v>
      </c>
      <c r="L13" s="39">
        <v>0.82740042332114694</v>
      </c>
      <c r="M13" s="39">
        <v>10.313642486049645</v>
      </c>
      <c r="N13" s="40">
        <v>6.5807196459495856</v>
      </c>
      <c r="O13" s="41">
        <v>0</v>
      </c>
      <c r="P13" s="39">
        <v>25.668654993265346</v>
      </c>
      <c r="Q13" s="39">
        <v>1.1545122185876466</v>
      </c>
      <c r="R13" s="39">
        <v>1.7125264575716761</v>
      </c>
      <c r="S13" s="40">
        <v>0.48104675774485278</v>
      </c>
      <c r="T13" s="41">
        <v>0.15393496247835289</v>
      </c>
      <c r="U13" s="39">
        <v>0.82740042332114694</v>
      </c>
      <c r="V13" s="39">
        <v>1.0198191264190879</v>
      </c>
      <c r="W13" s="39">
        <v>2.3475081777948819</v>
      </c>
      <c r="X13" s="40">
        <v>0.84664229363094101</v>
      </c>
      <c r="Y13" s="41">
        <v>0.80815855301135264</v>
      </c>
      <c r="Z13" s="39">
        <v>0.92360977487011742</v>
      </c>
      <c r="AA13" s="39">
        <v>0.21166057340773525</v>
      </c>
      <c r="AB13" s="39">
        <v>1.9241870309794112E-2</v>
      </c>
      <c r="AC13" s="40">
        <v>0.53877236867423506</v>
      </c>
      <c r="AD13" s="41">
        <v>0.92360977487011742</v>
      </c>
      <c r="AE13" s="39">
        <v>0</v>
      </c>
      <c r="AF13" s="39">
        <v>0.21166057340773525</v>
      </c>
      <c r="AG13" s="39">
        <v>0.32711179526649992</v>
      </c>
      <c r="AH13" s="40">
        <v>0</v>
      </c>
      <c r="AI13" s="41">
        <v>0</v>
      </c>
      <c r="AJ13" s="39">
        <v>1.9241870309794112E-2</v>
      </c>
      <c r="AK13" s="39">
        <v>0</v>
      </c>
      <c r="AL13" s="39">
        <v>1.9241870309794112E-2</v>
      </c>
      <c r="AM13" s="40">
        <v>0</v>
      </c>
      <c r="AN13" s="39">
        <v>5.7725610929382339E-2</v>
      </c>
      <c r="AO13" s="39">
        <v>7.6967481239176447E-2</v>
      </c>
      <c r="AP13" s="39">
        <v>0</v>
      </c>
      <c r="AQ13" s="39">
        <v>0.36559553588608812</v>
      </c>
      <c r="AR13" s="39">
        <v>0</v>
      </c>
    </row>
    <row r="14" spans="1:44" ht="14.25">
      <c r="A14" s="64" t="s">
        <v>6</v>
      </c>
      <c r="B14" s="80">
        <v>4912</v>
      </c>
      <c r="C14" s="36">
        <f t="shared" si="0"/>
        <v>3.3943984133675174</v>
      </c>
      <c r="D14" s="37">
        <v>5.9853420195439737</v>
      </c>
      <c r="E14" s="38">
        <v>11.665309446254071</v>
      </c>
      <c r="F14" s="39">
        <v>4.743485342019544</v>
      </c>
      <c r="G14" s="39">
        <v>2.6872964169381111</v>
      </c>
      <c r="H14" s="39">
        <v>13.131107491856678</v>
      </c>
      <c r="I14" s="40">
        <v>7.0032573289902285</v>
      </c>
      <c r="J14" s="41">
        <v>0.46824104234527691</v>
      </c>
      <c r="K14" s="39">
        <v>0.73289902280130292</v>
      </c>
      <c r="L14" s="39">
        <v>98.656351791530952</v>
      </c>
      <c r="M14" s="39">
        <v>2.4837133550488599</v>
      </c>
      <c r="N14" s="40">
        <v>13.660423452768731</v>
      </c>
      <c r="O14" s="41">
        <v>0</v>
      </c>
      <c r="P14" s="39">
        <v>31.657166123778502</v>
      </c>
      <c r="Q14" s="39">
        <v>1.1197068403908794</v>
      </c>
      <c r="R14" s="39">
        <v>0.14250814332247558</v>
      </c>
      <c r="S14" s="40">
        <v>1.4250814332247557</v>
      </c>
      <c r="T14" s="41">
        <v>2.0358306188925084E-2</v>
      </c>
      <c r="U14" s="39">
        <v>0.44788273615635182</v>
      </c>
      <c r="V14" s="39">
        <v>4.0716612377850167E-2</v>
      </c>
      <c r="W14" s="39">
        <v>0.18322475570032573</v>
      </c>
      <c r="X14" s="40">
        <v>2.1783387622149837</v>
      </c>
      <c r="Y14" s="41">
        <v>0.63110749185667758</v>
      </c>
      <c r="Z14" s="39">
        <v>0.97719869706840379</v>
      </c>
      <c r="AA14" s="39">
        <v>0.44788273615635182</v>
      </c>
      <c r="AB14" s="39">
        <v>2.0358306188925084E-2</v>
      </c>
      <c r="AC14" s="40">
        <v>0.26465798045602607</v>
      </c>
      <c r="AD14" s="41">
        <v>0.91612377850162874</v>
      </c>
      <c r="AE14" s="39">
        <v>4.0716612377850167E-2</v>
      </c>
      <c r="AF14" s="39">
        <v>13.395765472312704</v>
      </c>
      <c r="AG14" s="39">
        <v>0</v>
      </c>
      <c r="AH14" s="40">
        <v>0</v>
      </c>
      <c r="AI14" s="41">
        <v>0.14250814332247558</v>
      </c>
      <c r="AJ14" s="39">
        <v>0</v>
      </c>
      <c r="AK14" s="39">
        <v>0.12214983713355047</v>
      </c>
      <c r="AL14" s="39">
        <v>2.0358306188925084E-2</v>
      </c>
      <c r="AM14" s="40">
        <v>0</v>
      </c>
      <c r="AN14" s="39">
        <v>0</v>
      </c>
      <c r="AO14" s="39">
        <v>2.0358306188925084E-2</v>
      </c>
      <c r="AP14" s="39">
        <v>0</v>
      </c>
      <c r="AQ14" s="39">
        <v>0</v>
      </c>
      <c r="AR14" s="39">
        <v>0</v>
      </c>
    </row>
    <row r="15" spans="1:44" ht="14.25">
      <c r="A15" s="64" t="s">
        <v>11</v>
      </c>
      <c r="B15" s="80">
        <v>4174</v>
      </c>
      <c r="C15" s="36">
        <f t="shared" si="0"/>
        <v>2.8844094009356711</v>
      </c>
      <c r="D15" s="37">
        <v>7.4988021082894107</v>
      </c>
      <c r="E15" s="38">
        <v>1.2937230474365118</v>
      </c>
      <c r="F15" s="39">
        <v>43.363679923334928</v>
      </c>
      <c r="G15" s="39">
        <v>9.7987541926209865</v>
      </c>
      <c r="H15" s="39">
        <v>9.2716818399616674</v>
      </c>
      <c r="I15" s="40">
        <v>17.680881648298993</v>
      </c>
      <c r="J15" s="41">
        <v>0.76665069477719217</v>
      </c>
      <c r="K15" s="39">
        <v>6.0613320555821755</v>
      </c>
      <c r="L15" s="39">
        <v>0.74269286056540484</v>
      </c>
      <c r="M15" s="39">
        <v>100</v>
      </c>
      <c r="N15" s="40">
        <v>14.03929084810733</v>
      </c>
      <c r="O15" s="41">
        <v>0</v>
      </c>
      <c r="P15" s="39">
        <v>8.3133684714901772</v>
      </c>
      <c r="Q15" s="39">
        <v>2.4916147580258743</v>
      </c>
      <c r="R15" s="39">
        <v>6.0852898897939625</v>
      </c>
      <c r="S15" s="40">
        <v>0.43124101581217056</v>
      </c>
      <c r="T15" s="41">
        <v>0.45519885002395777</v>
      </c>
      <c r="U15" s="39">
        <v>0.26353617632965981</v>
      </c>
      <c r="V15" s="39">
        <v>1.6530905606133204</v>
      </c>
      <c r="W15" s="39">
        <v>3.689506468615237</v>
      </c>
      <c r="X15" s="40">
        <v>0.93435553425970286</v>
      </c>
      <c r="Y15" s="41">
        <v>0.38332534738859608</v>
      </c>
      <c r="Z15" s="39">
        <v>0.79060852898897949</v>
      </c>
      <c r="AA15" s="39">
        <v>0.11978917105893627</v>
      </c>
      <c r="AB15" s="39">
        <v>0</v>
      </c>
      <c r="AC15" s="40">
        <v>0.11978917105893627</v>
      </c>
      <c r="AD15" s="41">
        <v>0.71873502635361763</v>
      </c>
      <c r="AE15" s="39">
        <v>0</v>
      </c>
      <c r="AF15" s="39">
        <v>0.11978917105893627</v>
      </c>
      <c r="AG15" s="39">
        <v>4.791566842357451E-2</v>
      </c>
      <c r="AH15" s="40">
        <v>0</v>
      </c>
      <c r="AI15" s="41">
        <v>0</v>
      </c>
      <c r="AJ15" s="39">
        <v>0</v>
      </c>
      <c r="AK15" s="39">
        <v>0</v>
      </c>
      <c r="AL15" s="39">
        <v>2.3957834211787255E-2</v>
      </c>
      <c r="AM15" s="40">
        <v>2.3957834211787255E-2</v>
      </c>
      <c r="AN15" s="39">
        <v>4.791566842357451E-2</v>
      </c>
      <c r="AO15" s="39">
        <v>0.28749401054144702</v>
      </c>
      <c r="AP15" s="39">
        <v>0</v>
      </c>
      <c r="AQ15" s="39">
        <v>4.791566842357451E-2</v>
      </c>
      <c r="AR15" s="39">
        <v>0</v>
      </c>
    </row>
    <row r="16" spans="1:44" ht="28.5">
      <c r="A16" s="66" t="s">
        <v>8</v>
      </c>
      <c r="B16" s="81">
        <v>4105</v>
      </c>
      <c r="C16" s="48">
        <f t="shared" si="0"/>
        <v>2.83672750139936</v>
      </c>
      <c r="D16" s="49">
        <v>9.5980511571254556</v>
      </c>
      <c r="E16" s="50">
        <v>2.5578562728380025</v>
      </c>
      <c r="F16" s="51">
        <v>24.823386114494518</v>
      </c>
      <c r="G16" s="51">
        <v>6.5286236297198545</v>
      </c>
      <c r="H16" s="51">
        <v>23.483556638246043</v>
      </c>
      <c r="I16" s="52">
        <v>8.1364190012180266</v>
      </c>
      <c r="J16" s="53">
        <v>0.51157125456760044</v>
      </c>
      <c r="K16" s="51">
        <v>1.4859926918392206</v>
      </c>
      <c r="L16" s="51">
        <v>1.8757612667478682</v>
      </c>
      <c r="M16" s="51">
        <v>2.2168087697929351</v>
      </c>
      <c r="N16" s="52">
        <v>100</v>
      </c>
      <c r="O16" s="53">
        <v>0</v>
      </c>
      <c r="P16" s="51">
        <v>40.974421437271616</v>
      </c>
      <c r="Q16" s="51">
        <v>1.1205846528623629</v>
      </c>
      <c r="R16" s="51">
        <v>0.99878197320341056</v>
      </c>
      <c r="S16" s="52">
        <v>0.56029232643118143</v>
      </c>
      <c r="T16" s="53">
        <v>9.7442143727162006E-2</v>
      </c>
      <c r="U16" s="51">
        <v>0.58465286236297198</v>
      </c>
      <c r="V16" s="51">
        <v>0.12180267965895249</v>
      </c>
      <c r="W16" s="51">
        <v>0.63337393422655297</v>
      </c>
      <c r="X16" s="52">
        <v>1.510353227771011</v>
      </c>
      <c r="Y16" s="53">
        <v>0.99878197320341056</v>
      </c>
      <c r="Z16" s="51">
        <v>1.6565164433617539</v>
      </c>
      <c r="AA16" s="51">
        <v>0.146163215590743</v>
      </c>
      <c r="AB16" s="51">
        <v>2.4360535931790502E-2</v>
      </c>
      <c r="AC16" s="52">
        <v>0.48721071863580995</v>
      </c>
      <c r="AD16" s="53">
        <v>0.99878197320341056</v>
      </c>
      <c r="AE16" s="51">
        <v>2.4360535931790502E-2</v>
      </c>
      <c r="AF16" s="51">
        <v>0.2679658952496955</v>
      </c>
      <c r="AG16" s="51">
        <v>4.8721071863581003E-2</v>
      </c>
      <c r="AH16" s="52">
        <v>0</v>
      </c>
      <c r="AI16" s="53">
        <v>0</v>
      </c>
      <c r="AJ16" s="51">
        <v>0</v>
      </c>
      <c r="AK16" s="51">
        <v>7.3081607795371498E-2</v>
      </c>
      <c r="AL16" s="51">
        <v>2.4360535931790502E-2</v>
      </c>
      <c r="AM16" s="52">
        <v>7.3081607795371498E-2</v>
      </c>
      <c r="AN16" s="51">
        <v>0</v>
      </c>
      <c r="AO16" s="51">
        <v>0.17052375152253349</v>
      </c>
      <c r="AP16" s="51">
        <v>0</v>
      </c>
      <c r="AQ16" s="51">
        <v>2.4360535931790502E-2</v>
      </c>
      <c r="AR16" s="51">
        <v>0</v>
      </c>
    </row>
    <row r="17" spans="1:44" ht="14.25">
      <c r="A17" s="64" t="s">
        <v>9</v>
      </c>
      <c r="B17" s="80">
        <v>3889</v>
      </c>
      <c r="C17" s="36">
        <f t="shared" si="0"/>
        <v>2.6874624245900391</v>
      </c>
      <c r="D17" s="37">
        <v>0.17999485728979173</v>
      </c>
      <c r="E17" s="38">
        <v>1.259964001028542</v>
      </c>
      <c r="F17" s="39">
        <v>0.95140138853175626</v>
      </c>
      <c r="G17" s="39">
        <v>0.59141167395217287</v>
      </c>
      <c r="H17" s="39">
        <v>0.23142195937258936</v>
      </c>
      <c r="I17" s="40">
        <v>1.1828233479043457</v>
      </c>
      <c r="J17" s="41">
        <v>0.33427616353818462</v>
      </c>
      <c r="K17" s="39">
        <v>0.10285420416559526</v>
      </c>
      <c r="L17" s="39">
        <v>0.17999485728979173</v>
      </c>
      <c r="M17" s="39">
        <v>0.87426073540755977</v>
      </c>
      <c r="N17" s="40">
        <v>0.56569812291077404</v>
      </c>
      <c r="O17" s="41">
        <v>100</v>
      </c>
      <c r="P17" s="39">
        <v>0.92568783749035743</v>
      </c>
      <c r="Q17" s="39">
        <v>0.15428130624839292</v>
      </c>
      <c r="R17" s="39">
        <v>0.20570840833119053</v>
      </c>
      <c r="S17" s="40">
        <v>5.1427102082797632E-2</v>
      </c>
      <c r="T17" s="41">
        <v>0</v>
      </c>
      <c r="U17" s="39">
        <v>5.1427102082797632E-2</v>
      </c>
      <c r="V17" s="39">
        <v>5.1427102082797632E-2</v>
      </c>
      <c r="W17" s="39">
        <v>5.1427102082797632E-2</v>
      </c>
      <c r="X17" s="40">
        <v>5.1427102082797632E-2</v>
      </c>
      <c r="Y17" s="41">
        <v>0.17999485728979173</v>
      </c>
      <c r="Z17" s="39">
        <v>0</v>
      </c>
      <c r="AA17" s="39">
        <v>2.5713551041398816E-2</v>
      </c>
      <c r="AB17" s="39">
        <v>0</v>
      </c>
      <c r="AC17" s="40">
        <v>5.1427102082797632E-2</v>
      </c>
      <c r="AD17" s="41">
        <v>0</v>
      </c>
      <c r="AE17" s="39">
        <v>2.5713551041398816E-2</v>
      </c>
      <c r="AF17" s="39">
        <v>5.1427102082797632E-2</v>
      </c>
      <c r="AG17" s="39">
        <v>5.1427102082797632E-2</v>
      </c>
      <c r="AH17" s="40">
        <v>0</v>
      </c>
      <c r="AI17" s="41">
        <v>0</v>
      </c>
      <c r="AJ17" s="39">
        <v>2.5713551041398816E-2</v>
      </c>
      <c r="AK17" s="39">
        <v>0</v>
      </c>
      <c r="AL17" s="39">
        <v>0</v>
      </c>
      <c r="AM17" s="40">
        <v>0</v>
      </c>
      <c r="AN17" s="39">
        <v>0</v>
      </c>
      <c r="AO17" s="39">
        <v>0</v>
      </c>
      <c r="AP17" s="39">
        <v>0</v>
      </c>
      <c r="AQ17" s="39">
        <v>0</v>
      </c>
      <c r="AR17" s="39">
        <v>0</v>
      </c>
    </row>
    <row r="18" spans="1:44" ht="14.25">
      <c r="A18" s="64" t="s">
        <v>10</v>
      </c>
      <c r="B18" s="80">
        <v>3784</v>
      </c>
      <c r="C18" s="36">
        <f t="shared" si="0"/>
        <v>2.6149030122521748</v>
      </c>
      <c r="D18" s="37">
        <v>20.480972515856237</v>
      </c>
      <c r="E18" s="38">
        <v>7.0295983086680769</v>
      </c>
      <c r="F18" s="39">
        <v>9.0116279069767433</v>
      </c>
      <c r="G18" s="39">
        <v>6.1310782241014801</v>
      </c>
      <c r="H18" s="39">
        <v>10.96723044397463</v>
      </c>
      <c r="I18" s="40">
        <v>9.8308668076109935</v>
      </c>
      <c r="J18" s="41">
        <v>0.29069767441860467</v>
      </c>
      <c r="K18" s="39">
        <v>2.4841437632135306</v>
      </c>
      <c r="L18" s="39">
        <v>3.9376321353065542</v>
      </c>
      <c r="M18" s="39">
        <v>4.3340380549682873</v>
      </c>
      <c r="N18" s="40">
        <v>14.112050739957716</v>
      </c>
      <c r="O18" s="41">
        <v>0</v>
      </c>
      <c r="P18" s="39">
        <v>100</v>
      </c>
      <c r="Q18" s="39">
        <v>1.5856236786469344</v>
      </c>
      <c r="R18" s="39">
        <v>0.31712473572938688</v>
      </c>
      <c r="S18" s="40">
        <v>0.95137420718816068</v>
      </c>
      <c r="T18" s="41">
        <v>0.1321353065539112</v>
      </c>
      <c r="U18" s="39">
        <v>0.89852008456659616</v>
      </c>
      <c r="V18" s="39">
        <v>0.52854122621564481</v>
      </c>
      <c r="W18" s="39">
        <v>0.52854122621564481</v>
      </c>
      <c r="X18" s="40">
        <v>0.50211416490486249</v>
      </c>
      <c r="Y18" s="41">
        <v>0.10570824524312897</v>
      </c>
      <c r="Z18" s="39">
        <v>1.5591966173361522</v>
      </c>
      <c r="AA18" s="39">
        <v>7.9281183932346719E-2</v>
      </c>
      <c r="AB18" s="39">
        <v>2.6427061310782242E-2</v>
      </c>
      <c r="AC18" s="40">
        <v>0.18498942917547567</v>
      </c>
      <c r="AD18" s="41">
        <v>0.81923890063424953</v>
      </c>
      <c r="AE18" s="39">
        <v>0.15856236786469344</v>
      </c>
      <c r="AF18" s="39">
        <v>0.60782241014799154</v>
      </c>
      <c r="AG18" s="39">
        <v>5.2854122621564484E-2</v>
      </c>
      <c r="AH18" s="40">
        <v>0</v>
      </c>
      <c r="AI18" s="41">
        <v>0</v>
      </c>
      <c r="AJ18" s="39">
        <v>0</v>
      </c>
      <c r="AK18" s="39">
        <v>2.6427061310782242E-2</v>
      </c>
      <c r="AL18" s="39">
        <v>2.6427061310782242E-2</v>
      </c>
      <c r="AM18" s="40">
        <v>2.6427061310782242E-2</v>
      </c>
      <c r="AN18" s="39">
        <v>0</v>
      </c>
      <c r="AO18" s="39">
        <v>2.6427061310782242E-2</v>
      </c>
      <c r="AP18" s="39">
        <v>0</v>
      </c>
      <c r="AQ18" s="39">
        <v>0</v>
      </c>
      <c r="AR18" s="39">
        <v>0</v>
      </c>
    </row>
    <row r="19" spans="1:44" ht="28.5">
      <c r="A19" s="64" t="s">
        <v>13</v>
      </c>
      <c r="B19" s="80">
        <v>1534</v>
      </c>
      <c r="C19" s="36">
        <f t="shared" si="0"/>
        <v>1.0600584621550837</v>
      </c>
      <c r="D19" s="37">
        <v>1.4993481095176011</v>
      </c>
      <c r="E19" s="38">
        <v>2.4119947848761409</v>
      </c>
      <c r="F19" s="39">
        <v>34.159061277705341</v>
      </c>
      <c r="G19" s="39">
        <v>2.1512385919165578</v>
      </c>
      <c r="H19" s="39">
        <v>15.645371577574968</v>
      </c>
      <c r="I19" s="40">
        <v>5.6062581486310297</v>
      </c>
      <c r="J19" s="41">
        <v>0.39113428943937423</v>
      </c>
      <c r="K19" s="39">
        <v>1.4993481095176011</v>
      </c>
      <c r="L19" s="39">
        <v>1.8904823989569755</v>
      </c>
      <c r="M19" s="39">
        <v>5.8670143415906129</v>
      </c>
      <c r="N19" s="40">
        <v>11.929595827900913</v>
      </c>
      <c r="O19" s="41">
        <v>0</v>
      </c>
      <c r="P19" s="39">
        <v>33.376792698826598</v>
      </c>
      <c r="Q19" s="39">
        <v>100</v>
      </c>
      <c r="R19" s="39">
        <v>2.5423728813559325</v>
      </c>
      <c r="S19" s="40">
        <v>0.45632333767926986</v>
      </c>
      <c r="T19" s="41">
        <v>0.1303780964797914</v>
      </c>
      <c r="U19" s="39">
        <v>0.58670143415906129</v>
      </c>
      <c r="V19" s="39">
        <v>0.65189048239895697</v>
      </c>
      <c r="W19" s="39">
        <v>2.9335071707953064</v>
      </c>
      <c r="X19" s="40">
        <v>1.1734028683181226</v>
      </c>
      <c r="Y19" s="41">
        <v>0.78226857887874846</v>
      </c>
      <c r="Z19" s="39">
        <v>3.3246414602346808</v>
      </c>
      <c r="AA19" s="39">
        <v>6.51890482398957E-2</v>
      </c>
      <c r="AB19" s="39">
        <v>0</v>
      </c>
      <c r="AC19" s="40">
        <v>0.32594524119947849</v>
      </c>
      <c r="AD19" s="41">
        <v>1.1734028683181226</v>
      </c>
      <c r="AE19" s="39">
        <v>0.1303780964797914</v>
      </c>
      <c r="AF19" s="39">
        <v>0.39113428943937423</v>
      </c>
      <c r="AG19" s="39">
        <v>0</v>
      </c>
      <c r="AH19" s="40">
        <v>0</v>
      </c>
      <c r="AI19" s="41">
        <v>0</v>
      </c>
      <c r="AJ19" s="39">
        <v>0</v>
      </c>
      <c r="AK19" s="39">
        <v>0.32594524119947849</v>
      </c>
      <c r="AL19" s="39">
        <v>0</v>
      </c>
      <c r="AM19" s="40">
        <v>0</v>
      </c>
      <c r="AN19" s="39">
        <v>0.19556714471968711</v>
      </c>
      <c r="AO19" s="39">
        <v>0</v>
      </c>
      <c r="AP19" s="39">
        <v>0</v>
      </c>
      <c r="AQ19" s="39">
        <v>0</v>
      </c>
      <c r="AR19" s="39">
        <v>0</v>
      </c>
    </row>
    <row r="20" spans="1:44" ht="14.25">
      <c r="A20" s="64" t="s">
        <v>12</v>
      </c>
      <c r="B20" s="80">
        <v>1518</v>
      </c>
      <c r="C20" s="36">
        <f t="shared" si="0"/>
        <v>1.0490017897988377</v>
      </c>
      <c r="D20" s="37">
        <v>85.968379446640313</v>
      </c>
      <c r="E20" s="38">
        <v>6.5876152832674575E-2</v>
      </c>
      <c r="F20" s="39">
        <v>6.5876152832674579</v>
      </c>
      <c r="G20" s="39">
        <v>0.2635046113306983</v>
      </c>
      <c r="H20" s="39">
        <v>0.13175230566534915</v>
      </c>
      <c r="I20" s="40">
        <v>6.5876152832674575E-2</v>
      </c>
      <c r="J20" s="41">
        <v>0</v>
      </c>
      <c r="K20" s="39">
        <v>6.5876152832674575E-2</v>
      </c>
      <c r="L20" s="39">
        <v>0</v>
      </c>
      <c r="M20" s="39">
        <v>0.46113306982872199</v>
      </c>
      <c r="N20" s="40">
        <v>0.13175230566534915</v>
      </c>
      <c r="O20" s="41">
        <v>0</v>
      </c>
      <c r="P20" s="39">
        <v>0.19762845849802371</v>
      </c>
      <c r="Q20" s="39">
        <v>0.2635046113306983</v>
      </c>
      <c r="R20" s="39">
        <v>100</v>
      </c>
      <c r="S20" s="40">
        <v>0</v>
      </c>
      <c r="T20" s="41">
        <v>0</v>
      </c>
      <c r="U20" s="39">
        <v>0</v>
      </c>
      <c r="V20" s="39">
        <v>0</v>
      </c>
      <c r="W20" s="39">
        <v>0.2635046113306983</v>
      </c>
      <c r="X20" s="40">
        <v>0.13175230566534915</v>
      </c>
      <c r="Y20" s="41">
        <v>0</v>
      </c>
      <c r="Z20" s="39">
        <v>0.2635046113306983</v>
      </c>
      <c r="AA20" s="39">
        <v>0.13175230566534915</v>
      </c>
      <c r="AB20" s="39">
        <v>0</v>
      </c>
      <c r="AC20" s="40">
        <v>0</v>
      </c>
      <c r="AD20" s="41">
        <v>0</v>
      </c>
      <c r="AE20" s="39">
        <v>0</v>
      </c>
      <c r="AF20" s="39">
        <v>0</v>
      </c>
      <c r="AG20" s="39">
        <v>0</v>
      </c>
      <c r="AH20" s="40">
        <v>0</v>
      </c>
      <c r="AI20" s="41">
        <v>0</v>
      </c>
      <c r="AJ20" s="39">
        <v>0</v>
      </c>
      <c r="AK20" s="39">
        <v>0</v>
      </c>
      <c r="AL20" s="39">
        <v>0</v>
      </c>
      <c r="AM20" s="40">
        <v>0</v>
      </c>
      <c r="AN20" s="39">
        <v>0</v>
      </c>
      <c r="AO20" s="39">
        <v>0</v>
      </c>
      <c r="AP20" s="39">
        <v>0</v>
      </c>
      <c r="AQ20" s="39">
        <v>0</v>
      </c>
      <c r="AR20" s="39">
        <v>0</v>
      </c>
    </row>
    <row r="21" spans="1:44" ht="28.5">
      <c r="A21" s="64" t="s">
        <v>15</v>
      </c>
      <c r="B21" s="81">
        <v>968</v>
      </c>
      <c r="C21" s="36">
        <f t="shared" si="0"/>
        <v>0.66892867755288199</v>
      </c>
      <c r="D21" s="37">
        <v>10.330578512396695</v>
      </c>
      <c r="E21" s="38">
        <v>6.1983471074380168</v>
      </c>
      <c r="F21" s="39">
        <v>10.433884297520661</v>
      </c>
      <c r="G21" s="39">
        <v>6.8181818181818175</v>
      </c>
      <c r="H21" s="39">
        <v>26.756198347107439</v>
      </c>
      <c r="I21" s="40">
        <v>8.0578512396694215</v>
      </c>
      <c r="J21" s="41">
        <v>0.41322314049586778</v>
      </c>
      <c r="K21" s="39">
        <v>1.859504132231405</v>
      </c>
      <c r="L21" s="39">
        <v>4.2355371900826446</v>
      </c>
      <c r="M21" s="39">
        <v>6.4049586776859497</v>
      </c>
      <c r="N21" s="40">
        <v>10.640495867768596</v>
      </c>
      <c r="O21" s="41">
        <v>0</v>
      </c>
      <c r="P21" s="39">
        <v>30.681818181818183</v>
      </c>
      <c r="Q21" s="39">
        <v>0.92975206611570249</v>
      </c>
      <c r="R21" s="39">
        <v>0.82644628099173556</v>
      </c>
      <c r="S21" s="40">
        <v>100</v>
      </c>
      <c r="T21" s="41">
        <v>0.41322314049586778</v>
      </c>
      <c r="U21" s="39">
        <v>0.72314049586776863</v>
      </c>
      <c r="V21" s="39">
        <v>0.72314049586776863</v>
      </c>
      <c r="W21" s="39">
        <v>0.41322314049586778</v>
      </c>
      <c r="X21" s="40">
        <v>1.3429752066115703</v>
      </c>
      <c r="Y21" s="41">
        <v>1.4462809917355373</v>
      </c>
      <c r="Z21" s="39">
        <v>0.82644628099173556</v>
      </c>
      <c r="AA21" s="39">
        <v>0.10330578512396695</v>
      </c>
      <c r="AB21" s="39">
        <v>0.10330578512396695</v>
      </c>
      <c r="AC21" s="40">
        <v>1.5495867768595042</v>
      </c>
      <c r="AD21" s="41">
        <v>1.6528925619834711</v>
      </c>
      <c r="AE21" s="39">
        <v>0.10330578512396695</v>
      </c>
      <c r="AF21" s="39">
        <v>0.92975206611570249</v>
      </c>
      <c r="AG21" s="39">
        <v>0.10330578512396695</v>
      </c>
      <c r="AH21" s="40">
        <v>0</v>
      </c>
      <c r="AI21" s="41">
        <v>0</v>
      </c>
      <c r="AJ21" s="39">
        <v>0</v>
      </c>
      <c r="AK21" s="39">
        <v>0.10330578512396695</v>
      </c>
      <c r="AL21" s="39">
        <v>0.10330578512396695</v>
      </c>
      <c r="AM21" s="40">
        <v>0</v>
      </c>
      <c r="AN21" s="39">
        <v>0</v>
      </c>
      <c r="AO21" s="39">
        <v>0.10330578512396695</v>
      </c>
      <c r="AP21" s="39">
        <v>0</v>
      </c>
      <c r="AQ21" s="39">
        <v>0</v>
      </c>
      <c r="AR21" s="39">
        <v>0</v>
      </c>
    </row>
    <row r="22" spans="1:44" ht="14.25">
      <c r="A22" s="65" t="s">
        <v>17</v>
      </c>
      <c r="B22" s="80">
        <v>682</v>
      </c>
      <c r="C22" s="42">
        <f t="shared" si="0"/>
        <v>0.47129065918498508</v>
      </c>
      <c r="D22" s="43">
        <v>15.835777126099707</v>
      </c>
      <c r="E22" s="44">
        <v>3.225806451612903</v>
      </c>
      <c r="F22" s="45">
        <v>26.539589442815249</v>
      </c>
      <c r="G22" s="45">
        <v>7.3313782991202352</v>
      </c>
      <c r="H22" s="45">
        <v>6.0117302052785924</v>
      </c>
      <c r="I22" s="46">
        <v>4.838709677419355</v>
      </c>
      <c r="J22" s="47">
        <v>0.2932551319648094</v>
      </c>
      <c r="K22" s="45">
        <v>2.1994134897360706</v>
      </c>
      <c r="L22" s="45">
        <v>1.0263929618768328</v>
      </c>
      <c r="M22" s="45">
        <v>26.979472140762461</v>
      </c>
      <c r="N22" s="46">
        <v>9.3841642228739008</v>
      </c>
      <c r="O22" s="47">
        <v>0</v>
      </c>
      <c r="P22" s="45">
        <v>12.316715542521994</v>
      </c>
      <c r="Q22" s="45">
        <v>1.1730205278592376</v>
      </c>
      <c r="R22" s="45">
        <v>0.1466275659824047</v>
      </c>
      <c r="S22" s="46">
        <v>0.43988269794721413</v>
      </c>
      <c r="T22" s="47">
        <v>100</v>
      </c>
      <c r="U22" s="45">
        <v>0.2932551319648094</v>
      </c>
      <c r="V22" s="45">
        <v>0.2932551319648094</v>
      </c>
      <c r="W22" s="45">
        <v>0.1466275659824047</v>
      </c>
      <c r="X22" s="46">
        <v>0.87976539589442826</v>
      </c>
      <c r="Y22" s="47">
        <v>0.73313782991202348</v>
      </c>
      <c r="Z22" s="45">
        <v>0.43988269794721413</v>
      </c>
      <c r="AA22" s="45">
        <v>0.1466275659824047</v>
      </c>
      <c r="AB22" s="45">
        <v>0</v>
      </c>
      <c r="AC22" s="46">
        <v>0.5865102639296188</v>
      </c>
      <c r="AD22" s="47">
        <v>0.1466275659824047</v>
      </c>
      <c r="AE22" s="45">
        <v>0</v>
      </c>
      <c r="AF22" s="45">
        <v>0.2932551319648094</v>
      </c>
      <c r="AG22" s="45">
        <v>0</v>
      </c>
      <c r="AH22" s="46">
        <v>0</v>
      </c>
      <c r="AI22" s="47">
        <v>0</v>
      </c>
      <c r="AJ22" s="45">
        <v>0</v>
      </c>
      <c r="AK22" s="45">
        <v>0</v>
      </c>
      <c r="AL22" s="45">
        <v>0</v>
      </c>
      <c r="AM22" s="46">
        <v>0.2932551319648094</v>
      </c>
      <c r="AN22" s="45">
        <v>0</v>
      </c>
      <c r="AO22" s="45">
        <v>0.2932551319648094</v>
      </c>
      <c r="AP22" s="45">
        <v>0</v>
      </c>
      <c r="AQ22" s="45">
        <v>0</v>
      </c>
      <c r="AR22" s="45">
        <v>0</v>
      </c>
    </row>
    <row r="23" spans="1:44" ht="14.25">
      <c r="A23" s="64" t="s">
        <v>14</v>
      </c>
      <c r="B23" s="80">
        <v>654</v>
      </c>
      <c r="C23" s="36">
        <f t="shared" si="0"/>
        <v>0.45194148256155459</v>
      </c>
      <c r="D23" s="37">
        <v>3.8226299694189598</v>
      </c>
      <c r="E23" s="38">
        <v>6.4220183486238538</v>
      </c>
      <c r="F23" s="39">
        <v>9.9388379204892967</v>
      </c>
      <c r="G23" s="39">
        <v>5.0458715596330279</v>
      </c>
      <c r="H23" s="39">
        <v>46.330275229357795</v>
      </c>
      <c r="I23" s="40">
        <v>11.62079510703364</v>
      </c>
      <c r="J23" s="41">
        <v>0.91743119266055051</v>
      </c>
      <c r="K23" s="39">
        <v>5.81039755351682</v>
      </c>
      <c r="L23" s="39">
        <v>3.5168195718654434</v>
      </c>
      <c r="M23" s="39">
        <v>5.6574923547400608</v>
      </c>
      <c r="N23" s="40">
        <v>13.761467889908257</v>
      </c>
      <c r="O23" s="41">
        <v>0</v>
      </c>
      <c r="P23" s="39">
        <v>33.180428134556578</v>
      </c>
      <c r="Q23" s="39">
        <v>1.834862385321101</v>
      </c>
      <c r="R23" s="39">
        <v>1.3761467889908259</v>
      </c>
      <c r="S23" s="40">
        <v>0.76452599388379205</v>
      </c>
      <c r="T23" s="41">
        <v>0.1529051987767584</v>
      </c>
      <c r="U23" s="39">
        <v>100</v>
      </c>
      <c r="V23" s="39">
        <v>0.6116207951070336</v>
      </c>
      <c r="W23" s="39">
        <v>1.834862385321101</v>
      </c>
      <c r="X23" s="40">
        <v>1.2232415902140672</v>
      </c>
      <c r="Y23" s="41">
        <v>1.6819571865443423</v>
      </c>
      <c r="Z23" s="39">
        <v>1.3761467889908259</v>
      </c>
      <c r="AA23" s="39">
        <v>0</v>
      </c>
      <c r="AB23" s="39">
        <v>0</v>
      </c>
      <c r="AC23" s="40">
        <v>0</v>
      </c>
      <c r="AD23" s="41">
        <v>1.6819571865443423</v>
      </c>
      <c r="AE23" s="39">
        <v>0.1529051987767584</v>
      </c>
      <c r="AF23" s="39">
        <v>0.45871559633027525</v>
      </c>
      <c r="AG23" s="39">
        <v>0</v>
      </c>
      <c r="AH23" s="40">
        <v>0</v>
      </c>
      <c r="AI23" s="41">
        <v>0</v>
      </c>
      <c r="AJ23" s="39">
        <v>0</v>
      </c>
      <c r="AK23" s="39">
        <v>0.45871559633027525</v>
      </c>
      <c r="AL23" s="39">
        <v>0</v>
      </c>
      <c r="AM23" s="40">
        <v>0</v>
      </c>
      <c r="AN23" s="39">
        <v>0</v>
      </c>
      <c r="AO23" s="39">
        <v>0</v>
      </c>
      <c r="AP23" s="39">
        <v>0</v>
      </c>
      <c r="AQ23" s="39">
        <v>0</v>
      </c>
      <c r="AR23" s="39">
        <v>0</v>
      </c>
    </row>
    <row r="24" spans="1:44" ht="14.25">
      <c r="A24" s="64" t="s">
        <v>20</v>
      </c>
      <c r="B24" s="80">
        <v>623</v>
      </c>
      <c r="C24" s="36">
        <f t="shared" si="0"/>
        <v>0.43051917987132793</v>
      </c>
      <c r="D24" s="37">
        <v>7.7046548956661312</v>
      </c>
      <c r="E24" s="38">
        <v>1.1235955056179776</v>
      </c>
      <c r="F24" s="39">
        <v>15.08828250401284</v>
      </c>
      <c r="G24" s="39">
        <v>8.6677367576243967</v>
      </c>
      <c r="H24" s="39">
        <v>32.744783306581063</v>
      </c>
      <c r="I24" s="40">
        <v>6.0995184590690208</v>
      </c>
      <c r="J24" s="41">
        <v>1.1235955056179776</v>
      </c>
      <c r="K24" s="39">
        <v>2.5682182985553772</v>
      </c>
      <c r="L24" s="39">
        <v>0</v>
      </c>
      <c r="M24" s="39">
        <v>10.112359550561797</v>
      </c>
      <c r="N24" s="40">
        <v>2.8892455858747992</v>
      </c>
      <c r="O24" s="41">
        <v>0</v>
      </c>
      <c r="P24" s="39">
        <v>23.756019261637242</v>
      </c>
      <c r="Q24" s="39">
        <v>1.6051364365971106</v>
      </c>
      <c r="R24" s="39">
        <v>8.0256821829855536</v>
      </c>
      <c r="S24" s="40">
        <v>0.32102728731942215</v>
      </c>
      <c r="T24" s="41">
        <v>0</v>
      </c>
      <c r="U24" s="39">
        <v>0.4815409309791332</v>
      </c>
      <c r="V24" s="39">
        <v>100</v>
      </c>
      <c r="W24" s="39">
        <v>7.3836276083467105</v>
      </c>
      <c r="X24" s="40">
        <v>1.2841091492776886</v>
      </c>
      <c r="Y24" s="41">
        <v>3.0497592295345104</v>
      </c>
      <c r="Z24" s="39">
        <v>2.2471910112359552</v>
      </c>
      <c r="AA24" s="39">
        <v>0</v>
      </c>
      <c r="AB24" s="39">
        <v>0</v>
      </c>
      <c r="AC24" s="40">
        <v>0.16051364365971107</v>
      </c>
      <c r="AD24" s="41">
        <v>0.6420545746388443</v>
      </c>
      <c r="AE24" s="39">
        <v>0</v>
      </c>
      <c r="AF24" s="39">
        <v>0.16051364365971107</v>
      </c>
      <c r="AG24" s="39">
        <v>0</v>
      </c>
      <c r="AH24" s="40">
        <v>0</v>
      </c>
      <c r="AI24" s="41">
        <v>0</v>
      </c>
      <c r="AJ24" s="39">
        <v>0</v>
      </c>
      <c r="AK24" s="39">
        <v>0</v>
      </c>
      <c r="AL24" s="39">
        <v>0</v>
      </c>
      <c r="AM24" s="40">
        <v>0</v>
      </c>
      <c r="AN24" s="39">
        <v>0.6420545746388443</v>
      </c>
      <c r="AO24" s="39">
        <v>0</v>
      </c>
      <c r="AP24" s="39">
        <v>0</v>
      </c>
      <c r="AQ24" s="39">
        <v>0</v>
      </c>
      <c r="AR24" s="39">
        <v>0</v>
      </c>
    </row>
    <row r="25" spans="1:44" ht="14.25">
      <c r="A25" s="64" t="s">
        <v>23</v>
      </c>
      <c r="B25" s="80">
        <v>590</v>
      </c>
      <c r="C25" s="36">
        <f t="shared" si="0"/>
        <v>0.40771479313657066</v>
      </c>
      <c r="D25" s="37">
        <v>6.6101694915254239</v>
      </c>
      <c r="E25" s="38">
        <v>0.84745762711864403</v>
      </c>
      <c r="F25" s="39">
        <v>10</v>
      </c>
      <c r="G25" s="39">
        <v>1.5254237288135595</v>
      </c>
      <c r="H25" s="39">
        <v>28.983050847457626</v>
      </c>
      <c r="I25" s="40">
        <v>2.3728813559322033</v>
      </c>
      <c r="J25" s="41">
        <v>0.67796610169491522</v>
      </c>
      <c r="K25" s="39">
        <v>1.1864406779661016</v>
      </c>
      <c r="L25" s="39">
        <v>0</v>
      </c>
      <c r="M25" s="39">
        <v>2.8813559322033897</v>
      </c>
      <c r="N25" s="40">
        <v>2.3728813559322033</v>
      </c>
      <c r="O25" s="41">
        <v>0</v>
      </c>
      <c r="P25" s="39">
        <v>25.423728813559322</v>
      </c>
      <c r="Q25" s="39">
        <v>0.16949152542372881</v>
      </c>
      <c r="R25" s="39">
        <v>15.593220338983052</v>
      </c>
      <c r="S25" s="40">
        <v>0.16949152542372881</v>
      </c>
      <c r="T25" s="41">
        <v>0</v>
      </c>
      <c r="U25" s="39">
        <v>0.50847457627118642</v>
      </c>
      <c r="V25" s="39">
        <v>0.50847457627118642</v>
      </c>
      <c r="W25" s="39">
        <v>99.661016949152554</v>
      </c>
      <c r="X25" s="40">
        <v>0.33898305084745761</v>
      </c>
      <c r="Y25" s="41">
        <v>3.050847457627119</v>
      </c>
      <c r="Z25" s="39">
        <v>2.2033898305084745</v>
      </c>
      <c r="AA25" s="39">
        <v>0.16949152542372881</v>
      </c>
      <c r="AB25" s="39">
        <v>0</v>
      </c>
      <c r="AC25" s="40">
        <v>0</v>
      </c>
      <c r="AD25" s="41">
        <v>0.50847457627118642</v>
      </c>
      <c r="AE25" s="39">
        <v>0</v>
      </c>
      <c r="AF25" s="39">
        <v>0.16949152542372881</v>
      </c>
      <c r="AG25" s="39">
        <v>0</v>
      </c>
      <c r="AH25" s="40">
        <v>0</v>
      </c>
      <c r="AI25" s="41">
        <v>0</v>
      </c>
      <c r="AJ25" s="39">
        <v>0</v>
      </c>
      <c r="AK25" s="39">
        <v>0</v>
      </c>
      <c r="AL25" s="39">
        <v>0.16949152542372881</v>
      </c>
      <c r="AM25" s="40">
        <v>0</v>
      </c>
      <c r="AN25" s="39">
        <v>0.16949152542372881</v>
      </c>
      <c r="AO25" s="39">
        <v>0</v>
      </c>
      <c r="AP25" s="39">
        <v>0</v>
      </c>
      <c r="AQ25" s="39">
        <v>0</v>
      </c>
      <c r="AR25" s="39">
        <v>0</v>
      </c>
    </row>
    <row r="26" spans="1:44" ht="14.25">
      <c r="A26" s="66" t="s">
        <v>16</v>
      </c>
      <c r="B26" s="81">
        <v>557</v>
      </c>
      <c r="C26" s="48">
        <f t="shared" si="0"/>
        <v>0.38491040640181329</v>
      </c>
      <c r="D26" s="49">
        <v>3.0520646319569118</v>
      </c>
      <c r="E26" s="50">
        <v>3.2315978456014358</v>
      </c>
      <c r="F26" s="51">
        <v>14.90125673249551</v>
      </c>
      <c r="G26" s="51">
        <v>5.0269299820466786</v>
      </c>
      <c r="H26" s="51">
        <v>12.746858168761221</v>
      </c>
      <c r="I26" s="52">
        <v>8.4380610412926398</v>
      </c>
      <c r="J26" s="53">
        <v>1.0771992818671454</v>
      </c>
      <c r="K26" s="51">
        <v>3.0520646319569118</v>
      </c>
      <c r="L26" s="51">
        <v>5.9245960502693</v>
      </c>
      <c r="M26" s="51">
        <v>5.9245960502693</v>
      </c>
      <c r="N26" s="52">
        <v>11.669658886894076</v>
      </c>
      <c r="O26" s="53">
        <v>0</v>
      </c>
      <c r="P26" s="51">
        <v>46.319569120287255</v>
      </c>
      <c r="Q26" s="51">
        <v>1.6157989228007179</v>
      </c>
      <c r="R26" s="51">
        <v>1.6157989228007179</v>
      </c>
      <c r="S26" s="52">
        <v>0.53859964093357271</v>
      </c>
      <c r="T26" s="53">
        <v>0.35906642728904847</v>
      </c>
      <c r="U26" s="51">
        <v>0.71813285457809695</v>
      </c>
      <c r="V26" s="51">
        <v>0.17953321364452424</v>
      </c>
      <c r="W26" s="51">
        <v>0.89766606822262118</v>
      </c>
      <c r="X26" s="52">
        <v>100</v>
      </c>
      <c r="Y26" s="53">
        <v>1.9748653500897666</v>
      </c>
      <c r="Z26" s="51">
        <v>0.89766606822262118</v>
      </c>
      <c r="AA26" s="51">
        <v>0.71813285457809695</v>
      </c>
      <c r="AB26" s="51">
        <v>0</v>
      </c>
      <c r="AC26" s="52">
        <v>1.0771992818671454</v>
      </c>
      <c r="AD26" s="53">
        <v>1.7953321364452424</v>
      </c>
      <c r="AE26" s="51">
        <v>0</v>
      </c>
      <c r="AF26" s="51">
        <v>0.71813285457809695</v>
      </c>
      <c r="AG26" s="51">
        <v>0</v>
      </c>
      <c r="AH26" s="52">
        <v>0</v>
      </c>
      <c r="AI26" s="53">
        <v>0</v>
      </c>
      <c r="AJ26" s="51">
        <v>0</v>
      </c>
      <c r="AK26" s="51">
        <v>0</v>
      </c>
      <c r="AL26" s="51">
        <v>0</v>
      </c>
      <c r="AM26" s="52">
        <v>0.17953321364452424</v>
      </c>
      <c r="AN26" s="51">
        <v>0</v>
      </c>
      <c r="AO26" s="51">
        <v>0</v>
      </c>
      <c r="AP26" s="51">
        <v>0</v>
      </c>
      <c r="AQ26" s="51">
        <v>0</v>
      </c>
      <c r="AR26" s="51">
        <v>0</v>
      </c>
    </row>
    <row r="27" spans="1:44" ht="28.5">
      <c r="A27" s="64" t="s">
        <v>19</v>
      </c>
      <c r="B27" s="80">
        <v>550</v>
      </c>
      <c r="C27" s="36">
        <f t="shared" si="0"/>
        <v>0.38007311224595569</v>
      </c>
      <c r="D27" s="37">
        <v>7.4545454545454541</v>
      </c>
      <c r="E27" s="38">
        <v>9.2727272727272734</v>
      </c>
      <c r="F27" s="39">
        <v>15.454545454545453</v>
      </c>
      <c r="G27" s="39">
        <v>1.4545454545454546</v>
      </c>
      <c r="H27" s="39">
        <v>2.1818181818181821</v>
      </c>
      <c r="I27" s="40">
        <v>11.090909090909092</v>
      </c>
      <c r="J27" s="41">
        <v>1.4545454545454546</v>
      </c>
      <c r="K27" s="39">
        <v>2.7272727272727271</v>
      </c>
      <c r="L27" s="39">
        <v>1.8181818181818181</v>
      </c>
      <c r="M27" s="39">
        <v>6</v>
      </c>
      <c r="N27" s="40">
        <v>10.181818181818182</v>
      </c>
      <c r="O27" s="41">
        <v>0</v>
      </c>
      <c r="P27" s="39">
        <v>40.727272727272727</v>
      </c>
      <c r="Q27" s="39">
        <v>1.2727272727272727</v>
      </c>
      <c r="R27" s="39">
        <v>1.0909090909090911</v>
      </c>
      <c r="S27" s="40">
        <v>0.90909090909090906</v>
      </c>
      <c r="T27" s="41">
        <v>0.18181818181818182</v>
      </c>
      <c r="U27" s="39">
        <v>2</v>
      </c>
      <c r="V27" s="39">
        <v>1.2727272727272727</v>
      </c>
      <c r="W27" s="39">
        <v>2.3636363636363638</v>
      </c>
      <c r="X27" s="40">
        <v>2</v>
      </c>
      <c r="Y27" s="41">
        <v>100</v>
      </c>
      <c r="Z27" s="39">
        <v>1.6363636363636365</v>
      </c>
      <c r="AA27" s="39">
        <v>0.18181818181818182</v>
      </c>
      <c r="AB27" s="39">
        <v>0</v>
      </c>
      <c r="AC27" s="40">
        <v>0.90909090909090906</v>
      </c>
      <c r="AD27" s="41">
        <v>1.0909090909090911</v>
      </c>
      <c r="AE27" s="39">
        <v>0</v>
      </c>
      <c r="AF27" s="39">
        <v>0</v>
      </c>
      <c r="AG27" s="39">
        <v>0</v>
      </c>
      <c r="AH27" s="40">
        <v>0</v>
      </c>
      <c r="AI27" s="41">
        <v>0</v>
      </c>
      <c r="AJ27" s="39">
        <v>0.18181818181818182</v>
      </c>
      <c r="AK27" s="39">
        <v>0.18181818181818182</v>
      </c>
      <c r="AL27" s="39">
        <v>0.36363636363636365</v>
      </c>
      <c r="AM27" s="40">
        <v>0</v>
      </c>
      <c r="AN27" s="39">
        <v>0.18181818181818182</v>
      </c>
      <c r="AO27" s="39">
        <v>0.18181818181818182</v>
      </c>
      <c r="AP27" s="39">
        <v>0</v>
      </c>
      <c r="AQ27" s="39">
        <v>0</v>
      </c>
      <c r="AR27" s="39">
        <v>0</v>
      </c>
    </row>
    <row r="28" spans="1:44" ht="14.25">
      <c r="A28" s="64" t="s">
        <v>18</v>
      </c>
      <c r="B28" s="80">
        <v>506</v>
      </c>
      <c r="C28" s="36">
        <f t="shared" si="0"/>
        <v>0.34966726326627923</v>
      </c>
      <c r="D28" s="37">
        <v>0.39525691699604742</v>
      </c>
      <c r="E28" s="38">
        <v>2.9644268774703555</v>
      </c>
      <c r="F28" s="39">
        <v>11.462450592885375</v>
      </c>
      <c r="G28" s="39">
        <v>8.695652173913043</v>
      </c>
      <c r="H28" s="39">
        <v>18.972332015810274</v>
      </c>
      <c r="I28" s="40">
        <v>5.7312252964426875</v>
      </c>
      <c r="J28" s="41">
        <v>1.383399209486166</v>
      </c>
      <c r="K28" s="39">
        <v>0.98814229249011865</v>
      </c>
      <c r="L28" s="39">
        <v>3.3596837944664033</v>
      </c>
      <c r="M28" s="39">
        <v>3.5573122529644272</v>
      </c>
      <c r="N28" s="40">
        <v>14.624505928853754</v>
      </c>
      <c r="O28" s="41">
        <v>0</v>
      </c>
      <c r="P28" s="39">
        <v>80.039525691699609</v>
      </c>
      <c r="Q28" s="39">
        <v>5.928853754940711</v>
      </c>
      <c r="R28" s="39">
        <v>5.3359683794466397</v>
      </c>
      <c r="S28" s="40">
        <v>0</v>
      </c>
      <c r="T28" s="41">
        <v>0</v>
      </c>
      <c r="U28" s="39">
        <v>0.19762845849802371</v>
      </c>
      <c r="V28" s="39">
        <v>1.1857707509881421</v>
      </c>
      <c r="W28" s="39">
        <v>1.5810276679841897</v>
      </c>
      <c r="X28" s="40">
        <v>0.79051383399209485</v>
      </c>
      <c r="Y28" s="41">
        <v>1.9762845849802373</v>
      </c>
      <c r="Z28" s="39">
        <v>100</v>
      </c>
      <c r="AA28" s="39">
        <v>0.79051383399209485</v>
      </c>
      <c r="AB28" s="39">
        <v>0</v>
      </c>
      <c r="AC28" s="40">
        <v>0.39525691699604742</v>
      </c>
      <c r="AD28" s="41">
        <v>1.383399209486166</v>
      </c>
      <c r="AE28" s="39">
        <v>0.19762845849802371</v>
      </c>
      <c r="AF28" s="39">
        <v>0.39525691699604742</v>
      </c>
      <c r="AG28" s="39">
        <v>0</v>
      </c>
      <c r="AH28" s="40">
        <v>0</v>
      </c>
      <c r="AI28" s="41">
        <v>0.19762845849802371</v>
      </c>
      <c r="AJ28" s="39">
        <v>0</v>
      </c>
      <c r="AK28" s="39">
        <v>0.39525691699604742</v>
      </c>
      <c r="AL28" s="39">
        <v>0</v>
      </c>
      <c r="AM28" s="40">
        <v>0.19762845849802371</v>
      </c>
      <c r="AN28" s="39">
        <v>0</v>
      </c>
      <c r="AO28" s="39">
        <v>0</v>
      </c>
      <c r="AP28" s="39">
        <v>0</v>
      </c>
      <c r="AQ28" s="39">
        <v>0</v>
      </c>
      <c r="AR28" s="39">
        <v>0</v>
      </c>
    </row>
    <row r="29" spans="1:44" ht="14.25">
      <c r="A29" s="64" t="s">
        <v>24</v>
      </c>
      <c r="B29" s="80">
        <v>384</v>
      </c>
      <c r="C29" s="36">
        <f t="shared" si="0"/>
        <v>0.26536013654990365</v>
      </c>
      <c r="D29" s="37">
        <v>0.26041666666666663</v>
      </c>
      <c r="E29" s="38">
        <v>2.083333333333333</v>
      </c>
      <c r="F29" s="39">
        <v>15.364583333333334</v>
      </c>
      <c r="G29" s="39">
        <v>5.7291666666666661</v>
      </c>
      <c r="H29" s="39">
        <v>13.020833333333334</v>
      </c>
      <c r="I29" s="40">
        <v>9.375</v>
      </c>
      <c r="J29" s="41">
        <v>0.52083333333333326</v>
      </c>
      <c r="K29" s="39">
        <v>4.1666666666666661</v>
      </c>
      <c r="L29" s="39">
        <v>3.90625</v>
      </c>
      <c r="M29" s="39">
        <v>8.3333333333333321</v>
      </c>
      <c r="N29" s="40">
        <v>17.447916666666664</v>
      </c>
      <c r="O29" s="41">
        <v>0</v>
      </c>
      <c r="P29" s="39">
        <v>73.177083333333343</v>
      </c>
      <c r="Q29" s="39">
        <v>0.78125</v>
      </c>
      <c r="R29" s="39">
        <v>1.0416666666666665</v>
      </c>
      <c r="S29" s="40">
        <v>1.0416666666666665</v>
      </c>
      <c r="T29" s="41">
        <v>0.52083333333333326</v>
      </c>
      <c r="U29" s="39">
        <v>0.78125</v>
      </c>
      <c r="V29" s="39">
        <v>0.52083333333333326</v>
      </c>
      <c r="W29" s="39">
        <v>1.0416666666666665</v>
      </c>
      <c r="X29" s="40">
        <v>2.604166666666667</v>
      </c>
      <c r="Y29" s="41">
        <v>1.3020833333333335</v>
      </c>
      <c r="Z29" s="39">
        <v>1.5625</v>
      </c>
      <c r="AA29" s="39">
        <v>100</v>
      </c>
      <c r="AB29" s="39">
        <v>0</v>
      </c>
      <c r="AC29" s="40">
        <v>1.8229166666666667</v>
      </c>
      <c r="AD29" s="41">
        <v>1.3020833333333335</v>
      </c>
      <c r="AE29" s="39">
        <v>0</v>
      </c>
      <c r="AF29" s="39">
        <v>1.0416666666666665</v>
      </c>
      <c r="AG29" s="39">
        <v>0</v>
      </c>
      <c r="AH29" s="40">
        <v>0</v>
      </c>
      <c r="AI29" s="41">
        <v>0</v>
      </c>
      <c r="AJ29" s="39">
        <v>0</v>
      </c>
      <c r="AK29" s="39">
        <v>0</v>
      </c>
      <c r="AL29" s="39">
        <v>0</v>
      </c>
      <c r="AM29" s="40">
        <v>0.26041666666666663</v>
      </c>
      <c r="AN29" s="39">
        <v>0</v>
      </c>
      <c r="AO29" s="39">
        <v>0</v>
      </c>
      <c r="AP29" s="39">
        <v>0</v>
      </c>
      <c r="AQ29" s="39">
        <v>0</v>
      </c>
      <c r="AR29" s="39">
        <v>0</v>
      </c>
    </row>
    <row r="30" spans="1:44" ht="14.25">
      <c r="A30" s="64" t="s">
        <v>21</v>
      </c>
      <c r="B30" s="80">
        <v>324</v>
      </c>
      <c r="C30" s="36">
        <f t="shared" si="0"/>
        <v>0.22389761521398119</v>
      </c>
      <c r="D30" s="37">
        <v>9.5679012345679002</v>
      </c>
      <c r="E30" s="38">
        <v>0</v>
      </c>
      <c r="F30" s="39">
        <v>0.30864197530864196</v>
      </c>
      <c r="G30" s="39">
        <v>0</v>
      </c>
      <c r="H30" s="39">
        <v>0.30864197530864196</v>
      </c>
      <c r="I30" s="40">
        <v>0</v>
      </c>
      <c r="J30" s="41">
        <v>0</v>
      </c>
      <c r="K30" s="39">
        <v>0</v>
      </c>
      <c r="L30" s="39">
        <v>0</v>
      </c>
      <c r="M30" s="39">
        <v>0</v>
      </c>
      <c r="N30" s="40">
        <v>0</v>
      </c>
      <c r="O30" s="41">
        <v>0</v>
      </c>
      <c r="P30" s="39">
        <v>1.2345679012345678</v>
      </c>
      <c r="Q30" s="39">
        <v>0</v>
      </c>
      <c r="R30" s="39">
        <v>0</v>
      </c>
      <c r="S30" s="40">
        <v>0.30864197530864196</v>
      </c>
      <c r="T30" s="41">
        <v>0</v>
      </c>
      <c r="U30" s="39">
        <v>0</v>
      </c>
      <c r="V30" s="39">
        <v>0</v>
      </c>
      <c r="W30" s="39">
        <v>0</v>
      </c>
      <c r="X30" s="40">
        <v>0</v>
      </c>
      <c r="Y30" s="41">
        <v>0</v>
      </c>
      <c r="Z30" s="39">
        <v>0</v>
      </c>
      <c r="AA30" s="39">
        <v>0</v>
      </c>
      <c r="AB30" s="39">
        <v>100</v>
      </c>
      <c r="AC30" s="40">
        <v>0</v>
      </c>
      <c r="AD30" s="41">
        <v>0.30864197530864196</v>
      </c>
      <c r="AE30" s="39">
        <v>8.6419753086419746</v>
      </c>
      <c r="AF30" s="39">
        <v>0</v>
      </c>
      <c r="AG30" s="39">
        <v>0</v>
      </c>
      <c r="AH30" s="40">
        <v>0</v>
      </c>
      <c r="AI30" s="41">
        <v>0</v>
      </c>
      <c r="AJ30" s="39">
        <v>0</v>
      </c>
      <c r="AK30" s="39">
        <v>0</v>
      </c>
      <c r="AL30" s="39">
        <v>0</v>
      </c>
      <c r="AM30" s="40">
        <v>0</v>
      </c>
      <c r="AN30" s="39">
        <v>0</v>
      </c>
      <c r="AO30" s="39">
        <v>0</v>
      </c>
      <c r="AP30" s="39">
        <v>0.61728395061728392</v>
      </c>
      <c r="AQ30" s="39">
        <v>0</v>
      </c>
      <c r="AR30" s="39">
        <v>0</v>
      </c>
    </row>
    <row r="31" spans="1:44" ht="14.25">
      <c r="A31" s="64" t="s">
        <v>25</v>
      </c>
      <c r="B31" s="81">
        <v>302</v>
      </c>
      <c r="C31" s="36">
        <f t="shared" si="0"/>
        <v>0.20869469072414293</v>
      </c>
      <c r="D31" s="37">
        <v>2.3178807947019866</v>
      </c>
      <c r="E31" s="38">
        <v>3.9735099337748347</v>
      </c>
      <c r="F31" s="39">
        <v>13.90728476821192</v>
      </c>
      <c r="G31" s="39">
        <v>3.6423841059602649</v>
      </c>
      <c r="H31" s="39">
        <v>22.516556291390728</v>
      </c>
      <c r="I31" s="40">
        <v>6.9536423841059598</v>
      </c>
      <c r="J31" s="41">
        <v>1.3245033112582782</v>
      </c>
      <c r="K31" s="39">
        <v>4.6357615894039732</v>
      </c>
      <c r="L31" s="39">
        <v>0.66225165562913912</v>
      </c>
      <c r="M31" s="39">
        <v>4.9668874172185431</v>
      </c>
      <c r="N31" s="40">
        <v>13.245033112582782</v>
      </c>
      <c r="O31" s="41">
        <v>0</v>
      </c>
      <c r="P31" s="39">
        <v>61.589403973509938</v>
      </c>
      <c r="Q31" s="39">
        <v>1.3245033112582782</v>
      </c>
      <c r="R31" s="39">
        <v>1.3245033112582782</v>
      </c>
      <c r="S31" s="40">
        <v>0</v>
      </c>
      <c r="T31" s="41">
        <v>0</v>
      </c>
      <c r="U31" s="39">
        <v>0.33112582781456956</v>
      </c>
      <c r="V31" s="39">
        <v>1.6556291390728477</v>
      </c>
      <c r="W31" s="39">
        <v>2.9801324503311259</v>
      </c>
      <c r="X31" s="40">
        <v>1.9867549668874174</v>
      </c>
      <c r="Y31" s="41">
        <v>3.6423841059602649</v>
      </c>
      <c r="Z31" s="39">
        <v>1.9867549668874174</v>
      </c>
      <c r="AA31" s="39">
        <v>0.33112582781456956</v>
      </c>
      <c r="AB31" s="39">
        <v>0</v>
      </c>
      <c r="AC31" s="40">
        <v>100</v>
      </c>
      <c r="AD31" s="41">
        <v>0.99337748344370869</v>
      </c>
      <c r="AE31" s="39">
        <v>0</v>
      </c>
      <c r="AF31" s="39">
        <v>0</v>
      </c>
      <c r="AG31" s="39">
        <v>0.33112582781456956</v>
      </c>
      <c r="AH31" s="40">
        <v>0</v>
      </c>
      <c r="AI31" s="41">
        <v>0</v>
      </c>
      <c r="AJ31" s="39">
        <v>0</v>
      </c>
      <c r="AK31" s="39">
        <v>0</v>
      </c>
      <c r="AL31" s="39">
        <v>0</v>
      </c>
      <c r="AM31" s="40">
        <v>0.33112582781456956</v>
      </c>
      <c r="AN31" s="39">
        <v>0</v>
      </c>
      <c r="AO31" s="39">
        <v>0</v>
      </c>
      <c r="AP31" s="39">
        <v>0</v>
      </c>
      <c r="AQ31" s="39">
        <v>0.33112582781456956</v>
      </c>
      <c r="AR31" s="39">
        <v>0</v>
      </c>
    </row>
    <row r="32" spans="1:44" ht="14.25">
      <c r="A32" s="65" t="s">
        <v>27</v>
      </c>
      <c r="B32" s="80">
        <v>282</v>
      </c>
      <c r="C32" s="42">
        <f t="shared" si="0"/>
        <v>0.19487385027883547</v>
      </c>
      <c r="D32" s="43">
        <v>5.6737588652482271</v>
      </c>
      <c r="E32" s="44">
        <v>2.4822695035460995</v>
      </c>
      <c r="F32" s="45">
        <v>21.98581560283688</v>
      </c>
      <c r="G32" s="45">
        <v>8.5106382978723403</v>
      </c>
      <c r="H32" s="45">
        <v>23.049645390070921</v>
      </c>
      <c r="I32" s="46">
        <v>6.7375886524822697</v>
      </c>
      <c r="J32" s="47">
        <v>0.3546099290780142</v>
      </c>
      <c r="K32" s="45">
        <v>2.8368794326241136</v>
      </c>
      <c r="L32" s="45">
        <v>0.70921985815602839</v>
      </c>
      <c r="M32" s="45">
        <v>8.5106382978723403</v>
      </c>
      <c r="N32" s="46">
        <v>16.312056737588655</v>
      </c>
      <c r="O32" s="47">
        <v>0</v>
      </c>
      <c r="P32" s="45">
        <v>36.170212765957451</v>
      </c>
      <c r="Q32" s="45">
        <v>2.1276595744680851</v>
      </c>
      <c r="R32" s="45">
        <v>4.6099290780141837</v>
      </c>
      <c r="S32" s="46">
        <v>0.70921985815602839</v>
      </c>
      <c r="T32" s="47">
        <v>0.3546099290780142</v>
      </c>
      <c r="U32" s="45">
        <v>0</v>
      </c>
      <c r="V32" s="45">
        <v>0.3546099290780142</v>
      </c>
      <c r="W32" s="45">
        <v>3.5460992907801421</v>
      </c>
      <c r="X32" s="46">
        <v>3.1914893617021276</v>
      </c>
      <c r="Y32" s="47">
        <v>0.3546099290780142</v>
      </c>
      <c r="Z32" s="45">
        <v>3.1914893617021276</v>
      </c>
      <c r="AA32" s="45">
        <v>0</v>
      </c>
      <c r="AB32" s="45">
        <v>0</v>
      </c>
      <c r="AC32" s="46">
        <v>0.3546099290780142</v>
      </c>
      <c r="AD32" s="47">
        <v>100</v>
      </c>
      <c r="AE32" s="45">
        <v>0</v>
      </c>
      <c r="AF32" s="45">
        <v>0</v>
      </c>
      <c r="AG32" s="45">
        <v>0</v>
      </c>
      <c r="AH32" s="46">
        <v>0</v>
      </c>
      <c r="AI32" s="47">
        <v>0</v>
      </c>
      <c r="AJ32" s="45">
        <v>0</v>
      </c>
      <c r="AK32" s="45">
        <v>0.3546099290780142</v>
      </c>
      <c r="AL32" s="45">
        <v>0</v>
      </c>
      <c r="AM32" s="46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</row>
    <row r="33" spans="1:44" ht="28.5">
      <c r="A33" s="64" t="s">
        <v>22</v>
      </c>
      <c r="B33" s="80">
        <v>280</v>
      </c>
      <c r="C33" s="36">
        <f t="shared" si="0"/>
        <v>0.19349176623430472</v>
      </c>
      <c r="D33" s="37">
        <v>9.2857142857142865</v>
      </c>
      <c r="E33" s="38">
        <v>0</v>
      </c>
      <c r="F33" s="39">
        <v>20.714285714285715</v>
      </c>
      <c r="G33" s="39">
        <v>3.5714285714285712</v>
      </c>
      <c r="H33" s="39">
        <v>6.7857142857142856</v>
      </c>
      <c r="I33" s="40">
        <v>1.0714285714285714</v>
      </c>
      <c r="J33" s="41">
        <v>0.35714285714285715</v>
      </c>
      <c r="K33" s="39">
        <v>0</v>
      </c>
      <c r="L33" s="39">
        <v>1.7857142857142856</v>
      </c>
      <c r="M33" s="39">
        <v>0.7142857142857143</v>
      </c>
      <c r="N33" s="40">
        <v>5.7142857142857144</v>
      </c>
      <c r="O33" s="41">
        <v>0</v>
      </c>
      <c r="P33" s="39">
        <v>10</v>
      </c>
      <c r="Q33" s="39">
        <v>0</v>
      </c>
      <c r="R33" s="39">
        <v>0</v>
      </c>
      <c r="S33" s="40">
        <v>0</v>
      </c>
      <c r="T33" s="41">
        <v>1.4285714285714286</v>
      </c>
      <c r="U33" s="39">
        <v>0</v>
      </c>
      <c r="V33" s="39">
        <v>0</v>
      </c>
      <c r="W33" s="39">
        <v>0</v>
      </c>
      <c r="X33" s="40">
        <v>0.35714285714285715</v>
      </c>
      <c r="Y33" s="41">
        <v>1.0714285714285714</v>
      </c>
      <c r="Z33" s="39">
        <v>0.35714285714285715</v>
      </c>
      <c r="AA33" s="39">
        <v>0.35714285714285715</v>
      </c>
      <c r="AB33" s="39">
        <v>29.285714285714288</v>
      </c>
      <c r="AC33" s="40">
        <v>0.7142857142857143</v>
      </c>
      <c r="AD33" s="41">
        <v>0.35714285714285715</v>
      </c>
      <c r="AE33" s="39">
        <v>100</v>
      </c>
      <c r="AF33" s="39">
        <v>0</v>
      </c>
      <c r="AG33" s="39">
        <v>0</v>
      </c>
      <c r="AH33" s="40">
        <v>0</v>
      </c>
      <c r="AI33" s="41">
        <v>0</v>
      </c>
      <c r="AJ33" s="39">
        <v>0</v>
      </c>
      <c r="AK33" s="39">
        <v>0</v>
      </c>
      <c r="AL33" s="39">
        <v>0</v>
      </c>
      <c r="AM33" s="40">
        <v>0</v>
      </c>
      <c r="AN33" s="39">
        <v>0</v>
      </c>
      <c r="AO33" s="39">
        <v>0.7142857142857143</v>
      </c>
      <c r="AP33" s="39">
        <v>0.7142857142857143</v>
      </c>
      <c r="AQ33" s="39">
        <v>0</v>
      </c>
      <c r="AR33" s="39">
        <v>0</v>
      </c>
    </row>
    <row r="34" spans="1:44" ht="14.25">
      <c r="A34" s="64" t="s">
        <v>26</v>
      </c>
      <c r="B34" s="80">
        <v>258</v>
      </c>
      <c r="C34" s="36">
        <f t="shared" si="0"/>
        <v>0.17828884174446649</v>
      </c>
      <c r="D34" s="37">
        <v>1.9379844961240309</v>
      </c>
      <c r="E34" s="38">
        <v>11.24031007751938</v>
      </c>
      <c r="F34" s="39">
        <v>6.2015503875968996</v>
      </c>
      <c r="G34" s="39">
        <v>4.2635658914728678</v>
      </c>
      <c r="H34" s="39">
        <v>18.604651162790699</v>
      </c>
      <c r="I34" s="40">
        <v>11.24031007751938</v>
      </c>
      <c r="J34" s="41">
        <v>0.38759689922480622</v>
      </c>
      <c r="K34" s="39">
        <v>1.5503875968992249</v>
      </c>
      <c r="L34" s="39">
        <v>10.852713178294573</v>
      </c>
      <c r="M34" s="39">
        <v>4.6511627906976747</v>
      </c>
      <c r="N34" s="40">
        <v>18.604651162790699</v>
      </c>
      <c r="O34" s="41">
        <v>0</v>
      </c>
      <c r="P34" s="39">
        <v>27.131782945736433</v>
      </c>
      <c r="Q34" s="39">
        <v>2.7131782945736433</v>
      </c>
      <c r="R34" s="39">
        <v>0.77519379844961245</v>
      </c>
      <c r="S34" s="40">
        <v>3.1007751937984498</v>
      </c>
      <c r="T34" s="41">
        <v>0</v>
      </c>
      <c r="U34" s="39">
        <v>3.1007751937984498</v>
      </c>
      <c r="V34" s="39">
        <v>0</v>
      </c>
      <c r="W34" s="39">
        <v>0</v>
      </c>
      <c r="X34" s="40">
        <v>1.1627906976744187</v>
      </c>
      <c r="Y34" s="41">
        <v>1.1627906976744187</v>
      </c>
      <c r="Z34" s="39">
        <v>0.77519379844961245</v>
      </c>
      <c r="AA34" s="39">
        <v>0.77519379844961245</v>
      </c>
      <c r="AB34" s="39">
        <v>0</v>
      </c>
      <c r="AC34" s="40">
        <v>0.38759689922480622</v>
      </c>
      <c r="AD34" s="41">
        <v>0</v>
      </c>
      <c r="AE34" s="39">
        <v>0.77519379844961245</v>
      </c>
      <c r="AF34" s="39">
        <v>100</v>
      </c>
      <c r="AG34" s="39">
        <v>0</v>
      </c>
      <c r="AH34" s="40">
        <v>0</v>
      </c>
      <c r="AI34" s="41">
        <v>0</v>
      </c>
      <c r="AJ34" s="39">
        <v>0</v>
      </c>
      <c r="AK34" s="39">
        <v>0</v>
      </c>
      <c r="AL34" s="39">
        <v>0</v>
      </c>
      <c r="AM34" s="40">
        <v>0</v>
      </c>
      <c r="AN34" s="39">
        <v>0</v>
      </c>
      <c r="AO34" s="39">
        <v>0</v>
      </c>
      <c r="AP34" s="39">
        <v>0</v>
      </c>
      <c r="AQ34" s="39">
        <v>0</v>
      </c>
      <c r="AR34" s="39">
        <v>0.38759689922480622</v>
      </c>
    </row>
    <row r="35" spans="1:44" ht="14.25">
      <c r="A35" s="64" t="s">
        <v>28</v>
      </c>
      <c r="B35" s="80">
        <v>204</v>
      </c>
      <c r="C35" s="36">
        <f t="shared" si="0"/>
        <v>0.1409725725421363</v>
      </c>
      <c r="D35" s="37">
        <v>5.3921568627450984</v>
      </c>
      <c r="E35" s="38">
        <v>1.4705882352941175</v>
      </c>
      <c r="F35" s="39">
        <v>15.686274509803921</v>
      </c>
      <c r="G35" s="39">
        <v>3.4313725490196081</v>
      </c>
      <c r="H35" s="39">
        <v>47.058823529411761</v>
      </c>
      <c r="I35" s="40">
        <v>7.3529411764705888</v>
      </c>
      <c r="J35" s="41">
        <v>0.49019607843137253</v>
      </c>
      <c r="K35" s="39">
        <v>24.019607843137255</v>
      </c>
      <c r="L35" s="39">
        <v>1.9607843137254901</v>
      </c>
      <c r="M35" s="39">
        <v>8.3333333333333321</v>
      </c>
      <c r="N35" s="40">
        <v>3.4313725490196081</v>
      </c>
      <c r="O35" s="41">
        <v>0</v>
      </c>
      <c r="P35" s="39">
        <v>24.509803921568626</v>
      </c>
      <c r="Q35" s="39">
        <v>1.4705882352941175</v>
      </c>
      <c r="R35" s="39">
        <v>0.98039215686274506</v>
      </c>
      <c r="S35" s="40">
        <v>0.98039215686274506</v>
      </c>
      <c r="T35" s="41">
        <v>0</v>
      </c>
      <c r="U35" s="39">
        <v>2.4509803921568629</v>
      </c>
      <c r="V35" s="39">
        <v>0.98039215686274506</v>
      </c>
      <c r="W35" s="39">
        <v>1.4705882352941175</v>
      </c>
      <c r="X35" s="40">
        <v>1.4705882352941175</v>
      </c>
      <c r="Y35" s="41">
        <v>0</v>
      </c>
      <c r="Z35" s="39">
        <v>0</v>
      </c>
      <c r="AA35" s="39">
        <v>0</v>
      </c>
      <c r="AB35" s="39">
        <v>0</v>
      </c>
      <c r="AC35" s="40">
        <v>0.98039215686274506</v>
      </c>
      <c r="AD35" s="41">
        <v>0</v>
      </c>
      <c r="AE35" s="39">
        <v>0</v>
      </c>
      <c r="AF35" s="39">
        <v>0.98039215686274506</v>
      </c>
      <c r="AG35" s="39">
        <v>100</v>
      </c>
      <c r="AH35" s="40">
        <v>0</v>
      </c>
      <c r="AI35" s="41">
        <v>0</v>
      </c>
      <c r="AJ35" s="39">
        <v>0</v>
      </c>
      <c r="AK35" s="39">
        <v>0</v>
      </c>
      <c r="AL35" s="39">
        <v>0</v>
      </c>
      <c r="AM35" s="40">
        <v>0</v>
      </c>
      <c r="AN35" s="39">
        <v>0</v>
      </c>
      <c r="AO35" s="39">
        <v>0</v>
      </c>
      <c r="AP35" s="39">
        <v>0</v>
      </c>
      <c r="AQ35" s="39">
        <v>0</v>
      </c>
      <c r="AR35" s="39">
        <v>0</v>
      </c>
    </row>
    <row r="36" spans="1:44" ht="14.25">
      <c r="A36" s="66" t="s">
        <v>29</v>
      </c>
      <c r="B36" s="81">
        <v>179</v>
      </c>
      <c r="C36" s="48">
        <f t="shared" si="0"/>
        <v>0.12369652198550195</v>
      </c>
      <c r="D36" s="49">
        <v>9.4972067039106136</v>
      </c>
      <c r="E36" s="50">
        <v>0.55865921787709494</v>
      </c>
      <c r="F36" s="51">
        <v>0.55865921787709494</v>
      </c>
      <c r="G36" s="51">
        <v>0.55865921787709494</v>
      </c>
      <c r="H36" s="51">
        <v>0</v>
      </c>
      <c r="I36" s="52">
        <v>0.55865921787709494</v>
      </c>
      <c r="J36" s="53">
        <v>0.55865921787709494</v>
      </c>
      <c r="K36" s="51">
        <v>0.55865921787709494</v>
      </c>
      <c r="L36" s="51">
        <v>2.7932960893854748</v>
      </c>
      <c r="M36" s="51">
        <v>0</v>
      </c>
      <c r="N36" s="52">
        <v>1.1173184357541899</v>
      </c>
      <c r="O36" s="53">
        <v>0</v>
      </c>
      <c r="P36" s="51">
        <v>1.6759776536312849</v>
      </c>
      <c r="Q36" s="51">
        <v>1.1173184357541899</v>
      </c>
      <c r="R36" s="51">
        <v>0</v>
      </c>
      <c r="S36" s="52">
        <v>0</v>
      </c>
      <c r="T36" s="53">
        <v>0</v>
      </c>
      <c r="U36" s="51">
        <v>0</v>
      </c>
      <c r="V36" s="51">
        <v>0</v>
      </c>
      <c r="W36" s="51">
        <v>0</v>
      </c>
      <c r="X36" s="52">
        <v>0</v>
      </c>
      <c r="Y36" s="53">
        <v>0.55865921787709494</v>
      </c>
      <c r="Z36" s="51">
        <v>0</v>
      </c>
      <c r="AA36" s="51">
        <v>0</v>
      </c>
      <c r="AB36" s="51">
        <v>0.55865921787709494</v>
      </c>
      <c r="AC36" s="52">
        <v>0</v>
      </c>
      <c r="AD36" s="53">
        <v>0</v>
      </c>
      <c r="AE36" s="51">
        <v>0</v>
      </c>
      <c r="AF36" s="51">
        <v>0</v>
      </c>
      <c r="AG36" s="51">
        <v>0</v>
      </c>
      <c r="AH36" s="52">
        <v>100</v>
      </c>
      <c r="AI36" s="53">
        <v>0</v>
      </c>
      <c r="AJ36" s="51">
        <v>0</v>
      </c>
      <c r="AK36" s="51">
        <v>1.1173184357541899</v>
      </c>
      <c r="AL36" s="51">
        <v>0</v>
      </c>
      <c r="AM36" s="52">
        <v>0</v>
      </c>
      <c r="AN36" s="51">
        <v>0</v>
      </c>
      <c r="AO36" s="51">
        <v>0</v>
      </c>
      <c r="AP36" s="51">
        <v>0</v>
      </c>
      <c r="AQ36" s="51">
        <v>0</v>
      </c>
      <c r="AR36" s="51">
        <v>0</v>
      </c>
    </row>
    <row r="37" spans="1:44" ht="28.5">
      <c r="A37" s="64" t="s">
        <v>30</v>
      </c>
      <c r="B37" s="80">
        <v>115</v>
      </c>
      <c r="C37" s="36">
        <f t="shared" si="0"/>
        <v>7.9469832560517997E-2</v>
      </c>
      <c r="D37" s="37">
        <v>4.3478260869565215</v>
      </c>
      <c r="E37" s="38">
        <v>8.695652173913043</v>
      </c>
      <c r="F37" s="39">
        <v>8.695652173913043</v>
      </c>
      <c r="G37" s="39">
        <v>0.86956521739130432</v>
      </c>
      <c r="H37" s="39">
        <v>29.565217391304348</v>
      </c>
      <c r="I37" s="40">
        <v>2.6086956521739131</v>
      </c>
      <c r="J37" s="41">
        <v>0</v>
      </c>
      <c r="K37" s="39">
        <v>0</v>
      </c>
      <c r="L37" s="39">
        <v>0.86956521739130432</v>
      </c>
      <c r="M37" s="39">
        <v>0</v>
      </c>
      <c r="N37" s="40">
        <v>9.5652173913043477</v>
      </c>
      <c r="O37" s="41">
        <v>0</v>
      </c>
      <c r="P37" s="39">
        <v>41.739130434782609</v>
      </c>
      <c r="Q37" s="39">
        <v>0</v>
      </c>
      <c r="R37" s="39">
        <v>0</v>
      </c>
      <c r="S37" s="40">
        <v>0.86956521739130432</v>
      </c>
      <c r="T37" s="41">
        <v>0</v>
      </c>
      <c r="U37" s="39">
        <v>4.3478260869565215</v>
      </c>
      <c r="V37" s="39">
        <v>0</v>
      </c>
      <c r="W37" s="39">
        <v>0</v>
      </c>
      <c r="X37" s="40">
        <v>1.7391304347826086</v>
      </c>
      <c r="Y37" s="41">
        <v>0</v>
      </c>
      <c r="Z37" s="39">
        <v>1.7391304347826086</v>
      </c>
      <c r="AA37" s="39">
        <v>0</v>
      </c>
      <c r="AB37" s="39">
        <v>0</v>
      </c>
      <c r="AC37" s="40">
        <v>0</v>
      </c>
      <c r="AD37" s="41">
        <v>0</v>
      </c>
      <c r="AE37" s="39">
        <v>0</v>
      </c>
      <c r="AF37" s="39">
        <v>6.9565217391304346</v>
      </c>
      <c r="AG37" s="39">
        <v>0</v>
      </c>
      <c r="AH37" s="40">
        <v>0</v>
      </c>
      <c r="AI37" s="41">
        <v>100</v>
      </c>
      <c r="AJ37" s="39">
        <v>0</v>
      </c>
      <c r="AK37" s="39">
        <v>2.6086956521739131</v>
      </c>
      <c r="AL37" s="39">
        <v>0</v>
      </c>
      <c r="AM37" s="40">
        <v>0.86956521739130432</v>
      </c>
      <c r="AN37" s="39">
        <v>0</v>
      </c>
      <c r="AO37" s="39">
        <v>0</v>
      </c>
      <c r="AP37" s="39">
        <v>0</v>
      </c>
      <c r="AQ37" s="39">
        <v>0</v>
      </c>
      <c r="AR37" s="39">
        <v>0</v>
      </c>
    </row>
    <row r="38" spans="1:44" ht="28.5">
      <c r="A38" s="64" t="s">
        <v>33</v>
      </c>
      <c r="B38" s="80">
        <v>93</v>
      </c>
      <c r="C38" s="36">
        <f t="shared" si="0"/>
        <v>6.4266908070679779E-2</v>
      </c>
      <c r="D38" s="37">
        <v>21.50537634408602</v>
      </c>
      <c r="E38" s="38">
        <v>1.0752688172043012</v>
      </c>
      <c r="F38" s="39">
        <v>6.4516129032258061</v>
      </c>
      <c r="G38" s="39">
        <v>1.0752688172043012</v>
      </c>
      <c r="H38" s="39">
        <v>18.27956989247312</v>
      </c>
      <c r="I38" s="40">
        <v>8.6021505376344098</v>
      </c>
      <c r="J38" s="41">
        <v>0</v>
      </c>
      <c r="K38" s="39">
        <v>2.1505376344086025</v>
      </c>
      <c r="L38" s="39">
        <v>1.0752688172043012</v>
      </c>
      <c r="M38" s="39">
        <v>5.376344086021505</v>
      </c>
      <c r="N38" s="40">
        <v>3.225806451612903</v>
      </c>
      <c r="O38" s="41">
        <v>0</v>
      </c>
      <c r="P38" s="39">
        <v>15.053763440860216</v>
      </c>
      <c r="Q38" s="39">
        <v>3.225806451612903</v>
      </c>
      <c r="R38" s="39">
        <v>0</v>
      </c>
      <c r="S38" s="40">
        <v>0</v>
      </c>
      <c r="T38" s="41">
        <v>0</v>
      </c>
      <c r="U38" s="39">
        <v>0</v>
      </c>
      <c r="V38" s="39">
        <v>0</v>
      </c>
      <c r="W38" s="39">
        <v>2.1505376344086025</v>
      </c>
      <c r="X38" s="40">
        <v>0</v>
      </c>
      <c r="Y38" s="41">
        <v>2.1505376344086025</v>
      </c>
      <c r="Z38" s="39">
        <v>0</v>
      </c>
      <c r="AA38" s="39">
        <v>0</v>
      </c>
      <c r="AB38" s="39">
        <v>0</v>
      </c>
      <c r="AC38" s="40">
        <v>0</v>
      </c>
      <c r="AD38" s="41">
        <v>2.1505376344086025</v>
      </c>
      <c r="AE38" s="39">
        <v>0</v>
      </c>
      <c r="AF38" s="39">
        <v>0</v>
      </c>
      <c r="AG38" s="39">
        <v>0</v>
      </c>
      <c r="AH38" s="40">
        <v>0</v>
      </c>
      <c r="AI38" s="41">
        <v>0</v>
      </c>
      <c r="AJ38" s="39">
        <v>100</v>
      </c>
      <c r="AK38" s="39">
        <v>0</v>
      </c>
      <c r="AL38" s="39">
        <v>0</v>
      </c>
      <c r="AM38" s="40">
        <v>0</v>
      </c>
      <c r="AN38" s="39">
        <v>0</v>
      </c>
      <c r="AO38" s="39">
        <v>0</v>
      </c>
      <c r="AP38" s="39">
        <v>0</v>
      </c>
      <c r="AQ38" s="39">
        <v>0</v>
      </c>
      <c r="AR38" s="39">
        <v>0</v>
      </c>
    </row>
    <row r="39" spans="1:44" ht="14.25">
      <c r="A39" s="64" t="s">
        <v>31</v>
      </c>
      <c r="B39" s="80">
        <v>86</v>
      </c>
      <c r="C39" s="36">
        <f t="shared" si="0"/>
        <v>5.9429613914822162E-2</v>
      </c>
      <c r="D39" s="37">
        <v>5.8139534883720927</v>
      </c>
      <c r="E39" s="38">
        <v>2.3255813953488373</v>
      </c>
      <c r="F39" s="39">
        <v>4.6511627906976747</v>
      </c>
      <c r="G39" s="39">
        <v>6.9767441860465116</v>
      </c>
      <c r="H39" s="39">
        <v>22.093023255813954</v>
      </c>
      <c r="I39" s="40">
        <v>16.279069767441861</v>
      </c>
      <c r="J39" s="41">
        <v>0</v>
      </c>
      <c r="K39" s="39">
        <v>1.1627906976744187</v>
      </c>
      <c r="L39" s="39">
        <v>10.465116279069768</v>
      </c>
      <c r="M39" s="39">
        <v>4.6511627906976747</v>
      </c>
      <c r="N39" s="40">
        <v>10.465116279069768</v>
      </c>
      <c r="O39" s="41">
        <v>0</v>
      </c>
      <c r="P39" s="39">
        <v>68.604651162790702</v>
      </c>
      <c r="Q39" s="39">
        <v>1.1627906976744187</v>
      </c>
      <c r="R39" s="39">
        <v>0</v>
      </c>
      <c r="S39" s="40">
        <v>2.3255813953488373</v>
      </c>
      <c r="T39" s="41">
        <v>0</v>
      </c>
      <c r="U39" s="39">
        <v>0</v>
      </c>
      <c r="V39" s="39">
        <v>0</v>
      </c>
      <c r="W39" s="39">
        <v>1.1627906976744187</v>
      </c>
      <c r="X39" s="40">
        <v>0</v>
      </c>
      <c r="Y39" s="41">
        <v>0</v>
      </c>
      <c r="Z39" s="39">
        <v>2.3255813953488373</v>
      </c>
      <c r="AA39" s="39">
        <v>1.1627906976744187</v>
      </c>
      <c r="AB39" s="39">
        <v>2.3255813953488373</v>
      </c>
      <c r="AC39" s="40">
        <v>1.1627906976744187</v>
      </c>
      <c r="AD39" s="41">
        <v>0</v>
      </c>
      <c r="AE39" s="39">
        <v>0</v>
      </c>
      <c r="AF39" s="39">
        <v>1.1627906976744187</v>
      </c>
      <c r="AG39" s="39">
        <v>0</v>
      </c>
      <c r="AH39" s="40">
        <v>0</v>
      </c>
      <c r="AI39" s="41">
        <v>0</v>
      </c>
      <c r="AJ39" s="39">
        <v>0</v>
      </c>
      <c r="AK39" s="39">
        <v>100</v>
      </c>
      <c r="AL39" s="39">
        <v>0</v>
      </c>
      <c r="AM39" s="40">
        <v>0</v>
      </c>
      <c r="AN39" s="39">
        <v>0</v>
      </c>
      <c r="AO39" s="39">
        <v>0</v>
      </c>
      <c r="AP39" s="39">
        <v>0</v>
      </c>
      <c r="AQ39" s="39">
        <v>0</v>
      </c>
      <c r="AR39" s="39">
        <v>0</v>
      </c>
    </row>
    <row r="40" spans="1:44" ht="14.25">
      <c r="A40" s="64" t="s">
        <v>39</v>
      </c>
      <c r="B40" s="80">
        <v>58</v>
      </c>
      <c r="C40" s="36">
        <f t="shared" si="0"/>
        <v>4.0080437291391692E-2</v>
      </c>
      <c r="D40" s="37">
        <v>3.4482758620689653</v>
      </c>
      <c r="E40" s="38">
        <v>3.4482758620689653</v>
      </c>
      <c r="F40" s="39">
        <v>13.793103448275861</v>
      </c>
      <c r="G40" s="39">
        <v>8.6206896551724146</v>
      </c>
      <c r="H40" s="39">
        <v>55.172413793103445</v>
      </c>
      <c r="I40" s="40">
        <v>10.344827586206897</v>
      </c>
      <c r="J40" s="41">
        <v>0</v>
      </c>
      <c r="K40" s="39">
        <v>1.7241379310344827</v>
      </c>
      <c r="L40" s="39">
        <v>10.344827586206897</v>
      </c>
      <c r="M40" s="39">
        <v>5.1724137931034484</v>
      </c>
      <c r="N40" s="40">
        <v>6.8965517241379306</v>
      </c>
      <c r="O40" s="41">
        <v>0</v>
      </c>
      <c r="P40" s="39">
        <v>36.206896551724135</v>
      </c>
      <c r="Q40" s="39">
        <v>1.7241379310344827</v>
      </c>
      <c r="R40" s="39">
        <v>0</v>
      </c>
      <c r="S40" s="40">
        <v>0</v>
      </c>
      <c r="T40" s="41">
        <v>0</v>
      </c>
      <c r="U40" s="39">
        <v>0</v>
      </c>
      <c r="V40" s="39">
        <v>0</v>
      </c>
      <c r="W40" s="39">
        <v>0</v>
      </c>
      <c r="X40" s="40">
        <v>1.7241379310344827</v>
      </c>
      <c r="Y40" s="41">
        <v>0</v>
      </c>
      <c r="Z40" s="39">
        <v>1.7241379310344827</v>
      </c>
      <c r="AA40" s="39">
        <v>0</v>
      </c>
      <c r="AB40" s="39">
        <v>0</v>
      </c>
      <c r="AC40" s="40">
        <v>0</v>
      </c>
      <c r="AD40" s="41">
        <v>0</v>
      </c>
      <c r="AE40" s="39">
        <v>0</v>
      </c>
      <c r="AF40" s="39">
        <v>1.7241379310344827</v>
      </c>
      <c r="AG40" s="39">
        <v>0</v>
      </c>
      <c r="AH40" s="40">
        <v>0</v>
      </c>
      <c r="AI40" s="41">
        <v>0</v>
      </c>
      <c r="AJ40" s="39">
        <v>0</v>
      </c>
      <c r="AK40" s="39">
        <v>0</v>
      </c>
      <c r="AL40" s="39">
        <v>100</v>
      </c>
      <c r="AM40" s="40">
        <v>0</v>
      </c>
      <c r="AN40" s="39">
        <v>0</v>
      </c>
      <c r="AO40" s="39">
        <v>0</v>
      </c>
      <c r="AP40" s="39">
        <v>0</v>
      </c>
      <c r="AQ40" s="39">
        <v>0</v>
      </c>
      <c r="AR40" s="39">
        <v>0</v>
      </c>
    </row>
    <row r="41" spans="1:44" ht="14.25">
      <c r="A41" s="64" t="s">
        <v>32</v>
      </c>
      <c r="B41" s="81">
        <v>52</v>
      </c>
      <c r="C41" s="36">
        <f t="shared" si="0"/>
        <v>3.5934185157799448E-2</v>
      </c>
      <c r="D41" s="37">
        <v>0</v>
      </c>
      <c r="E41" s="38">
        <v>5.7692307692307692</v>
      </c>
      <c r="F41" s="39">
        <v>5.7692307692307692</v>
      </c>
      <c r="G41" s="39">
        <v>3.8461538461538463</v>
      </c>
      <c r="H41" s="39">
        <v>21.153846153846153</v>
      </c>
      <c r="I41" s="40">
        <v>11.538461538461538</v>
      </c>
      <c r="J41" s="41">
        <v>0</v>
      </c>
      <c r="K41" s="39">
        <v>7.6923076923076925</v>
      </c>
      <c r="L41" s="39">
        <v>5.7692307692307692</v>
      </c>
      <c r="M41" s="39">
        <v>3.8461538461538463</v>
      </c>
      <c r="N41" s="40">
        <v>23.076923076923077</v>
      </c>
      <c r="O41" s="41">
        <v>0</v>
      </c>
      <c r="P41" s="39">
        <v>80.769230769230774</v>
      </c>
      <c r="Q41" s="39">
        <v>5.7692307692307692</v>
      </c>
      <c r="R41" s="39">
        <v>0</v>
      </c>
      <c r="S41" s="40">
        <v>1.9230769230769231</v>
      </c>
      <c r="T41" s="41">
        <v>0</v>
      </c>
      <c r="U41" s="39">
        <v>0</v>
      </c>
      <c r="V41" s="39">
        <v>0</v>
      </c>
      <c r="W41" s="39">
        <v>0</v>
      </c>
      <c r="X41" s="40">
        <v>1.9230769230769231</v>
      </c>
      <c r="Y41" s="41">
        <v>1.9230769230769231</v>
      </c>
      <c r="Z41" s="39">
        <v>1.9230769230769231</v>
      </c>
      <c r="AA41" s="39">
        <v>1.9230769230769231</v>
      </c>
      <c r="AB41" s="39">
        <v>0</v>
      </c>
      <c r="AC41" s="40">
        <v>1.9230769230769231</v>
      </c>
      <c r="AD41" s="41">
        <v>3.8461538461538463</v>
      </c>
      <c r="AE41" s="39">
        <v>0</v>
      </c>
      <c r="AF41" s="39">
        <v>0</v>
      </c>
      <c r="AG41" s="39">
        <v>0</v>
      </c>
      <c r="AH41" s="40">
        <v>0</v>
      </c>
      <c r="AI41" s="41">
        <v>0</v>
      </c>
      <c r="AJ41" s="39">
        <v>0</v>
      </c>
      <c r="AK41" s="39">
        <v>0</v>
      </c>
      <c r="AL41" s="39">
        <v>0</v>
      </c>
      <c r="AM41" s="40">
        <v>100</v>
      </c>
      <c r="AN41" s="39">
        <v>0</v>
      </c>
      <c r="AO41" s="39">
        <v>0</v>
      </c>
      <c r="AP41" s="39">
        <v>0</v>
      </c>
      <c r="AQ41" s="39">
        <v>0</v>
      </c>
      <c r="AR41" s="39">
        <v>0</v>
      </c>
    </row>
    <row r="42" spans="1:44" ht="14.25">
      <c r="A42" s="65" t="s">
        <v>34</v>
      </c>
      <c r="B42" s="80">
        <v>52</v>
      </c>
      <c r="C42" s="42">
        <f t="shared" si="0"/>
        <v>3.5934185157799448E-2</v>
      </c>
      <c r="D42" s="43">
        <v>21.153846153846153</v>
      </c>
      <c r="E42" s="44">
        <v>0</v>
      </c>
      <c r="F42" s="45">
        <v>9.6153846153846168</v>
      </c>
      <c r="G42" s="45">
        <v>9.6153846153846168</v>
      </c>
      <c r="H42" s="45">
        <v>25</v>
      </c>
      <c r="I42" s="46">
        <v>13.461538461538462</v>
      </c>
      <c r="J42" s="47">
        <v>1.9230769230769231</v>
      </c>
      <c r="K42" s="45">
        <v>3.8461538461538463</v>
      </c>
      <c r="L42" s="45">
        <v>0</v>
      </c>
      <c r="M42" s="45">
        <v>11.538461538461538</v>
      </c>
      <c r="N42" s="46">
        <v>7.6923076923076925</v>
      </c>
      <c r="O42" s="47">
        <v>0</v>
      </c>
      <c r="P42" s="45">
        <v>9.6153846153846168</v>
      </c>
      <c r="Q42" s="45">
        <v>0</v>
      </c>
      <c r="R42" s="45">
        <v>7.6923076923076925</v>
      </c>
      <c r="S42" s="46">
        <v>1.9230769230769231</v>
      </c>
      <c r="T42" s="47">
        <v>0</v>
      </c>
      <c r="U42" s="45">
        <v>1.9230769230769231</v>
      </c>
      <c r="V42" s="45">
        <v>0</v>
      </c>
      <c r="W42" s="45">
        <v>7.6923076923076925</v>
      </c>
      <c r="X42" s="46">
        <v>1.9230769230769231</v>
      </c>
      <c r="Y42" s="47">
        <v>1.9230769230769231</v>
      </c>
      <c r="Z42" s="45">
        <v>1.9230769230769231</v>
      </c>
      <c r="AA42" s="45">
        <v>0</v>
      </c>
      <c r="AB42" s="45">
        <v>0</v>
      </c>
      <c r="AC42" s="46">
        <v>0</v>
      </c>
      <c r="AD42" s="47">
        <v>0</v>
      </c>
      <c r="AE42" s="45">
        <v>0</v>
      </c>
      <c r="AF42" s="45">
        <v>0</v>
      </c>
      <c r="AG42" s="45">
        <v>0</v>
      </c>
      <c r="AH42" s="46">
        <v>0</v>
      </c>
      <c r="AI42" s="47">
        <v>0</v>
      </c>
      <c r="AJ42" s="45">
        <v>0</v>
      </c>
      <c r="AK42" s="45">
        <v>0</v>
      </c>
      <c r="AL42" s="45">
        <v>0</v>
      </c>
      <c r="AM42" s="46">
        <v>0</v>
      </c>
      <c r="AN42" s="45">
        <v>100</v>
      </c>
      <c r="AO42" s="45">
        <v>0</v>
      </c>
      <c r="AP42" s="45">
        <v>0</v>
      </c>
      <c r="AQ42" s="45">
        <v>0</v>
      </c>
      <c r="AR42" s="45">
        <v>0</v>
      </c>
    </row>
    <row r="43" spans="1:44" ht="14.25">
      <c r="A43" s="64" t="s">
        <v>35</v>
      </c>
      <c r="B43" s="80">
        <v>48</v>
      </c>
      <c r="C43" s="36">
        <f t="shared" si="0"/>
        <v>3.3170017068737956E-2</v>
      </c>
      <c r="D43" s="37">
        <v>6.25</v>
      </c>
      <c r="E43" s="38">
        <v>2.083333333333333</v>
      </c>
      <c r="F43" s="39">
        <v>52.083333333333336</v>
      </c>
      <c r="G43" s="39">
        <v>0</v>
      </c>
      <c r="H43" s="39">
        <v>14.583333333333334</v>
      </c>
      <c r="I43" s="40">
        <v>4.1666666666666661</v>
      </c>
      <c r="J43" s="41">
        <v>0</v>
      </c>
      <c r="K43" s="39">
        <v>2.083333333333333</v>
      </c>
      <c r="L43" s="39">
        <v>0</v>
      </c>
      <c r="M43" s="39">
        <v>0</v>
      </c>
      <c r="N43" s="40">
        <v>22.916666666666664</v>
      </c>
      <c r="O43" s="41">
        <v>0</v>
      </c>
      <c r="P43" s="39">
        <v>31.25</v>
      </c>
      <c r="Q43" s="39">
        <v>4.1666666666666661</v>
      </c>
      <c r="R43" s="39">
        <v>2.083333333333333</v>
      </c>
      <c r="S43" s="40">
        <v>2.083333333333333</v>
      </c>
      <c r="T43" s="41">
        <v>4.1666666666666661</v>
      </c>
      <c r="U43" s="39">
        <v>2.083333333333333</v>
      </c>
      <c r="V43" s="39">
        <v>0</v>
      </c>
      <c r="W43" s="39">
        <v>8.3333333333333321</v>
      </c>
      <c r="X43" s="40">
        <v>0</v>
      </c>
      <c r="Y43" s="41">
        <v>0</v>
      </c>
      <c r="Z43" s="39">
        <v>4.1666666666666661</v>
      </c>
      <c r="AA43" s="39">
        <v>0</v>
      </c>
      <c r="AB43" s="39">
        <v>0</v>
      </c>
      <c r="AC43" s="40">
        <v>0</v>
      </c>
      <c r="AD43" s="41">
        <v>0</v>
      </c>
      <c r="AE43" s="39">
        <v>0</v>
      </c>
      <c r="AF43" s="39">
        <v>2.083333333333333</v>
      </c>
      <c r="AG43" s="39">
        <v>0</v>
      </c>
      <c r="AH43" s="40">
        <v>0</v>
      </c>
      <c r="AI43" s="41">
        <v>0</v>
      </c>
      <c r="AJ43" s="39">
        <v>0</v>
      </c>
      <c r="AK43" s="39">
        <v>0</v>
      </c>
      <c r="AL43" s="39">
        <v>0</v>
      </c>
      <c r="AM43" s="40">
        <v>0</v>
      </c>
      <c r="AN43" s="39">
        <v>0</v>
      </c>
      <c r="AO43" s="39">
        <v>100</v>
      </c>
      <c r="AP43" s="39">
        <v>0</v>
      </c>
      <c r="AQ43" s="39">
        <v>0</v>
      </c>
      <c r="AR43" s="39">
        <v>0</v>
      </c>
    </row>
    <row r="44" spans="1:44" ht="14.25">
      <c r="A44" s="64" t="s">
        <v>36</v>
      </c>
      <c r="B44" s="80">
        <v>26</v>
      </c>
      <c r="C44" s="36">
        <f t="shared" si="0"/>
        <v>1.7967092578899724E-2</v>
      </c>
      <c r="D44" s="37">
        <v>46.153846153846153</v>
      </c>
      <c r="E44" s="38">
        <v>0</v>
      </c>
      <c r="F44" s="39">
        <v>0</v>
      </c>
      <c r="G44" s="39">
        <v>0</v>
      </c>
      <c r="H44" s="39">
        <v>0</v>
      </c>
      <c r="I44" s="40">
        <v>0</v>
      </c>
      <c r="J44" s="41">
        <v>3.8461538461538463</v>
      </c>
      <c r="K44" s="39">
        <v>3.8461538461538463</v>
      </c>
      <c r="L44" s="39">
        <v>0</v>
      </c>
      <c r="M44" s="39">
        <v>0</v>
      </c>
      <c r="N44" s="40">
        <v>0</v>
      </c>
      <c r="O44" s="41">
        <v>0</v>
      </c>
      <c r="P44" s="39">
        <v>0</v>
      </c>
      <c r="Q44" s="39">
        <v>0</v>
      </c>
      <c r="R44" s="39">
        <v>0</v>
      </c>
      <c r="S44" s="40">
        <v>0</v>
      </c>
      <c r="T44" s="41">
        <v>0</v>
      </c>
      <c r="U44" s="39">
        <v>0</v>
      </c>
      <c r="V44" s="39">
        <v>0</v>
      </c>
      <c r="W44" s="39">
        <v>0</v>
      </c>
      <c r="X44" s="40">
        <v>0</v>
      </c>
      <c r="Y44" s="41">
        <v>0</v>
      </c>
      <c r="Z44" s="39">
        <v>0</v>
      </c>
      <c r="AA44" s="39">
        <v>0</v>
      </c>
      <c r="AB44" s="39">
        <v>15.384615384615385</v>
      </c>
      <c r="AC44" s="40">
        <v>0</v>
      </c>
      <c r="AD44" s="41">
        <v>0</v>
      </c>
      <c r="AE44" s="39">
        <v>0</v>
      </c>
      <c r="AF44" s="39">
        <v>0</v>
      </c>
      <c r="AG44" s="39">
        <v>0</v>
      </c>
      <c r="AH44" s="40">
        <v>0</v>
      </c>
      <c r="AI44" s="41">
        <v>0</v>
      </c>
      <c r="AJ44" s="39">
        <v>0</v>
      </c>
      <c r="AK44" s="39">
        <v>0</v>
      </c>
      <c r="AL44" s="39">
        <v>0</v>
      </c>
      <c r="AM44" s="40">
        <v>0</v>
      </c>
      <c r="AN44" s="39">
        <v>0</v>
      </c>
      <c r="AO44" s="39">
        <v>0</v>
      </c>
      <c r="AP44" s="39">
        <v>100</v>
      </c>
      <c r="AQ44" s="39">
        <v>0</v>
      </c>
      <c r="AR44" s="39">
        <v>0</v>
      </c>
    </row>
    <row r="45" spans="1:44" ht="28.5">
      <c r="A45" s="64" t="s">
        <v>37</v>
      </c>
      <c r="B45" s="80">
        <v>7</v>
      </c>
      <c r="C45" s="36">
        <f t="shared" si="0"/>
        <v>4.8372941558576183E-3</v>
      </c>
      <c r="D45" s="37">
        <v>0</v>
      </c>
      <c r="E45" s="38">
        <v>14.285714285714285</v>
      </c>
      <c r="F45" s="39">
        <v>0</v>
      </c>
      <c r="G45" s="39">
        <v>0</v>
      </c>
      <c r="H45" s="39">
        <v>0</v>
      </c>
      <c r="I45" s="40">
        <v>14.285714285714285</v>
      </c>
      <c r="J45" s="41">
        <v>14.285714285714285</v>
      </c>
      <c r="K45" s="39">
        <v>0</v>
      </c>
      <c r="L45" s="39">
        <v>0</v>
      </c>
      <c r="M45" s="39">
        <v>14.285714285714285</v>
      </c>
      <c r="N45" s="40">
        <v>0</v>
      </c>
      <c r="O45" s="41">
        <v>0</v>
      </c>
      <c r="P45" s="39">
        <v>0</v>
      </c>
      <c r="Q45" s="39">
        <v>0</v>
      </c>
      <c r="R45" s="39">
        <v>14.285714285714285</v>
      </c>
      <c r="S45" s="40">
        <v>0</v>
      </c>
      <c r="T45" s="41">
        <v>0</v>
      </c>
      <c r="U45" s="39">
        <v>0</v>
      </c>
      <c r="V45" s="39">
        <v>0</v>
      </c>
      <c r="W45" s="39">
        <v>14.285714285714285</v>
      </c>
      <c r="X45" s="40">
        <v>0</v>
      </c>
      <c r="Y45" s="41">
        <v>0</v>
      </c>
      <c r="Z45" s="39">
        <v>0</v>
      </c>
      <c r="AA45" s="39">
        <v>0</v>
      </c>
      <c r="AB45" s="39">
        <v>0</v>
      </c>
      <c r="AC45" s="40">
        <v>0</v>
      </c>
      <c r="AD45" s="41">
        <v>0</v>
      </c>
      <c r="AE45" s="39">
        <v>0</v>
      </c>
      <c r="AF45" s="39">
        <v>0</v>
      </c>
      <c r="AG45" s="39">
        <v>0</v>
      </c>
      <c r="AH45" s="40">
        <v>0</v>
      </c>
      <c r="AI45" s="41">
        <v>0</v>
      </c>
      <c r="AJ45" s="39">
        <v>0</v>
      </c>
      <c r="AK45" s="39">
        <v>0</v>
      </c>
      <c r="AL45" s="39">
        <v>0</v>
      </c>
      <c r="AM45" s="40">
        <v>0</v>
      </c>
      <c r="AN45" s="39">
        <v>0</v>
      </c>
      <c r="AO45" s="39">
        <v>0</v>
      </c>
      <c r="AP45" s="39">
        <v>0</v>
      </c>
      <c r="AQ45" s="39">
        <v>100</v>
      </c>
      <c r="AR45" s="39">
        <v>0</v>
      </c>
    </row>
    <row r="46" spans="1:44" ht="28.5">
      <c r="A46" s="67" t="s">
        <v>38</v>
      </c>
      <c r="B46" s="82">
        <v>7</v>
      </c>
      <c r="C46" s="54">
        <f t="shared" si="0"/>
        <v>4.8372941558576183E-3</v>
      </c>
      <c r="D46" s="55">
        <v>28.571428571428569</v>
      </c>
      <c r="E46" s="56">
        <v>0</v>
      </c>
      <c r="F46" s="57">
        <v>0</v>
      </c>
      <c r="G46" s="57">
        <v>0</v>
      </c>
      <c r="H46" s="57">
        <v>0</v>
      </c>
      <c r="I46" s="58">
        <v>0</v>
      </c>
      <c r="J46" s="59">
        <v>0</v>
      </c>
      <c r="K46" s="57">
        <v>0</v>
      </c>
      <c r="L46" s="57">
        <v>0</v>
      </c>
      <c r="M46" s="57">
        <v>0</v>
      </c>
      <c r="N46" s="58">
        <v>14.285714285714285</v>
      </c>
      <c r="O46" s="59">
        <v>0</v>
      </c>
      <c r="P46" s="57">
        <v>14.285714285714285</v>
      </c>
      <c r="Q46" s="57">
        <v>0</v>
      </c>
      <c r="R46" s="57">
        <v>0</v>
      </c>
      <c r="S46" s="58">
        <v>0</v>
      </c>
      <c r="T46" s="59">
        <v>0</v>
      </c>
      <c r="U46" s="57">
        <v>0</v>
      </c>
      <c r="V46" s="57">
        <v>0</v>
      </c>
      <c r="W46" s="57">
        <v>0</v>
      </c>
      <c r="X46" s="58">
        <v>0</v>
      </c>
      <c r="Y46" s="59">
        <v>0</v>
      </c>
      <c r="Z46" s="57">
        <v>0</v>
      </c>
      <c r="AA46" s="57">
        <v>0</v>
      </c>
      <c r="AB46" s="57">
        <v>0</v>
      </c>
      <c r="AC46" s="58">
        <v>0</v>
      </c>
      <c r="AD46" s="59">
        <v>0</v>
      </c>
      <c r="AE46" s="57">
        <v>0</v>
      </c>
      <c r="AF46" s="57">
        <v>0</v>
      </c>
      <c r="AG46" s="57">
        <v>0</v>
      </c>
      <c r="AH46" s="58">
        <v>0</v>
      </c>
      <c r="AI46" s="59">
        <v>0</v>
      </c>
      <c r="AJ46" s="57">
        <v>0</v>
      </c>
      <c r="AK46" s="57">
        <v>0</v>
      </c>
      <c r="AL46" s="57">
        <v>0</v>
      </c>
      <c r="AM46" s="58">
        <v>0</v>
      </c>
      <c r="AN46" s="57">
        <v>0</v>
      </c>
      <c r="AO46" s="57">
        <v>0</v>
      </c>
      <c r="AP46" s="57">
        <v>0</v>
      </c>
      <c r="AQ46" s="57">
        <v>0</v>
      </c>
      <c r="AR46" s="57">
        <v>100</v>
      </c>
    </row>
    <row r="47" spans="1:44" ht="14.25">
      <c r="A47" s="6" t="s">
        <v>45</v>
      </c>
    </row>
  </sheetData>
  <mergeCells count="4">
    <mergeCell ref="A1:S1"/>
    <mergeCell ref="A3:A4"/>
    <mergeCell ref="B3:D3"/>
    <mergeCell ref="E3:S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  <Company>行政院衛生署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99年多重死因分析</dc:title>
  <dc:subject>衛生署中英文網站</dc:subject>
  <dc:creator>行政院衛生署</dc:creator>
  <cp:keywords>99年多重死因分析</cp:keywords>
  <dc:description> </dc:description>
  <cp:lastModifiedBy>統計處楊宛眞</cp:lastModifiedBy>
  <dcterms:created xsi:type="dcterms:W3CDTF">1997-01-14T01:50:29Z</dcterms:created>
  <dcterms:modified xsi:type="dcterms:W3CDTF">2021-08-02T08:55:41Z</dcterms:modified>
  <cp:category>I20</cp:category>
</cp:coreProperties>
</file>