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9425" windowHeight="10425" tabRatio="543" activeTab="0"/>
  </bookViews>
  <sheets>
    <sheet name="111年01月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<sst xmlns="http://schemas.openxmlformats.org/spreadsheetml/2006/main" count="277" uniqueCount="163">
  <si>
    <t>合　　計</t>
  </si>
  <si>
    <t>衛生福利部金門醫院</t>
  </si>
  <si>
    <t>金門縣</t>
  </si>
  <si>
    <t>衛生福利部臺東醫院</t>
  </si>
  <si>
    <t>臺東縣</t>
  </si>
  <si>
    <t>佛教慈濟醫療財團法人花蓮慈濟醫院</t>
  </si>
  <si>
    <t>花蓮縣</t>
  </si>
  <si>
    <t>國軍花蓮總醫院附設民眾診療服務處</t>
  </si>
  <si>
    <t>衛生福利部玉里醫院</t>
  </si>
  <si>
    <t>衛生福利部花蓮醫院</t>
  </si>
  <si>
    <t>衛生福利部澎湖醫院</t>
  </si>
  <si>
    <t>澎湖縣</t>
  </si>
  <si>
    <t>寬心診所</t>
  </si>
  <si>
    <t>屏東縣</t>
  </si>
  <si>
    <t>興安診所</t>
  </si>
  <si>
    <t>泰祥診所</t>
  </si>
  <si>
    <t>安泰醫療社團法人安泰醫院</t>
  </si>
  <si>
    <t>高雄榮民總醫院屏東分院</t>
  </si>
  <si>
    <t>屏安醫療社團法人屏安醫院</t>
  </si>
  <si>
    <t>衛生福利部屏東醫院</t>
  </si>
  <si>
    <t>迦樂醫療財團法人迦樂醫院</t>
  </si>
  <si>
    <t>佛教慈濟醫療財團法人大林慈濟醫院</t>
  </si>
  <si>
    <t>嘉義縣</t>
  </si>
  <si>
    <t>臺中榮民總醫院灣橋分院</t>
  </si>
  <si>
    <t>衛生福利部朴子醫院</t>
  </si>
  <si>
    <t>信安醫療社團法人信安醫院</t>
  </si>
  <si>
    <t>雲林縣</t>
  </si>
  <si>
    <t>國立成功大學醫學院附設醫院斗六分院</t>
  </si>
  <si>
    <t>國立臺灣大學醫學院附設醫院雲林分院(斗六院區)</t>
  </si>
  <si>
    <t>中國醫藥大學北港附設醫院</t>
  </si>
  <si>
    <t>天主教若瑟醫療財團法人若瑟醫院</t>
  </si>
  <si>
    <t>澄清診所</t>
  </si>
  <si>
    <t>南投縣</t>
  </si>
  <si>
    <t>惠元診所</t>
  </si>
  <si>
    <t>臺中榮民總醫院埔里分院</t>
  </si>
  <si>
    <t>衛生福利部草屯療養院</t>
  </si>
  <si>
    <t>衛生福利部南投醫院</t>
  </si>
  <si>
    <t>彰化縣</t>
  </si>
  <si>
    <t>頤晴診所</t>
  </si>
  <si>
    <t>秀傳醫療社團法人秀傳紀念醫院</t>
  </si>
  <si>
    <t>彰化基督教醫療財團法人二林基督教醫院</t>
  </si>
  <si>
    <t>衛生福利部彰化醫院</t>
  </si>
  <si>
    <t>彰化基督教醫療財團法人鹿港基督教醫院(長青院區)</t>
  </si>
  <si>
    <t>彰化基督教醫療財團法人彰化基督教醫院</t>
  </si>
  <si>
    <t>李綜合醫療社團法人苑裡李綜合醫院</t>
  </si>
  <si>
    <t>苗栗縣</t>
  </si>
  <si>
    <t>大千綜合醫院</t>
  </si>
  <si>
    <t>衛生福利部苗栗醫院</t>
  </si>
  <si>
    <t>為恭醫療財團法人為恭紀念醫院</t>
  </si>
  <si>
    <t>臺北榮民總醫院員山分院</t>
  </si>
  <si>
    <t>宜蘭縣</t>
  </si>
  <si>
    <t>臺北榮民總醫院蘇澳分院</t>
  </si>
  <si>
    <t>國立陽明交通大學附設醫院</t>
  </si>
  <si>
    <t>醫療財團法人羅許基金會羅東博愛醫院</t>
  </si>
  <si>
    <t>天主教靈醫會醫療財團法人羅東聖母醫院</t>
  </si>
  <si>
    <t>天主教仁慈醫療財團法人仁慈醫院</t>
  </si>
  <si>
    <t>新竹縣</t>
  </si>
  <si>
    <t>臺北榮民總醫院新竹分院</t>
  </si>
  <si>
    <t>國立臺灣大學醫學院附設醫院新竹臺大分院生醫醫院(竹東院區)</t>
  </si>
  <si>
    <t>周孫元診所</t>
  </si>
  <si>
    <t>桃園市</t>
  </si>
  <si>
    <t>居善醫院</t>
  </si>
  <si>
    <t>臺北榮民總醫院桃園分院</t>
  </si>
  <si>
    <t>國軍桃園總醫院附設民眾診療服務處</t>
  </si>
  <si>
    <t>新國民醫療社團法人新國民醫院</t>
  </si>
  <si>
    <t>衛生福利部桃園療養院</t>
  </si>
  <si>
    <t>長庚醫療財團法人林口長庚紀念醫院</t>
  </si>
  <si>
    <t>佛教慈濟醫療財團法人台北慈濟醫院</t>
  </si>
  <si>
    <t>新北市</t>
  </si>
  <si>
    <t>台灣基督長老教會馬偕醫療財團法人淡水馬偕紀念醫院</t>
  </si>
  <si>
    <t>新北市立聯合醫院(三重院區)</t>
  </si>
  <si>
    <t>新北市立聯合醫院(板橋院區)</t>
  </si>
  <si>
    <t>衛生福利部八里療養院</t>
  </si>
  <si>
    <t>衛生福利部雙和醫院(委託臺北醫學大學興建經營)</t>
  </si>
  <si>
    <t>衛生福利部臺北醫院</t>
  </si>
  <si>
    <t>衛生福利部樂生療養院</t>
  </si>
  <si>
    <t>天主教耕莘醫療財團法人耕莘醫院</t>
  </si>
  <si>
    <t>行天宮醫療志業醫療財團法人恩主公醫院</t>
  </si>
  <si>
    <t>醫療財團法人徐元智先生醫藥基金會亞東紀念醫院</t>
  </si>
  <si>
    <t>臺中榮民總醫院嘉義分院</t>
  </si>
  <si>
    <t>嘉義市</t>
  </si>
  <si>
    <t>衛生福利部嘉義醫院</t>
  </si>
  <si>
    <t>臺南市立安南醫院-委託中國醫藥大學興建經營</t>
  </si>
  <si>
    <t>臺南市</t>
  </si>
  <si>
    <t>高雄榮民總醫院臺南分院</t>
  </si>
  <si>
    <t>國立成功大學醫學院附設醫院</t>
  </si>
  <si>
    <t>台南市立醫院(委託秀傳醫療社團法人經營)</t>
  </si>
  <si>
    <t>衛生福利部嘉南療養院</t>
  </si>
  <si>
    <t>衛生福利部新營醫院</t>
  </si>
  <si>
    <t>衛生福利部臺南醫院</t>
  </si>
  <si>
    <t>奇美醫療財團法人奇美醫院</t>
  </si>
  <si>
    <t>奇美醫療財團法人柳營奇美醫院</t>
  </si>
  <si>
    <t>奇美醫療財團法人奇美醫院(樹林院區)</t>
  </si>
  <si>
    <t>郭綜合醫院</t>
  </si>
  <si>
    <t>宏恩醫院龍安分院</t>
  </si>
  <si>
    <t>臺中市</t>
  </si>
  <si>
    <t>仁愛醫療財團法人大里仁愛醫院</t>
  </si>
  <si>
    <t>林新醫療社團法人林新醫院</t>
  </si>
  <si>
    <t>新活力診所</t>
  </si>
  <si>
    <t>光田醫療社團法人光田綜合醫院大甲院區</t>
  </si>
  <si>
    <t>賢德醫院</t>
  </si>
  <si>
    <t>李綜合醫療社團法人大甲李綜合醫院</t>
  </si>
  <si>
    <t>童綜合醫療社團法人童綜合醫院(沙鹿院區)</t>
  </si>
  <si>
    <t>臺中榮民總醫院</t>
  </si>
  <si>
    <t>國軍臺中總醫院附設民眾診療服務處</t>
  </si>
  <si>
    <t>佛教慈濟醫療財團法人台中慈濟醫院</t>
  </si>
  <si>
    <t>清海醫院</t>
  </si>
  <si>
    <t>陽光精神科醫院</t>
  </si>
  <si>
    <t>澄清綜合醫院中港分院</t>
  </si>
  <si>
    <t>維新醫療社團法人台中維新醫院</t>
  </si>
  <si>
    <t>財團法人台灣省私立台中仁愛之家附設靜和醫院</t>
  </si>
  <si>
    <t>衛生福利部豐原醫院</t>
  </si>
  <si>
    <t>中山醫學大學附設醫院中興分院</t>
  </si>
  <si>
    <t>中國醫藥大學附設醫院</t>
  </si>
  <si>
    <t>中山醫學大學附設醫院</t>
  </si>
  <si>
    <t>衛生福利部臺中醫院</t>
  </si>
  <si>
    <t>林正修診所</t>
  </si>
  <si>
    <t>新竹市</t>
  </si>
  <si>
    <t>國軍新竹地區醫院附設民眾診療服務處</t>
  </si>
  <si>
    <t>新中興醫院</t>
  </si>
  <si>
    <t>國立臺灣大學醫學院附設醫院新竹臺大分院新竹醫院</t>
  </si>
  <si>
    <t>台灣基督長老教會馬偕醫療財團法人新竹馬偕紀念醫院</t>
  </si>
  <si>
    <t>維德醫療社團法人基隆維德醫院</t>
  </si>
  <si>
    <t>基隆市</t>
  </si>
  <si>
    <t>長庚醫療財團法人基隆長庚紀念醫院(情人湖院區)</t>
  </si>
  <si>
    <t>衛生福利部基隆醫院</t>
  </si>
  <si>
    <t>靜和醫院</t>
  </si>
  <si>
    <t>高雄市</t>
  </si>
  <si>
    <t>幸生診所</t>
  </si>
  <si>
    <t>梓安診所</t>
  </si>
  <si>
    <t>高雄市立旗津醫院</t>
  </si>
  <si>
    <t>樂安醫院</t>
  </si>
  <si>
    <t>維心診所</t>
  </si>
  <si>
    <t>阮綜合醫療社團法人阮綜合醫院</t>
  </si>
  <si>
    <t>高雄榮民總醫院</t>
  </si>
  <si>
    <t>國軍高雄總醫院附設民眾診療服務處</t>
  </si>
  <si>
    <t>國軍高雄總醫院左營分院附設民眾診療服務區</t>
  </si>
  <si>
    <t>財團法人台灣省私立高雄仁愛之家附設慈惠醫院</t>
  </si>
  <si>
    <t>衛生福利部旗山醫院</t>
  </si>
  <si>
    <t>財團法人私立高雄醫學大學附設中和紀念醫院</t>
  </si>
  <si>
    <t>義大醫療財團法人義大醫院</t>
  </si>
  <si>
    <t>長庚醫療財團法人高雄長庚紀念醫院</t>
  </si>
  <si>
    <t>高雄市立凱旋醫院</t>
  </si>
  <si>
    <t>高雄市立聯合醫院</t>
  </si>
  <si>
    <t>臺北市立聯合醫院(陽明院區)</t>
  </si>
  <si>
    <t>臺北市</t>
  </si>
  <si>
    <t>臺北市立聯合醫院(林森中醫昆明院區)</t>
  </si>
  <si>
    <t>臺北市立聯合醫院(松德院區)</t>
  </si>
  <si>
    <t>三軍總醫院北投分院附設民眾診療服務區</t>
  </si>
  <si>
    <t>三軍總醫院附設民眾診療服務處</t>
  </si>
  <si>
    <t>丁基原啡因</t>
  </si>
  <si>
    <t>美沙冬</t>
  </si>
  <si>
    <t>累計服藥人次</t>
  </si>
  <si>
    <t>當月服藥人次</t>
  </si>
  <si>
    <t>當月服藥人數</t>
  </si>
  <si>
    <t>醫療機構</t>
  </si>
  <si>
    <t>縣市別</t>
  </si>
  <si>
    <t>序號</t>
  </si>
  <si>
    <t>替代治療執行進度</t>
  </si>
  <si>
    <t>修慧診所</t>
  </si>
  <si>
    <t>高雄市立岡山醫院(委託秀傳紀念醫院經營)</t>
  </si>
  <si>
    <t>111年01月</t>
  </si>
  <si>
    <t>聖約翰婦產科診所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</si>
</sst>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</numFmts>
  <fonts count="42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b/>
      <sz val="12"/>
      <name val="標楷體"/>
      <family val="4"/>
    </font>
    <font>
      <b/>
      <sz val="16"/>
      <name val="標楷體"/>
      <family val="4"/>
    </font>
    <font>
      <b/>
      <sz val="18"/>
      <name val="標楷體"/>
      <family val="4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theme="1"/>
      <name val="標楷體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Font="1" applyAlignment="1">
      <alignment vertical="center"/>
    </xf>
    <xf numFmtId="0" fontId="3" fillId="0" borderId="0" xfId="33" applyNumberFormat="1" applyFont="1" applyFill="1">
      <alignment vertical="center"/>
      <protection/>
    </xf>
    <xf numFmtId="0" fontId="3" fillId="0" borderId="0" xfId="33" applyNumberFormat="1" applyFont="1" applyFill="1" applyAlignment="1">
      <alignment horizontal="center" vertical="center"/>
      <protection/>
    </xf>
    <xf numFmtId="176" fontId="3" fillId="0" borderId="0" xfId="33" applyNumberFormat="1" applyFont="1" applyFill="1">
      <alignment vertical="center"/>
      <protection/>
    </xf>
    <xf numFmtId="0" fontId="3" fillId="0" borderId="0" xfId="33" applyNumberFormat="1" applyFont="1" applyFill="1" applyAlignment="1">
      <alignment vertical="center"/>
      <protection/>
    </xf>
    <xf numFmtId="176" fontId="4" fillId="0" borderId="10" xfId="33" applyNumberFormat="1" applyFont="1" applyFill="1" applyBorder="1">
      <alignment vertical="center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  <xf numFmtId="0" fontId="41" fillId="0" borderId="10" xfId="0" applyNumberFormat="1" applyFont="1" applyFill="1" applyBorder="1" applyAlignment="1">
      <alignment vertical="center"/>
    </xf>
    <xf numFmtId="0" fontId="41" fillId="0" borderId="10" xfId="0" applyFont="1" applyFill="1" applyBorder="1" applyAlignment="1">
      <alignment vertical="center"/>
    </xf>
    <xf numFmtId="0" fontId="4" fillId="0" borderId="10" xfId="33" applyFont="1" applyFill="1" applyBorder="1" applyAlignment="1">
      <alignment horizontal="center" vertical="center"/>
      <protection/>
    </xf>
    <xf numFmtId="0" fontId="8" fillId="0" borderId="10" xfId="33" applyNumberFormat="1" applyFont="1" applyFill="1" applyBorder="1" applyAlignment="1">
      <alignment horizontal="center" vertical="center" wrapText="1"/>
      <protection/>
    </xf>
    <xf numFmtId="0" fontId="7" fillId="0" borderId="10" xfId="33" applyNumberFormat="1" applyFont="1" applyFill="1" applyBorder="1" applyAlignment="1">
      <alignment horizontal="right" vertical="center" wrapText="1"/>
      <protection/>
    </xf>
    <xf numFmtId="0" fontId="6" fillId="0" borderId="10" xfId="33" applyNumberFormat="1" applyFont="1" applyFill="1" applyBorder="1" applyAlignment="1">
      <alignment horizontal="center" vertical="center"/>
      <protection/>
    </xf>
    <xf numFmtId="0" fontId="6" fillId="0" borderId="10" xfId="33" applyNumberFormat="1" applyFont="1" applyFill="1" applyBorder="1" applyAlignment="1">
      <alignment horizontal="center" vertical="center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anieltseng\Desktop\&#37291;&#30274;&#26367;&#20195;&#27284;&#26696;\&#38597;&#24800;&#30340;&#36039;&#26009;\&#12300;&#27599;&#26376;&#22577;&#34920;&#32113;&#35336;&#12301;_&#27599;&#26376;&#21021;5&#34399;&#21069;&#35201;&#20132;&#32102;&#38597;&#24935;\TODO%20111&#24180;1&#26376;&#20221;&#22577;&#34920;&#32113;&#35336;&#34920;\2022-03-03&#35069;&#20316;--111-01&#26376;&#22577;&#34920;_&#27599;&#26376;&#26376;&#21021;&#22577;&#34920;_0.csv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22-03-03製作--111-01月報表_每月月初報表_"/>
      <sheetName val="工作表1"/>
      <sheetName val="工作表2"/>
    </sheetNames>
    <sheetDataSet>
      <sheetData sheetId="0">
        <row r="3">
          <cell r="B3" t="str">
            <v>三軍總醫院附設民眾診療服務處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1</v>
          </cell>
          <cell r="Q3">
            <v>1</v>
          </cell>
          <cell r="R3">
            <v>100</v>
          </cell>
          <cell r="S3">
            <v>0</v>
          </cell>
          <cell r="T3">
            <v>0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0</v>
          </cell>
          <cell r="AA3">
            <v>0</v>
          </cell>
          <cell r="AB3">
            <v>0</v>
          </cell>
          <cell r="AC3">
            <v>0</v>
          </cell>
        </row>
        <row r="4">
          <cell r="B4" t="str">
            <v>三軍總醫院北投分院附設民眾診療服務區</v>
          </cell>
          <cell r="C4">
            <v>49</v>
          </cell>
          <cell r="D4">
            <v>9</v>
          </cell>
          <cell r="E4">
            <v>0</v>
          </cell>
          <cell r="F4">
            <v>0</v>
          </cell>
          <cell r="G4">
            <v>1083</v>
          </cell>
          <cell r="H4">
            <v>170</v>
          </cell>
          <cell r="I4">
            <v>1253</v>
          </cell>
          <cell r="J4">
            <v>0</v>
          </cell>
          <cell r="K4">
            <v>0</v>
          </cell>
          <cell r="L4">
            <v>0</v>
          </cell>
          <cell r="M4">
            <v>1253</v>
          </cell>
          <cell r="N4">
            <v>1708</v>
          </cell>
          <cell r="O4">
            <v>73.36</v>
          </cell>
          <cell r="P4">
            <v>97</v>
          </cell>
          <cell r="Q4">
            <v>98</v>
          </cell>
          <cell r="R4">
            <v>98.98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0</v>
          </cell>
          <cell r="X4">
            <v>0</v>
          </cell>
          <cell r="Y4">
            <v>0</v>
          </cell>
          <cell r="Z4">
            <v>0</v>
          </cell>
          <cell r="AA4">
            <v>0</v>
          </cell>
          <cell r="AB4">
            <v>0</v>
          </cell>
          <cell r="AC4">
            <v>0</v>
          </cell>
        </row>
        <row r="5">
          <cell r="B5" t="str">
            <v>臺北市立聯合醫院(松德院區)</v>
          </cell>
          <cell r="C5">
            <v>27</v>
          </cell>
          <cell r="D5">
            <v>8</v>
          </cell>
          <cell r="E5">
            <v>8</v>
          </cell>
          <cell r="F5">
            <v>5</v>
          </cell>
          <cell r="G5">
            <v>683</v>
          </cell>
          <cell r="H5">
            <v>181</v>
          </cell>
          <cell r="I5">
            <v>864</v>
          </cell>
          <cell r="J5">
            <v>111</v>
          </cell>
          <cell r="K5">
            <v>90</v>
          </cell>
          <cell r="L5">
            <v>201</v>
          </cell>
          <cell r="M5">
            <v>1065</v>
          </cell>
          <cell r="N5">
            <v>1421</v>
          </cell>
          <cell r="O5">
            <v>74.95</v>
          </cell>
          <cell r="P5">
            <v>95</v>
          </cell>
          <cell r="Q5">
            <v>97</v>
          </cell>
          <cell r="R5">
            <v>97.94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</row>
        <row r="6">
          <cell r="B6" t="str">
            <v>臺北市立聯合醫院(林森中醫昆明院區)</v>
          </cell>
          <cell r="C6">
            <v>319</v>
          </cell>
          <cell r="D6">
            <v>52</v>
          </cell>
          <cell r="E6">
            <v>0</v>
          </cell>
          <cell r="F6">
            <v>0</v>
          </cell>
          <cell r="G6">
            <v>8097</v>
          </cell>
          <cell r="H6">
            <v>1222</v>
          </cell>
          <cell r="I6">
            <v>9319</v>
          </cell>
          <cell r="J6">
            <v>0</v>
          </cell>
          <cell r="K6">
            <v>0</v>
          </cell>
          <cell r="L6">
            <v>0</v>
          </cell>
          <cell r="M6">
            <v>9319</v>
          </cell>
          <cell r="N6">
            <v>11174</v>
          </cell>
          <cell r="O6">
            <v>83.4</v>
          </cell>
          <cell r="P6">
            <v>366</v>
          </cell>
          <cell r="Q6">
            <v>379</v>
          </cell>
          <cell r="R6">
            <v>96.57</v>
          </cell>
          <cell r="S6">
            <v>17</v>
          </cell>
          <cell r="T6">
            <v>34</v>
          </cell>
          <cell r="U6">
            <v>50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</row>
        <row r="7">
          <cell r="B7" t="str">
            <v>臺北市立聯合醫院(陽明院區)</v>
          </cell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2</v>
          </cell>
          <cell r="Q7">
            <v>2</v>
          </cell>
          <cell r="R7">
            <v>100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</row>
        <row r="8">
          <cell r="B8" t="str">
            <v>聖約翰婦產科診所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  <cell r="Y8">
            <v>0</v>
          </cell>
          <cell r="Z8">
            <v>0</v>
          </cell>
          <cell r="AA8">
            <v>0</v>
          </cell>
          <cell r="AB8">
            <v>0</v>
          </cell>
          <cell r="AC8">
            <v>0</v>
          </cell>
        </row>
        <row r="9">
          <cell r="B9" t="str">
            <v>高雄市立聯合醫院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</row>
        <row r="10">
          <cell r="B10" t="str">
            <v>高雄市立凱旋醫院</v>
          </cell>
          <cell r="C10">
            <v>214</v>
          </cell>
          <cell r="D10">
            <v>26</v>
          </cell>
          <cell r="E10">
            <v>27</v>
          </cell>
          <cell r="F10">
            <v>5</v>
          </cell>
          <cell r="G10">
            <v>5497</v>
          </cell>
          <cell r="H10">
            <v>686</v>
          </cell>
          <cell r="I10">
            <v>6183</v>
          </cell>
          <cell r="J10">
            <v>461</v>
          </cell>
          <cell r="K10">
            <v>93</v>
          </cell>
          <cell r="L10">
            <v>554</v>
          </cell>
          <cell r="M10">
            <v>6737</v>
          </cell>
          <cell r="N10">
            <v>7698</v>
          </cell>
          <cell r="O10">
            <v>87.52</v>
          </cell>
          <cell r="P10">
            <v>271</v>
          </cell>
          <cell r="Q10">
            <v>279</v>
          </cell>
          <cell r="R10">
            <v>97.13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2</v>
          </cell>
          <cell r="AA10">
            <v>0</v>
          </cell>
          <cell r="AB10">
            <v>0</v>
          </cell>
          <cell r="AC10">
            <v>0</v>
          </cell>
        </row>
        <row r="11">
          <cell r="B11" t="str">
            <v>長庚醫療財團法人高雄長庚紀念醫院</v>
          </cell>
          <cell r="C11">
            <v>117</v>
          </cell>
          <cell r="D11">
            <v>13</v>
          </cell>
          <cell r="E11">
            <v>12</v>
          </cell>
          <cell r="F11">
            <v>2</v>
          </cell>
          <cell r="G11">
            <v>3120</v>
          </cell>
          <cell r="H11">
            <v>364</v>
          </cell>
          <cell r="I11">
            <v>3484</v>
          </cell>
          <cell r="J11">
            <v>261</v>
          </cell>
          <cell r="K11">
            <v>40</v>
          </cell>
          <cell r="L11">
            <v>301</v>
          </cell>
          <cell r="M11">
            <v>3785</v>
          </cell>
          <cell r="N11">
            <v>4260</v>
          </cell>
          <cell r="O11">
            <v>88.85</v>
          </cell>
          <cell r="P11">
            <v>146</v>
          </cell>
          <cell r="Q11">
            <v>149</v>
          </cell>
          <cell r="R11">
            <v>97.99</v>
          </cell>
          <cell r="S11">
            <v>44</v>
          </cell>
          <cell r="T11">
            <v>80</v>
          </cell>
          <cell r="U11">
            <v>55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</row>
        <row r="12">
          <cell r="B12" t="str">
            <v>義大醫療財團法人義大醫院</v>
          </cell>
          <cell r="C12">
            <v>175</v>
          </cell>
          <cell r="D12">
            <v>23</v>
          </cell>
          <cell r="E12">
            <v>10</v>
          </cell>
          <cell r="F12">
            <v>1</v>
          </cell>
          <cell r="G12">
            <v>4616</v>
          </cell>
          <cell r="H12">
            <v>582</v>
          </cell>
          <cell r="I12">
            <v>5198</v>
          </cell>
          <cell r="J12">
            <v>245</v>
          </cell>
          <cell r="K12">
            <v>27</v>
          </cell>
          <cell r="L12">
            <v>272</v>
          </cell>
          <cell r="M12">
            <v>5470</v>
          </cell>
          <cell r="N12">
            <v>6227</v>
          </cell>
          <cell r="O12">
            <v>87.84</v>
          </cell>
          <cell r="P12">
            <v>211</v>
          </cell>
          <cell r="Q12">
            <v>218</v>
          </cell>
          <cell r="R12">
            <v>96.79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1</v>
          </cell>
          <cell r="AA12">
            <v>0</v>
          </cell>
          <cell r="AB12">
            <v>0</v>
          </cell>
          <cell r="AC12">
            <v>0</v>
          </cell>
        </row>
        <row r="13">
          <cell r="B13" t="str">
            <v>財團法人私立高雄醫學大學附設中和紀念醫院</v>
          </cell>
          <cell r="C13">
            <v>134</v>
          </cell>
          <cell r="D13">
            <v>18</v>
          </cell>
          <cell r="E13">
            <v>15</v>
          </cell>
          <cell r="F13">
            <v>1</v>
          </cell>
          <cell r="G13">
            <v>3473</v>
          </cell>
          <cell r="H13">
            <v>471</v>
          </cell>
          <cell r="I13">
            <v>3944</v>
          </cell>
          <cell r="J13">
            <v>424</v>
          </cell>
          <cell r="K13">
            <v>31</v>
          </cell>
          <cell r="L13">
            <v>455</v>
          </cell>
          <cell r="M13">
            <v>4399</v>
          </cell>
          <cell r="N13">
            <v>4903</v>
          </cell>
          <cell r="O13">
            <v>89.72</v>
          </cell>
          <cell r="P13">
            <v>173</v>
          </cell>
          <cell r="Q13">
            <v>178</v>
          </cell>
          <cell r="R13">
            <v>97.19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1</v>
          </cell>
          <cell r="AA13">
            <v>0</v>
          </cell>
          <cell r="AB13">
            <v>1</v>
          </cell>
          <cell r="AC13">
            <v>0</v>
          </cell>
        </row>
        <row r="14">
          <cell r="B14" t="str">
            <v>衛生福利部旗山醫院</v>
          </cell>
          <cell r="C14">
            <v>81</v>
          </cell>
          <cell r="D14">
            <v>5</v>
          </cell>
          <cell r="E14">
            <v>13</v>
          </cell>
          <cell r="F14">
            <v>2</v>
          </cell>
          <cell r="G14">
            <v>1895</v>
          </cell>
          <cell r="H14">
            <v>92</v>
          </cell>
          <cell r="I14">
            <v>1987</v>
          </cell>
          <cell r="J14">
            <v>124</v>
          </cell>
          <cell r="K14">
            <v>14</v>
          </cell>
          <cell r="L14">
            <v>138</v>
          </cell>
          <cell r="M14">
            <v>2125</v>
          </cell>
          <cell r="N14">
            <v>2470</v>
          </cell>
          <cell r="O14">
            <v>86.03</v>
          </cell>
          <cell r="P14">
            <v>129</v>
          </cell>
          <cell r="Q14">
            <v>129</v>
          </cell>
          <cell r="R14">
            <v>100</v>
          </cell>
          <cell r="S14">
            <v>14</v>
          </cell>
          <cell r="T14">
            <v>15</v>
          </cell>
          <cell r="U14">
            <v>93.33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1</v>
          </cell>
          <cell r="AA14">
            <v>0</v>
          </cell>
          <cell r="AB14">
            <v>0</v>
          </cell>
          <cell r="AC14">
            <v>1</v>
          </cell>
        </row>
        <row r="15">
          <cell r="B15" t="str">
            <v>財團法人台灣省私立高雄仁愛之家附設慈惠醫院</v>
          </cell>
          <cell r="C15">
            <v>70</v>
          </cell>
          <cell r="D15">
            <v>14</v>
          </cell>
          <cell r="E15">
            <v>3</v>
          </cell>
          <cell r="F15">
            <v>0</v>
          </cell>
          <cell r="G15">
            <v>1797</v>
          </cell>
          <cell r="H15">
            <v>344</v>
          </cell>
          <cell r="I15">
            <v>2141</v>
          </cell>
          <cell r="J15">
            <v>46</v>
          </cell>
          <cell r="K15">
            <v>0</v>
          </cell>
          <cell r="L15">
            <v>46</v>
          </cell>
          <cell r="M15">
            <v>2187</v>
          </cell>
          <cell r="N15">
            <v>2506</v>
          </cell>
          <cell r="O15">
            <v>87.27</v>
          </cell>
          <cell r="P15">
            <v>88</v>
          </cell>
          <cell r="Q15">
            <v>92</v>
          </cell>
          <cell r="R15">
            <v>95.65</v>
          </cell>
          <cell r="S15">
            <v>6</v>
          </cell>
          <cell r="T15">
            <v>7</v>
          </cell>
          <cell r="U15">
            <v>85.71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1</v>
          </cell>
          <cell r="AA15">
            <v>0</v>
          </cell>
          <cell r="AB15">
            <v>0</v>
          </cell>
          <cell r="AC15">
            <v>0</v>
          </cell>
        </row>
        <row r="16">
          <cell r="B16" t="str">
            <v>高雄市立岡山醫院(委託秀傳紀念醫院經營)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</row>
        <row r="17">
          <cell r="B17" t="str">
            <v>國軍高雄總醫院左營分院附設民眾診療服務區</v>
          </cell>
          <cell r="C17">
            <v>24</v>
          </cell>
          <cell r="D17">
            <v>3</v>
          </cell>
          <cell r="E17">
            <v>0</v>
          </cell>
          <cell r="F17">
            <v>0</v>
          </cell>
          <cell r="G17">
            <v>645</v>
          </cell>
          <cell r="H17">
            <v>51</v>
          </cell>
          <cell r="I17">
            <v>696</v>
          </cell>
          <cell r="J17">
            <v>0</v>
          </cell>
          <cell r="K17">
            <v>0</v>
          </cell>
          <cell r="L17">
            <v>0</v>
          </cell>
          <cell r="M17">
            <v>696</v>
          </cell>
          <cell r="N17">
            <v>799</v>
          </cell>
          <cell r="O17">
            <v>87.11</v>
          </cell>
          <cell r="P17">
            <v>27</v>
          </cell>
          <cell r="Q17">
            <v>29</v>
          </cell>
          <cell r="R17">
            <v>93.1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</row>
        <row r="18">
          <cell r="B18" t="str">
            <v>國軍高雄總醫院附設民眾診療服務處</v>
          </cell>
          <cell r="C18">
            <v>88</v>
          </cell>
          <cell r="D18">
            <v>21</v>
          </cell>
          <cell r="E18">
            <v>6</v>
          </cell>
          <cell r="F18">
            <v>3</v>
          </cell>
          <cell r="G18">
            <v>2314</v>
          </cell>
          <cell r="H18">
            <v>587</v>
          </cell>
          <cell r="I18">
            <v>2901</v>
          </cell>
          <cell r="J18">
            <v>99</v>
          </cell>
          <cell r="K18">
            <v>75</v>
          </cell>
          <cell r="L18">
            <v>174</v>
          </cell>
          <cell r="M18">
            <v>3075</v>
          </cell>
          <cell r="N18">
            <v>3388</v>
          </cell>
          <cell r="O18">
            <v>90.76</v>
          </cell>
          <cell r="P18">
            <v>122</v>
          </cell>
          <cell r="Q18">
            <v>123</v>
          </cell>
          <cell r="R18">
            <v>99.19</v>
          </cell>
          <cell r="S18">
            <v>16</v>
          </cell>
          <cell r="T18">
            <v>27</v>
          </cell>
          <cell r="U18">
            <v>59.26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2</v>
          </cell>
          <cell r="AA18">
            <v>0</v>
          </cell>
          <cell r="AB18">
            <v>0</v>
          </cell>
          <cell r="AC18">
            <v>0</v>
          </cell>
        </row>
        <row r="19">
          <cell r="B19" t="str">
            <v>高雄榮民總醫院</v>
          </cell>
          <cell r="C19">
            <v>67</v>
          </cell>
          <cell r="D19">
            <v>8</v>
          </cell>
          <cell r="E19">
            <v>0</v>
          </cell>
          <cell r="F19">
            <v>0</v>
          </cell>
          <cell r="G19">
            <v>1808</v>
          </cell>
          <cell r="H19">
            <v>163</v>
          </cell>
          <cell r="I19">
            <v>1971</v>
          </cell>
          <cell r="J19">
            <v>0</v>
          </cell>
          <cell r="K19">
            <v>0</v>
          </cell>
          <cell r="L19">
            <v>0</v>
          </cell>
          <cell r="M19">
            <v>1971</v>
          </cell>
          <cell r="N19">
            <v>2433</v>
          </cell>
          <cell r="O19">
            <v>81.01</v>
          </cell>
          <cell r="P19">
            <v>75</v>
          </cell>
          <cell r="Q19">
            <v>77</v>
          </cell>
          <cell r="R19">
            <v>97.4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</row>
        <row r="20">
          <cell r="B20" t="str">
            <v>阮綜合醫療社團法人阮綜合醫院</v>
          </cell>
          <cell r="C20">
            <v>56</v>
          </cell>
          <cell r="D20">
            <v>9</v>
          </cell>
          <cell r="E20">
            <v>0</v>
          </cell>
          <cell r="F20">
            <v>0</v>
          </cell>
          <cell r="G20">
            <v>1366</v>
          </cell>
          <cell r="H20">
            <v>256</v>
          </cell>
          <cell r="I20">
            <v>1622</v>
          </cell>
          <cell r="J20">
            <v>0</v>
          </cell>
          <cell r="K20">
            <v>0</v>
          </cell>
          <cell r="L20">
            <v>0</v>
          </cell>
          <cell r="M20">
            <v>1622</v>
          </cell>
          <cell r="N20">
            <v>1873</v>
          </cell>
          <cell r="O20">
            <v>86.6</v>
          </cell>
          <cell r="P20">
            <v>64</v>
          </cell>
          <cell r="Q20">
            <v>65</v>
          </cell>
          <cell r="R20">
            <v>98.46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</row>
        <row r="21">
          <cell r="B21" t="str">
            <v>維心診所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</row>
        <row r="22">
          <cell r="B22" t="str">
            <v>樂安醫院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</row>
        <row r="23">
          <cell r="B23" t="str">
            <v>高雄市立旗津醫院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</row>
        <row r="24">
          <cell r="B24" t="str">
            <v>梓安診所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167</v>
          </cell>
          <cell r="Q24">
            <v>167</v>
          </cell>
          <cell r="R24">
            <v>100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</row>
        <row r="25">
          <cell r="B25" t="str">
            <v>幸生診所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30</v>
          </cell>
          <cell r="Q25">
            <v>30</v>
          </cell>
          <cell r="R25">
            <v>100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</row>
        <row r="26">
          <cell r="B26" t="str">
            <v>靜和醫院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</row>
        <row r="27">
          <cell r="B27" t="str">
            <v>衛生福利部基隆醫院</v>
          </cell>
          <cell r="C27">
            <v>222</v>
          </cell>
          <cell r="D27">
            <v>42</v>
          </cell>
          <cell r="E27">
            <v>4</v>
          </cell>
          <cell r="F27">
            <v>1</v>
          </cell>
          <cell r="G27">
            <v>5576</v>
          </cell>
          <cell r="H27">
            <v>985</v>
          </cell>
          <cell r="I27">
            <v>6561</v>
          </cell>
          <cell r="J27">
            <v>112</v>
          </cell>
          <cell r="K27">
            <v>24</v>
          </cell>
          <cell r="L27">
            <v>136</v>
          </cell>
          <cell r="M27">
            <v>6697</v>
          </cell>
          <cell r="N27">
            <v>8073</v>
          </cell>
          <cell r="O27">
            <v>82.96</v>
          </cell>
          <cell r="P27">
            <v>268</v>
          </cell>
          <cell r="Q27">
            <v>274</v>
          </cell>
          <cell r="R27">
            <v>97.81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</row>
        <row r="28">
          <cell r="B28" t="str">
            <v>長庚醫療財團法人基隆長庚紀念醫院(情人湖院區)</v>
          </cell>
          <cell r="C28">
            <v>65</v>
          </cell>
          <cell r="D28">
            <v>10</v>
          </cell>
          <cell r="E28">
            <v>0</v>
          </cell>
          <cell r="F28">
            <v>0</v>
          </cell>
          <cell r="G28">
            <v>1575</v>
          </cell>
          <cell r="H28">
            <v>224</v>
          </cell>
          <cell r="I28">
            <v>1799</v>
          </cell>
          <cell r="J28">
            <v>0</v>
          </cell>
          <cell r="K28">
            <v>0</v>
          </cell>
          <cell r="L28">
            <v>0</v>
          </cell>
          <cell r="M28">
            <v>1799</v>
          </cell>
          <cell r="N28">
            <v>2246</v>
          </cell>
          <cell r="O28">
            <v>80.1</v>
          </cell>
          <cell r="P28">
            <v>76</v>
          </cell>
          <cell r="Q28">
            <v>76</v>
          </cell>
          <cell r="R28">
            <v>100</v>
          </cell>
          <cell r="S28">
            <v>3</v>
          </cell>
          <cell r="T28">
            <v>13</v>
          </cell>
          <cell r="U28">
            <v>23.08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</row>
        <row r="29">
          <cell r="B29" t="str">
            <v>基隆市立醫院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</row>
        <row r="30">
          <cell r="B30" t="str">
            <v>維德醫療社團法人基隆維德醫院</v>
          </cell>
          <cell r="C30">
            <v>0</v>
          </cell>
          <cell r="D30">
            <v>0</v>
          </cell>
          <cell r="E30">
            <v>9</v>
          </cell>
          <cell r="F30">
            <v>1</v>
          </cell>
          <cell r="G30">
            <v>0</v>
          </cell>
          <cell r="H30">
            <v>0</v>
          </cell>
          <cell r="I30">
            <v>0</v>
          </cell>
          <cell r="J30">
            <v>137</v>
          </cell>
          <cell r="K30">
            <v>7</v>
          </cell>
          <cell r="L30">
            <v>144</v>
          </cell>
          <cell r="M30">
            <v>144</v>
          </cell>
          <cell r="N30">
            <v>144</v>
          </cell>
          <cell r="O30">
            <v>100</v>
          </cell>
          <cell r="P30">
            <v>10</v>
          </cell>
          <cell r="Q30">
            <v>10</v>
          </cell>
          <cell r="R30">
            <v>100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</row>
        <row r="31">
          <cell r="B31" t="str">
            <v>台灣基督長老教會馬偕醫療財團法人新竹馬偕紀念醫院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2</v>
          </cell>
          <cell r="Q31">
            <v>2</v>
          </cell>
          <cell r="R31">
            <v>100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</row>
        <row r="32">
          <cell r="B32" t="str">
            <v>國立臺灣大學醫學院附設醫院新竹臺大分院新竹醫院</v>
          </cell>
          <cell r="C32">
            <v>26</v>
          </cell>
          <cell r="D32">
            <v>6</v>
          </cell>
          <cell r="E32">
            <v>3</v>
          </cell>
          <cell r="F32">
            <v>0</v>
          </cell>
          <cell r="G32">
            <v>644</v>
          </cell>
          <cell r="H32">
            <v>129</v>
          </cell>
          <cell r="I32">
            <v>773</v>
          </cell>
          <cell r="J32">
            <v>21</v>
          </cell>
          <cell r="K32">
            <v>0</v>
          </cell>
          <cell r="L32">
            <v>21</v>
          </cell>
          <cell r="M32">
            <v>794</v>
          </cell>
          <cell r="N32">
            <v>924</v>
          </cell>
          <cell r="O32">
            <v>85.93</v>
          </cell>
          <cell r="P32">
            <v>45</v>
          </cell>
          <cell r="Q32">
            <v>45</v>
          </cell>
          <cell r="R32">
            <v>100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</row>
        <row r="33">
          <cell r="B33" t="str">
            <v>新中興醫院</v>
          </cell>
          <cell r="C33">
            <v>47</v>
          </cell>
          <cell r="D33">
            <v>10</v>
          </cell>
          <cell r="E33">
            <v>0</v>
          </cell>
          <cell r="F33">
            <v>0</v>
          </cell>
          <cell r="G33">
            <v>954</v>
          </cell>
          <cell r="H33">
            <v>197</v>
          </cell>
          <cell r="I33">
            <v>1151</v>
          </cell>
          <cell r="J33">
            <v>0</v>
          </cell>
          <cell r="K33">
            <v>0</v>
          </cell>
          <cell r="L33">
            <v>0</v>
          </cell>
          <cell r="M33">
            <v>1151</v>
          </cell>
          <cell r="N33">
            <v>1417</v>
          </cell>
          <cell r="O33">
            <v>81.23</v>
          </cell>
          <cell r="P33">
            <v>56</v>
          </cell>
          <cell r="Q33">
            <v>59</v>
          </cell>
          <cell r="R33">
            <v>94.92</v>
          </cell>
          <cell r="S33">
            <v>3</v>
          </cell>
          <cell r="T33">
            <v>3</v>
          </cell>
          <cell r="U33">
            <v>100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1</v>
          </cell>
          <cell r="AA33">
            <v>0</v>
          </cell>
          <cell r="AB33">
            <v>0</v>
          </cell>
          <cell r="AC33">
            <v>0</v>
          </cell>
        </row>
        <row r="34">
          <cell r="B34" t="str">
            <v>國軍新竹地區醫院附設民眾診療服務處</v>
          </cell>
          <cell r="C34">
            <v>0</v>
          </cell>
          <cell r="D34">
            <v>0</v>
          </cell>
          <cell r="E34">
            <v>4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70</v>
          </cell>
          <cell r="K34">
            <v>0</v>
          </cell>
          <cell r="L34">
            <v>70</v>
          </cell>
          <cell r="M34">
            <v>70</v>
          </cell>
          <cell r="N34">
            <v>70</v>
          </cell>
          <cell r="O34">
            <v>100</v>
          </cell>
          <cell r="P34">
            <v>14</v>
          </cell>
          <cell r="Q34">
            <v>14</v>
          </cell>
          <cell r="R34">
            <v>100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</row>
        <row r="35">
          <cell r="B35" t="str">
            <v>林正修診所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</row>
        <row r="36">
          <cell r="B36" t="str">
            <v>衛生福利部臺中醫院</v>
          </cell>
          <cell r="C36">
            <v>18</v>
          </cell>
          <cell r="D36">
            <v>2</v>
          </cell>
          <cell r="E36">
            <v>0</v>
          </cell>
          <cell r="F36">
            <v>0</v>
          </cell>
          <cell r="G36">
            <v>526</v>
          </cell>
          <cell r="H36">
            <v>49</v>
          </cell>
          <cell r="I36">
            <v>575</v>
          </cell>
          <cell r="J36">
            <v>0</v>
          </cell>
          <cell r="K36">
            <v>0</v>
          </cell>
          <cell r="L36">
            <v>0</v>
          </cell>
          <cell r="M36">
            <v>575</v>
          </cell>
          <cell r="N36">
            <v>597</v>
          </cell>
          <cell r="O36">
            <v>96.31</v>
          </cell>
          <cell r="P36">
            <v>26</v>
          </cell>
          <cell r="Q36">
            <v>26</v>
          </cell>
          <cell r="R36">
            <v>100</v>
          </cell>
          <cell r="S36">
            <v>3</v>
          </cell>
          <cell r="T36">
            <v>14</v>
          </cell>
          <cell r="U36">
            <v>21.43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</row>
        <row r="37">
          <cell r="B37" t="str">
            <v>中山醫學大學附設醫院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</row>
        <row r="38">
          <cell r="B38" t="str">
            <v>中國醫藥大學附設醫院</v>
          </cell>
          <cell r="C38">
            <v>94</v>
          </cell>
          <cell r="D38">
            <v>12</v>
          </cell>
          <cell r="E38">
            <v>11</v>
          </cell>
          <cell r="F38">
            <v>1</v>
          </cell>
          <cell r="G38">
            <v>2036</v>
          </cell>
          <cell r="H38">
            <v>198</v>
          </cell>
          <cell r="I38">
            <v>2234</v>
          </cell>
          <cell r="J38">
            <v>289</v>
          </cell>
          <cell r="K38">
            <v>31</v>
          </cell>
          <cell r="L38">
            <v>320</v>
          </cell>
          <cell r="M38">
            <v>2554</v>
          </cell>
          <cell r="N38">
            <v>2758</v>
          </cell>
          <cell r="O38">
            <v>92.6</v>
          </cell>
          <cell r="P38">
            <v>153</v>
          </cell>
          <cell r="Q38">
            <v>159</v>
          </cell>
          <cell r="R38">
            <v>96.23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1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中山醫學大學附設醫院中興分院</v>
          </cell>
          <cell r="C39">
            <v>56</v>
          </cell>
          <cell r="D39">
            <v>4</v>
          </cell>
          <cell r="E39">
            <v>3</v>
          </cell>
          <cell r="F39">
            <v>0</v>
          </cell>
          <cell r="G39">
            <v>1351</v>
          </cell>
          <cell r="H39">
            <v>119</v>
          </cell>
          <cell r="I39">
            <v>1470</v>
          </cell>
          <cell r="J39">
            <v>77</v>
          </cell>
          <cell r="K39">
            <v>0</v>
          </cell>
          <cell r="L39">
            <v>77</v>
          </cell>
          <cell r="M39">
            <v>1547</v>
          </cell>
          <cell r="N39">
            <v>1646</v>
          </cell>
          <cell r="O39">
            <v>93.99</v>
          </cell>
          <cell r="P39">
            <v>63</v>
          </cell>
          <cell r="Q39">
            <v>66</v>
          </cell>
          <cell r="R39">
            <v>95.45</v>
          </cell>
          <cell r="S39">
            <v>7</v>
          </cell>
          <cell r="T39">
            <v>15</v>
          </cell>
          <cell r="U39">
            <v>46.67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</row>
        <row r="40">
          <cell r="B40" t="str">
            <v>衛生福利部豐原醫院</v>
          </cell>
          <cell r="C40">
            <v>78</v>
          </cell>
          <cell r="D40">
            <v>16</v>
          </cell>
          <cell r="E40">
            <v>0</v>
          </cell>
          <cell r="F40">
            <v>0</v>
          </cell>
          <cell r="G40">
            <v>2023</v>
          </cell>
          <cell r="H40">
            <v>404</v>
          </cell>
          <cell r="I40">
            <v>2427</v>
          </cell>
          <cell r="J40">
            <v>0</v>
          </cell>
          <cell r="K40">
            <v>0</v>
          </cell>
          <cell r="L40">
            <v>0</v>
          </cell>
          <cell r="M40">
            <v>2427</v>
          </cell>
          <cell r="N40">
            <v>2694</v>
          </cell>
          <cell r="O40">
            <v>90.09</v>
          </cell>
          <cell r="P40">
            <v>93</v>
          </cell>
          <cell r="Q40">
            <v>98</v>
          </cell>
          <cell r="R40">
            <v>94.9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1</v>
          </cell>
          <cell r="AA40">
            <v>0</v>
          </cell>
          <cell r="AB40">
            <v>0</v>
          </cell>
          <cell r="AC40">
            <v>0</v>
          </cell>
        </row>
        <row r="41">
          <cell r="B41" t="str">
            <v>財團法人台灣省私立台中仁愛之家附設靜和醫院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</row>
        <row r="42">
          <cell r="B42" t="str">
            <v>維新醫療社團法人台中維新醫院</v>
          </cell>
          <cell r="C42">
            <v>62</v>
          </cell>
          <cell r="D42">
            <v>9</v>
          </cell>
          <cell r="E42">
            <v>2</v>
          </cell>
          <cell r="F42">
            <v>0</v>
          </cell>
          <cell r="G42">
            <v>1642</v>
          </cell>
          <cell r="H42">
            <v>235</v>
          </cell>
          <cell r="I42">
            <v>1877</v>
          </cell>
          <cell r="J42">
            <v>54</v>
          </cell>
          <cell r="K42">
            <v>0</v>
          </cell>
          <cell r="L42">
            <v>54</v>
          </cell>
          <cell r="M42">
            <v>1931</v>
          </cell>
          <cell r="N42">
            <v>2057</v>
          </cell>
          <cell r="O42">
            <v>93.87</v>
          </cell>
          <cell r="P42">
            <v>71</v>
          </cell>
          <cell r="Q42">
            <v>75</v>
          </cell>
          <cell r="R42">
            <v>94.67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</row>
        <row r="43">
          <cell r="B43" t="str">
            <v>澄清綜合醫院中港分院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</row>
        <row r="44">
          <cell r="B44" t="str">
            <v>陽光精神科醫院</v>
          </cell>
          <cell r="C44">
            <v>2</v>
          </cell>
          <cell r="D44">
            <v>0</v>
          </cell>
          <cell r="E44">
            <v>0</v>
          </cell>
          <cell r="F44">
            <v>0</v>
          </cell>
          <cell r="G44">
            <v>46</v>
          </cell>
          <cell r="H44">
            <v>0</v>
          </cell>
          <cell r="I44">
            <v>46</v>
          </cell>
          <cell r="J44">
            <v>0</v>
          </cell>
          <cell r="K44">
            <v>0</v>
          </cell>
          <cell r="L44">
            <v>0</v>
          </cell>
          <cell r="M44">
            <v>46</v>
          </cell>
          <cell r="N44">
            <v>62</v>
          </cell>
          <cell r="O44">
            <v>74.19</v>
          </cell>
          <cell r="P44">
            <v>3</v>
          </cell>
          <cell r="Q44">
            <v>3</v>
          </cell>
          <cell r="R44">
            <v>100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</row>
        <row r="45">
          <cell r="B45" t="str">
            <v>清海醫院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44</v>
          </cell>
          <cell r="O45">
            <v>0</v>
          </cell>
          <cell r="P45">
            <v>7</v>
          </cell>
          <cell r="Q45">
            <v>7</v>
          </cell>
          <cell r="R45">
            <v>100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</row>
        <row r="46">
          <cell r="B46" t="str">
            <v>佛教慈濟醫療財團法人台中慈濟醫院</v>
          </cell>
          <cell r="C46">
            <v>19</v>
          </cell>
          <cell r="D46">
            <v>3</v>
          </cell>
          <cell r="E46">
            <v>1</v>
          </cell>
          <cell r="F46">
            <v>0</v>
          </cell>
          <cell r="G46">
            <v>527</v>
          </cell>
          <cell r="H46">
            <v>90</v>
          </cell>
          <cell r="I46">
            <v>617</v>
          </cell>
          <cell r="J46">
            <v>31</v>
          </cell>
          <cell r="K46">
            <v>0</v>
          </cell>
          <cell r="L46">
            <v>31</v>
          </cell>
          <cell r="M46">
            <v>648</v>
          </cell>
          <cell r="N46">
            <v>690</v>
          </cell>
          <cell r="O46">
            <v>93.91</v>
          </cell>
          <cell r="P46">
            <v>23</v>
          </cell>
          <cell r="Q46">
            <v>25</v>
          </cell>
          <cell r="R46">
            <v>92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1</v>
          </cell>
          <cell r="AA46">
            <v>0</v>
          </cell>
          <cell r="AB46">
            <v>0</v>
          </cell>
          <cell r="AC46">
            <v>0</v>
          </cell>
        </row>
        <row r="47">
          <cell r="B47" t="str">
            <v>國軍臺中總醫院附設民眾診療服務處</v>
          </cell>
          <cell r="C47">
            <v>12</v>
          </cell>
          <cell r="D47">
            <v>1</v>
          </cell>
          <cell r="E47">
            <v>0</v>
          </cell>
          <cell r="F47">
            <v>0</v>
          </cell>
          <cell r="G47">
            <v>342</v>
          </cell>
          <cell r="H47">
            <v>27</v>
          </cell>
          <cell r="I47">
            <v>369</v>
          </cell>
          <cell r="J47">
            <v>0</v>
          </cell>
          <cell r="K47">
            <v>0</v>
          </cell>
          <cell r="L47">
            <v>0</v>
          </cell>
          <cell r="M47">
            <v>369</v>
          </cell>
          <cell r="N47">
            <v>392</v>
          </cell>
          <cell r="O47">
            <v>94.13</v>
          </cell>
          <cell r="P47">
            <v>16</v>
          </cell>
          <cell r="Q47">
            <v>16</v>
          </cell>
          <cell r="R47">
            <v>100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</row>
        <row r="48">
          <cell r="B48" t="str">
            <v>臺中榮民總醫院</v>
          </cell>
          <cell r="C48">
            <v>56</v>
          </cell>
          <cell r="D48">
            <v>8</v>
          </cell>
          <cell r="E48">
            <v>13</v>
          </cell>
          <cell r="F48">
            <v>0</v>
          </cell>
          <cell r="G48">
            <v>1559</v>
          </cell>
          <cell r="H48">
            <v>207</v>
          </cell>
          <cell r="I48">
            <v>1766</v>
          </cell>
          <cell r="J48">
            <v>231</v>
          </cell>
          <cell r="K48">
            <v>0</v>
          </cell>
          <cell r="L48">
            <v>231</v>
          </cell>
          <cell r="M48">
            <v>1997</v>
          </cell>
          <cell r="N48">
            <v>2121</v>
          </cell>
          <cell r="O48">
            <v>94.15</v>
          </cell>
          <cell r="P48">
            <v>79</v>
          </cell>
          <cell r="Q48">
            <v>81</v>
          </cell>
          <cell r="R48">
            <v>97.53</v>
          </cell>
          <cell r="S48">
            <v>7</v>
          </cell>
          <cell r="T48">
            <v>35</v>
          </cell>
          <cell r="U48">
            <v>20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</row>
        <row r="49">
          <cell r="B49" t="str">
            <v>童綜合醫療社團法人童綜合醫院(沙鹿院區)</v>
          </cell>
          <cell r="C49">
            <v>106</v>
          </cell>
          <cell r="D49">
            <v>15</v>
          </cell>
          <cell r="E49">
            <v>6</v>
          </cell>
          <cell r="F49">
            <v>4</v>
          </cell>
          <cell r="G49">
            <v>2846</v>
          </cell>
          <cell r="H49">
            <v>362</v>
          </cell>
          <cell r="I49">
            <v>3208</v>
          </cell>
          <cell r="J49">
            <v>140</v>
          </cell>
          <cell r="K49">
            <v>79</v>
          </cell>
          <cell r="L49">
            <v>219</v>
          </cell>
          <cell r="M49">
            <v>3427</v>
          </cell>
          <cell r="N49">
            <v>3783</v>
          </cell>
          <cell r="O49">
            <v>90.59</v>
          </cell>
          <cell r="P49">
            <v>135</v>
          </cell>
          <cell r="Q49">
            <v>137</v>
          </cell>
          <cell r="R49">
            <v>98.54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4</v>
          </cell>
          <cell r="AA49">
            <v>1</v>
          </cell>
          <cell r="AB49">
            <v>0</v>
          </cell>
          <cell r="AC49">
            <v>0</v>
          </cell>
        </row>
        <row r="50">
          <cell r="B50" t="str">
            <v>李綜合醫療社團法人大甲李綜合醫院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</row>
        <row r="51">
          <cell r="B51" t="str">
            <v>賢德醫院</v>
          </cell>
          <cell r="C51">
            <v>115</v>
          </cell>
          <cell r="D51">
            <v>12</v>
          </cell>
          <cell r="E51">
            <v>0</v>
          </cell>
          <cell r="F51">
            <v>0</v>
          </cell>
          <cell r="G51">
            <v>3063</v>
          </cell>
          <cell r="H51">
            <v>273</v>
          </cell>
          <cell r="I51">
            <v>3336</v>
          </cell>
          <cell r="J51">
            <v>0</v>
          </cell>
          <cell r="K51">
            <v>0</v>
          </cell>
          <cell r="L51">
            <v>0</v>
          </cell>
          <cell r="M51">
            <v>3336</v>
          </cell>
          <cell r="N51">
            <v>3567</v>
          </cell>
          <cell r="O51">
            <v>93.52</v>
          </cell>
          <cell r="P51">
            <v>127</v>
          </cell>
          <cell r="Q51">
            <v>134</v>
          </cell>
          <cell r="R51">
            <v>94.78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</row>
        <row r="52">
          <cell r="B52" t="str">
            <v>光田醫療社團法人光田綜合醫院大甲院區</v>
          </cell>
          <cell r="C52">
            <v>18</v>
          </cell>
          <cell r="D52">
            <v>3</v>
          </cell>
          <cell r="E52">
            <v>0</v>
          </cell>
          <cell r="F52">
            <v>0</v>
          </cell>
          <cell r="G52">
            <v>427</v>
          </cell>
          <cell r="H52">
            <v>61</v>
          </cell>
          <cell r="I52">
            <v>488</v>
          </cell>
          <cell r="J52">
            <v>0</v>
          </cell>
          <cell r="K52">
            <v>0</v>
          </cell>
          <cell r="L52">
            <v>0</v>
          </cell>
          <cell r="M52">
            <v>488</v>
          </cell>
          <cell r="N52">
            <v>629</v>
          </cell>
          <cell r="O52">
            <v>77.58</v>
          </cell>
          <cell r="P52">
            <v>21</v>
          </cell>
          <cell r="Q52">
            <v>21</v>
          </cell>
          <cell r="R52">
            <v>100</v>
          </cell>
          <cell r="S52">
            <v>3</v>
          </cell>
          <cell r="T52">
            <v>5</v>
          </cell>
          <cell r="U52">
            <v>60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</row>
        <row r="53">
          <cell r="B53" t="str">
            <v>新活力診所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</row>
        <row r="54">
          <cell r="B54" t="str">
            <v>林新醫療社團法人林新醫院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</row>
        <row r="55">
          <cell r="B55" t="str">
            <v>仁愛醫療財團法人大里仁愛醫院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  <cell r="AC55">
            <v>0</v>
          </cell>
        </row>
        <row r="56">
          <cell r="B56" t="str">
            <v>宏恩醫院龍安分院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</row>
        <row r="57">
          <cell r="B57" t="str">
            <v>郭綜合醫院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12</v>
          </cell>
          <cell r="Q57">
            <v>12</v>
          </cell>
          <cell r="R57">
            <v>100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</row>
        <row r="58">
          <cell r="B58" t="str">
            <v>奇美醫療財團法人奇美醫院(樹林院區)</v>
          </cell>
          <cell r="C58">
            <v>106</v>
          </cell>
          <cell r="D58">
            <v>15</v>
          </cell>
          <cell r="E58">
            <v>3</v>
          </cell>
          <cell r="F58">
            <v>0</v>
          </cell>
          <cell r="G58">
            <v>3004</v>
          </cell>
          <cell r="H58">
            <v>398</v>
          </cell>
          <cell r="I58">
            <v>3402</v>
          </cell>
          <cell r="J58">
            <v>93</v>
          </cell>
          <cell r="K58">
            <v>0</v>
          </cell>
          <cell r="L58">
            <v>93</v>
          </cell>
          <cell r="M58">
            <v>3495</v>
          </cell>
          <cell r="N58">
            <v>3788</v>
          </cell>
          <cell r="O58">
            <v>92.27</v>
          </cell>
          <cell r="P58">
            <v>123</v>
          </cell>
          <cell r="Q58">
            <v>128</v>
          </cell>
          <cell r="R58">
            <v>96.09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</row>
        <row r="59">
          <cell r="B59" t="str">
            <v>奇美醫療財團法人柳營奇美醫院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</v>
          </cell>
          <cell r="AC59">
            <v>0</v>
          </cell>
        </row>
        <row r="60">
          <cell r="B60" t="str">
            <v>奇美醫療財團法人奇美醫院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</row>
        <row r="61">
          <cell r="B61" t="str">
            <v>衛生福利部臺南醫院</v>
          </cell>
          <cell r="C61">
            <v>15</v>
          </cell>
          <cell r="D61">
            <v>2</v>
          </cell>
          <cell r="E61">
            <v>0</v>
          </cell>
          <cell r="F61">
            <v>0</v>
          </cell>
          <cell r="G61">
            <v>411</v>
          </cell>
          <cell r="H61">
            <v>62</v>
          </cell>
          <cell r="I61">
            <v>473</v>
          </cell>
          <cell r="J61">
            <v>0</v>
          </cell>
          <cell r="K61">
            <v>0</v>
          </cell>
          <cell r="L61">
            <v>0</v>
          </cell>
          <cell r="M61">
            <v>473</v>
          </cell>
          <cell r="N61">
            <v>481</v>
          </cell>
          <cell r="O61">
            <v>98.34</v>
          </cell>
          <cell r="P61">
            <v>15</v>
          </cell>
          <cell r="Q61">
            <v>17</v>
          </cell>
          <cell r="R61">
            <v>88.24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</row>
        <row r="62">
          <cell r="B62" t="str">
            <v>衛生福利部新營醫院</v>
          </cell>
          <cell r="C62">
            <v>72</v>
          </cell>
          <cell r="D62">
            <v>8</v>
          </cell>
          <cell r="E62">
            <v>0</v>
          </cell>
          <cell r="F62">
            <v>0</v>
          </cell>
          <cell r="G62">
            <v>1845</v>
          </cell>
          <cell r="H62">
            <v>194</v>
          </cell>
          <cell r="I62">
            <v>2039</v>
          </cell>
          <cell r="J62">
            <v>0</v>
          </cell>
          <cell r="K62">
            <v>0</v>
          </cell>
          <cell r="L62">
            <v>0</v>
          </cell>
          <cell r="M62">
            <v>2039</v>
          </cell>
          <cell r="N62">
            <v>2379</v>
          </cell>
          <cell r="O62">
            <v>85.71</v>
          </cell>
          <cell r="P62">
            <v>80</v>
          </cell>
          <cell r="Q62">
            <v>83</v>
          </cell>
          <cell r="R62">
            <v>96.39</v>
          </cell>
          <cell r="S62">
            <v>11</v>
          </cell>
          <cell r="T62">
            <v>16</v>
          </cell>
          <cell r="U62">
            <v>68.75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</row>
        <row r="63">
          <cell r="B63" t="str">
            <v>衛生福利部嘉南療養院</v>
          </cell>
          <cell r="C63">
            <v>108</v>
          </cell>
          <cell r="D63">
            <v>12</v>
          </cell>
          <cell r="E63">
            <v>11</v>
          </cell>
          <cell r="F63">
            <v>1</v>
          </cell>
          <cell r="G63">
            <v>2588</v>
          </cell>
          <cell r="H63">
            <v>284</v>
          </cell>
          <cell r="I63">
            <v>2872</v>
          </cell>
          <cell r="J63">
            <v>236</v>
          </cell>
          <cell r="K63">
            <v>31</v>
          </cell>
          <cell r="L63">
            <v>267</v>
          </cell>
          <cell r="M63">
            <v>3139</v>
          </cell>
          <cell r="N63">
            <v>3767</v>
          </cell>
          <cell r="O63">
            <v>83.33</v>
          </cell>
          <cell r="P63">
            <v>131</v>
          </cell>
          <cell r="Q63">
            <v>140</v>
          </cell>
          <cell r="R63">
            <v>93.57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1</v>
          </cell>
          <cell r="AB63">
            <v>0</v>
          </cell>
          <cell r="AC63">
            <v>0</v>
          </cell>
        </row>
        <row r="64">
          <cell r="B64" t="str">
            <v>台南市立醫院(委託秀傳醫療社團法人經營)</v>
          </cell>
          <cell r="C64">
            <v>22</v>
          </cell>
          <cell r="D64">
            <v>5</v>
          </cell>
          <cell r="E64">
            <v>0</v>
          </cell>
          <cell r="F64">
            <v>0</v>
          </cell>
          <cell r="G64">
            <v>612</v>
          </cell>
          <cell r="H64">
            <v>148</v>
          </cell>
          <cell r="I64">
            <v>760</v>
          </cell>
          <cell r="J64">
            <v>0</v>
          </cell>
          <cell r="K64">
            <v>0</v>
          </cell>
          <cell r="L64">
            <v>0</v>
          </cell>
          <cell r="M64">
            <v>760</v>
          </cell>
          <cell r="N64">
            <v>778</v>
          </cell>
          <cell r="O64">
            <v>97.69</v>
          </cell>
          <cell r="P64">
            <v>27</v>
          </cell>
          <cell r="Q64">
            <v>29</v>
          </cell>
          <cell r="R64">
            <v>93.1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</row>
        <row r="65">
          <cell r="B65" t="str">
            <v>國立成功大學醫學院附設醫院</v>
          </cell>
          <cell r="C65">
            <v>111</v>
          </cell>
          <cell r="D65">
            <v>12</v>
          </cell>
          <cell r="E65">
            <v>0</v>
          </cell>
          <cell r="F65">
            <v>0</v>
          </cell>
          <cell r="G65">
            <v>2908</v>
          </cell>
          <cell r="H65">
            <v>318</v>
          </cell>
          <cell r="I65">
            <v>3226</v>
          </cell>
          <cell r="J65">
            <v>0</v>
          </cell>
          <cell r="K65">
            <v>0</v>
          </cell>
          <cell r="L65">
            <v>0</v>
          </cell>
          <cell r="M65">
            <v>3226</v>
          </cell>
          <cell r="N65">
            <v>3683</v>
          </cell>
          <cell r="O65">
            <v>87.59</v>
          </cell>
          <cell r="P65">
            <v>127</v>
          </cell>
          <cell r="Q65">
            <v>134</v>
          </cell>
          <cell r="R65">
            <v>94.78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</row>
        <row r="66">
          <cell r="B66" t="str">
            <v>高雄榮民總醫院臺南分院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1</v>
          </cell>
          <cell r="Q66">
            <v>1</v>
          </cell>
          <cell r="R66">
            <v>100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</row>
        <row r="67">
          <cell r="B67" t="str">
            <v>臺南市立安南醫院-委託中國醫藥大學興建經營</v>
          </cell>
          <cell r="C67">
            <v>81</v>
          </cell>
          <cell r="D67">
            <v>11</v>
          </cell>
          <cell r="E67">
            <v>0</v>
          </cell>
          <cell r="F67">
            <v>0</v>
          </cell>
          <cell r="G67">
            <v>2288</v>
          </cell>
          <cell r="H67">
            <v>290</v>
          </cell>
          <cell r="I67">
            <v>2578</v>
          </cell>
          <cell r="J67">
            <v>0</v>
          </cell>
          <cell r="K67">
            <v>0</v>
          </cell>
          <cell r="L67">
            <v>0</v>
          </cell>
          <cell r="M67">
            <v>2578</v>
          </cell>
          <cell r="N67">
            <v>2714</v>
          </cell>
          <cell r="O67">
            <v>94.99</v>
          </cell>
          <cell r="P67">
            <v>91</v>
          </cell>
          <cell r="Q67">
            <v>92</v>
          </cell>
          <cell r="R67">
            <v>98.91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</row>
        <row r="68">
          <cell r="B68" t="str">
            <v>衛生福利部嘉義醫院</v>
          </cell>
          <cell r="C68">
            <v>9</v>
          </cell>
          <cell r="D68">
            <v>1</v>
          </cell>
          <cell r="E68">
            <v>0</v>
          </cell>
          <cell r="F68">
            <v>0</v>
          </cell>
          <cell r="G68">
            <v>267</v>
          </cell>
          <cell r="H68">
            <v>27</v>
          </cell>
          <cell r="I68">
            <v>294</v>
          </cell>
          <cell r="J68">
            <v>0</v>
          </cell>
          <cell r="K68">
            <v>0</v>
          </cell>
          <cell r="L68">
            <v>0</v>
          </cell>
          <cell r="M68">
            <v>294</v>
          </cell>
          <cell r="N68">
            <v>307</v>
          </cell>
          <cell r="O68">
            <v>95.77</v>
          </cell>
          <cell r="P68">
            <v>11</v>
          </cell>
          <cell r="Q68">
            <v>11</v>
          </cell>
          <cell r="R68">
            <v>100</v>
          </cell>
          <cell r="S68">
            <v>0</v>
          </cell>
          <cell r="T68">
            <v>1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</row>
        <row r="69">
          <cell r="B69" t="str">
            <v>臺中榮民總醫院嘉義分院</v>
          </cell>
          <cell r="C69">
            <v>56</v>
          </cell>
          <cell r="D69">
            <v>13</v>
          </cell>
          <cell r="E69">
            <v>10</v>
          </cell>
          <cell r="F69">
            <v>2</v>
          </cell>
          <cell r="G69">
            <v>1359</v>
          </cell>
          <cell r="H69">
            <v>274</v>
          </cell>
          <cell r="I69">
            <v>1633</v>
          </cell>
          <cell r="J69">
            <v>143</v>
          </cell>
          <cell r="K69">
            <v>33</v>
          </cell>
          <cell r="L69">
            <v>176</v>
          </cell>
          <cell r="M69">
            <v>1809</v>
          </cell>
          <cell r="N69">
            <v>2186</v>
          </cell>
          <cell r="O69">
            <v>82.75</v>
          </cell>
          <cell r="P69">
            <v>79</v>
          </cell>
          <cell r="Q69">
            <v>82</v>
          </cell>
          <cell r="R69">
            <v>96.34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</row>
        <row r="70">
          <cell r="B70" t="str">
            <v>醫療財團法人徐元智先生醫藥基金會亞東紀念醫院</v>
          </cell>
          <cell r="C70">
            <v>99</v>
          </cell>
          <cell r="D70">
            <v>17</v>
          </cell>
          <cell r="E70">
            <v>7</v>
          </cell>
          <cell r="F70">
            <v>1</v>
          </cell>
          <cell r="G70">
            <v>2613</v>
          </cell>
          <cell r="H70">
            <v>470</v>
          </cell>
          <cell r="I70">
            <v>3083</v>
          </cell>
          <cell r="J70">
            <v>159</v>
          </cell>
          <cell r="K70">
            <v>31</v>
          </cell>
          <cell r="L70">
            <v>190</v>
          </cell>
          <cell r="M70">
            <v>3273</v>
          </cell>
          <cell r="N70">
            <v>3704</v>
          </cell>
          <cell r="O70">
            <v>88.36</v>
          </cell>
          <cell r="P70">
            <v>132</v>
          </cell>
          <cell r="Q70">
            <v>133</v>
          </cell>
          <cell r="R70">
            <v>99.25</v>
          </cell>
          <cell r="S70">
            <v>4</v>
          </cell>
          <cell r="T70">
            <v>7</v>
          </cell>
          <cell r="U70">
            <v>57.14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</row>
        <row r="71">
          <cell r="B71" t="str">
            <v>行天宮醫療志業醫療財團法人恩主公醫院</v>
          </cell>
          <cell r="C71">
            <v>58</v>
          </cell>
          <cell r="D71">
            <v>7</v>
          </cell>
          <cell r="E71">
            <v>7</v>
          </cell>
          <cell r="F71">
            <v>0</v>
          </cell>
          <cell r="G71">
            <v>1658</v>
          </cell>
          <cell r="H71">
            <v>179</v>
          </cell>
          <cell r="I71">
            <v>1837</v>
          </cell>
          <cell r="J71">
            <v>210</v>
          </cell>
          <cell r="K71">
            <v>0</v>
          </cell>
          <cell r="L71">
            <v>210</v>
          </cell>
          <cell r="M71">
            <v>2047</v>
          </cell>
          <cell r="N71">
            <v>2163</v>
          </cell>
          <cell r="O71">
            <v>94.64</v>
          </cell>
          <cell r="P71">
            <v>80</v>
          </cell>
          <cell r="Q71">
            <v>81</v>
          </cell>
          <cell r="R71">
            <v>98.77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</row>
        <row r="72">
          <cell r="B72" t="str">
            <v>天主教耕莘醫療財團法人耕莘醫院</v>
          </cell>
          <cell r="C72">
            <v>34</v>
          </cell>
          <cell r="D72">
            <v>9</v>
          </cell>
          <cell r="E72">
            <v>2</v>
          </cell>
          <cell r="F72">
            <v>1</v>
          </cell>
          <cell r="G72">
            <v>751</v>
          </cell>
          <cell r="H72">
            <v>232</v>
          </cell>
          <cell r="I72">
            <v>983</v>
          </cell>
          <cell r="J72">
            <v>17</v>
          </cell>
          <cell r="K72">
            <v>5</v>
          </cell>
          <cell r="L72">
            <v>22</v>
          </cell>
          <cell r="M72">
            <v>1005</v>
          </cell>
          <cell r="N72">
            <v>1199</v>
          </cell>
          <cell r="O72">
            <v>83.82</v>
          </cell>
          <cell r="P72">
            <v>42</v>
          </cell>
          <cell r="Q72">
            <v>46</v>
          </cell>
          <cell r="R72">
            <v>91.3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</row>
        <row r="73">
          <cell r="B73" t="str">
            <v>衛生福利部樂生療養院</v>
          </cell>
          <cell r="C73">
            <v>47</v>
          </cell>
          <cell r="D73">
            <v>7</v>
          </cell>
          <cell r="E73">
            <v>0</v>
          </cell>
          <cell r="F73">
            <v>0</v>
          </cell>
          <cell r="G73">
            <v>1169</v>
          </cell>
          <cell r="H73">
            <v>137</v>
          </cell>
          <cell r="I73">
            <v>1306</v>
          </cell>
          <cell r="J73">
            <v>0</v>
          </cell>
          <cell r="K73">
            <v>0</v>
          </cell>
          <cell r="L73">
            <v>0</v>
          </cell>
          <cell r="M73">
            <v>1306</v>
          </cell>
          <cell r="N73">
            <v>1565</v>
          </cell>
          <cell r="O73">
            <v>83.45</v>
          </cell>
          <cell r="P73">
            <v>54</v>
          </cell>
          <cell r="Q73">
            <v>60</v>
          </cell>
          <cell r="R73">
            <v>90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</row>
        <row r="74">
          <cell r="B74" t="str">
            <v>衛生福利部臺北醫院</v>
          </cell>
          <cell r="C74">
            <v>38</v>
          </cell>
          <cell r="D74">
            <v>11</v>
          </cell>
          <cell r="E74">
            <v>0</v>
          </cell>
          <cell r="F74">
            <v>0</v>
          </cell>
          <cell r="G74">
            <v>977</v>
          </cell>
          <cell r="H74">
            <v>189</v>
          </cell>
          <cell r="I74">
            <v>1166</v>
          </cell>
          <cell r="J74">
            <v>0</v>
          </cell>
          <cell r="K74">
            <v>0</v>
          </cell>
          <cell r="L74">
            <v>0</v>
          </cell>
          <cell r="M74">
            <v>1166</v>
          </cell>
          <cell r="N74">
            <v>1402</v>
          </cell>
          <cell r="O74">
            <v>83.17</v>
          </cell>
          <cell r="P74">
            <v>93</v>
          </cell>
          <cell r="Q74">
            <v>95</v>
          </cell>
          <cell r="R74">
            <v>97.89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</row>
        <row r="75">
          <cell r="B75" t="str">
            <v>衛生福利部雙和醫院(委託臺北醫學大學興建經營)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</row>
        <row r="76">
          <cell r="B76" t="str">
            <v>衛生福利部八里療養院</v>
          </cell>
          <cell r="C76">
            <v>40</v>
          </cell>
          <cell r="D76">
            <v>9</v>
          </cell>
          <cell r="E76">
            <v>3</v>
          </cell>
          <cell r="F76">
            <v>0</v>
          </cell>
          <cell r="G76">
            <v>1031</v>
          </cell>
          <cell r="H76">
            <v>188</v>
          </cell>
          <cell r="I76">
            <v>1219</v>
          </cell>
          <cell r="J76">
            <v>88</v>
          </cell>
          <cell r="K76">
            <v>0</v>
          </cell>
          <cell r="L76">
            <v>88</v>
          </cell>
          <cell r="M76">
            <v>1307</v>
          </cell>
          <cell r="N76">
            <v>1537</v>
          </cell>
          <cell r="O76">
            <v>85.04</v>
          </cell>
          <cell r="P76">
            <v>52</v>
          </cell>
          <cell r="Q76">
            <v>57</v>
          </cell>
          <cell r="R76">
            <v>91.23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</row>
        <row r="77">
          <cell r="B77" t="str">
            <v>新北市立聯合醫院(板橋院區)</v>
          </cell>
          <cell r="C77">
            <v>156</v>
          </cell>
          <cell r="D77">
            <v>21</v>
          </cell>
          <cell r="E77">
            <v>13</v>
          </cell>
          <cell r="F77">
            <v>1</v>
          </cell>
          <cell r="G77">
            <v>3917</v>
          </cell>
          <cell r="H77">
            <v>422</v>
          </cell>
          <cell r="I77">
            <v>4339</v>
          </cell>
          <cell r="J77">
            <v>282</v>
          </cell>
          <cell r="K77">
            <v>17</v>
          </cell>
          <cell r="L77">
            <v>299</v>
          </cell>
          <cell r="M77">
            <v>4638</v>
          </cell>
          <cell r="N77">
            <v>5445</v>
          </cell>
          <cell r="O77">
            <v>85.18</v>
          </cell>
          <cell r="P77">
            <v>190</v>
          </cell>
          <cell r="Q77">
            <v>194</v>
          </cell>
          <cell r="R77">
            <v>97.94</v>
          </cell>
          <cell r="S77">
            <v>19</v>
          </cell>
          <cell r="T77">
            <v>40</v>
          </cell>
          <cell r="U77">
            <v>47.5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</row>
        <row r="78">
          <cell r="B78" t="str">
            <v>新北市立聯合醫院(三重院區)</v>
          </cell>
          <cell r="C78">
            <v>121</v>
          </cell>
          <cell r="D78">
            <v>13</v>
          </cell>
          <cell r="E78">
            <v>1</v>
          </cell>
          <cell r="F78">
            <v>0</v>
          </cell>
          <cell r="G78">
            <v>3074</v>
          </cell>
          <cell r="H78">
            <v>263</v>
          </cell>
          <cell r="I78">
            <v>3337</v>
          </cell>
          <cell r="J78">
            <v>14</v>
          </cell>
          <cell r="K78">
            <v>0</v>
          </cell>
          <cell r="L78">
            <v>14</v>
          </cell>
          <cell r="M78">
            <v>3351</v>
          </cell>
          <cell r="N78">
            <v>3968</v>
          </cell>
          <cell r="O78">
            <v>84.45</v>
          </cell>
          <cell r="P78">
            <v>131</v>
          </cell>
          <cell r="Q78">
            <v>140</v>
          </cell>
          <cell r="R78">
            <v>93.57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</row>
        <row r="79">
          <cell r="B79" t="str">
            <v>台灣基督長老教會馬偕醫療財團法人淡水馬偕紀念醫院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</row>
        <row r="80">
          <cell r="B80" t="str">
            <v>佛教慈濟醫療財團法人台北慈濟醫院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</row>
        <row r="81">
          <cell r="B81" t="str">
            <v>長庚醫療財團法人林口長庚紀念醫院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2</v>
          </cell>
          <cell r="Q81">
            <v>2</v>
          </cell>
          <cell r="R81">
            <v>100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</row>
        <row r="82">
          <cell r="B82" t="str">
            <v>衛生福利部桃園療養院</v>
          </cell>
          <cell r="C82">
            <v>518</v>
          </cell>
          <cell r="D82">
            <v>119</v>
          </cell>
          <cell r="E82">
            <v>46</v>
          </cell>
          <cell r="F82">
            <v>8</v>
          </cell>
          <cell r="G82">
            <v>13052</v>
          </cell>
          <cell r="H82">
            <v>2758</v>
          </cell>
          <cell r="I82">
            <v>15810</v>
          </cell>
          <cell r="J82">
            <v>833</v>
          </cell>
          <cell r="K82">
            <v>146</v>
          </cell>
          <cell r="L82">
            <v>979</v>
          </cell>
          <cell r="M82">
            <v>16789</v>
          </cell>
          <cell r="N82">
            <v>19746</v>
          </cell>
          <cell r="O82">
            <v>85.02</v>
          </cell>
          <cell r="P82">
            <v>699</v>
          </cell>
          <cell r="Q82">
            <v>742</v>
          </cell>
          <cell r="R82">
            <v>94.2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2</v>
          </cell>
          <cell r="AA82">
            <v>0</v>
          </cell>
          <cell r="AB82">
            <v>2</v>
          </cell>
          <cell r="AC82">
            <v>0</v>
          </cell>
        </row>
        <row r="83">
          <cell r="B83" t="str">
            <v>新國民醫療社團法人新國民醫院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6</v>
          </cell>
          <cell r="Q83">
            <v>6</v>
          </cell>
          <cell r="R83">
            <v>100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</row>
        <row r="84">
          <cell r="B84" t="str">
            <v>國軍桃園總醫院附設民眾診療服務處</v>
          </cell>
          <cell r="C84">
            <v>45</v>
          </cell>
          <cell r="D84">
            <v>14</v>
          </cell>
          <cell r="E84">
            <v>0</v>
          </cell>
          <cell r="F84">
            <v>0</v>
          </cell>
          <cell r="G84">
            <v>1083</v>
          </cell>
          <cell r="H84">
            <v>337</v>
          </cell>
          <cell r="I84">
            <v>1420</v>
          </cell>
          <cell r="J84">
            <v>0</v>
          </cell>
          <cell r="K84">
            <v>0</v>
          </cell>
          <cell r="L84">
            <v>0</v>
          </cell>
          <cell r="M84">
            <v>1420</v>
          </cell>
          <cell r="N84">
            <v>1709</v>
          </cell>
          <cell r="O84">
            <v>83.09</v>
          </cell>
          <cell r="P84">
            <v>71</v>
          </cell>
          <cell r="Q84">
            <v>71</v>
          </cell>
          <cell r="R84">
            <v>100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</row>
        <row r="85">
          <cell r="B85" t="str">
            <v>臺北榮民總醫院桃園分院</v>
          </cell>
          <cell r="C85">
            <v>67</v>
          </cell>
          <cell r="D85">
            <v>15</v>
          </cell>
          <cell r="E85">
            <v>0</v>
          </cell>
          <cell r="F85">
            <v>0</v>
          </cell>
          <cell r="G85">
            <v>1750</v>
          </cell>
          <cell r="H85">
            <v>320</v>
          </cell>
          <cell r="I85">
            <v>2070</v>
          </cell>
          <cell r="J85">
            <v>0</v>
          </cell>
          <cell r="K85">
            <v>0</v>
          </cell>
          <cell r="L85">
            <v>0</v>
          </cell>
          <cell r="M85">
            <v>2070</v>
          </cell>
          <cell r="N85">
            <v>2453</v>
          </cell>
          <cell r="O85">
            <v>84.39</v>
          </cell>
          <cell r="P85">
            <v>84</v>
          </cell>
          <cell r="Q85">
            <v>88</v>
          </cell>
          <cell r="R85">
            <v>95.45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1</v>
          </cell>
          <cell r="AA85">
            <v>0</v>
          </cell>
          <cell r="AB85">
            <v>0</v>
          </cell>
          <cell r="AC85">
            <v>0</v>
          </cell>
        </row>
        <row r="86">
          <cell r="B86" t="str">
            <v>居善醫院</v>
          </cell>
          <cell r="C86">
            <v>0</v>
          </cell>
          <cell r="D86">
            <v>0</v>
          </cell>
          <cell r="E86">
            <v>10</v>
          </cell>
          <cell r="F86">
            <v>1</v>
          </cell>
          <cell r="G86">
            <v>0</v>
          </cell>
          <cell r="H86">
            <v>0</v>
          </cell>
          <cell r="I86">
            <v>0</v>
          </cell>
          <cell r="J86">
            <v>184</v>
          </cell>
          <cell r="K86">
            <v>29</v>
          </cell>
          <cell r="L86">
            <v>213</v>
          </cell>
          <cell r="M86">
            <v>213</v>
          </cell>
          <cell r="N86">
            <v>220</v>
          </cell>
          <cell r="O86">
            <v>96.82</v>
          </cell>
          <cell r="P86">
            <v>131</v>
          </cell>
          <cell r="Q86">
            <v>131</v>
          </cell>
          <cell r="R86">
            <v>100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</row>
        <row r="87">
          <cell r="B87" t="str">
            <v>周孫元診所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5</v>
          </cell>
          <cell r="Q87">
            <v>5</v>
          </cell>
          <cell r="R87">
            <v>100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</row>
        <row r="88">
          <cell r="B88" t="str">
            <v>國立臺灣大學醫學院附設醫院新竹臺大分院生醫醫院(竹東院區)</v>
          </cell>
          <cell r="C88">
            <v>7</v>
          </cell>
          <cell r="D88">
            <v>1</v>
          </cell>
          <cell r="E88">
            <v>3</v>
          </cell>
          <cell r="F88">
            <v>0</v>
          </cell>
          <cell r="G88">
            <v>182</v>
          </cell>
          <cell r="H88">
            <v>14</v>
          </cell>
          <cell r="I88">
            <v>196</v>
          </cell>
          <cell r="J88">
            <v>39</v>
          </cell>
          <cell r="K88">
            <v>0</v>
          </cell>
          <cell r="L88">
            <v>39</v>
          </cell>
          <cell r="M88">
            <v>235</v>
          </cell>
          <cell r="N88">
            <v>268</v>
          </cell>
          <cell r="O88">
            <v>87.69</v>
          </cell>
          <cell r="P88">
            <v>18</v>
          </cell>
          <cell r="Q88">
            <v>18</v>
          </cell>
          <cell r="R88">
            <v>100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</row>
        <row r="89">
          <cell r="B89" t="str">
            <v>臺北榮民總醫院新竹分院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</row>
        <row r="90">
          <cell r="B90" t="str">
            <v>天主教仁慈醫療財團法人仁慈醫院</v>
          </cell>
          <cell r="C90">
            <v>0</v>
          </cell>
          <cell r="D90">
            <v>0</v>
          </cell>
          <cell r="E90">
            <v>3</v>
          </cell>
          <cell r="F90">
            <v>2</v>
          </cell>
          <cell r="G90">
            <v>0</v>
          </cell>
          <cell r="H90">
            <v>0</v>
          </cell>
          <cell r="I90">
            <v>0</v>
          </cell>
          <cell r="J90">
            <v>21</v>
          </cell>
          <cell r="K90">
            <v>18</v>
          </cell>
          <cell r="L90">
            <v>39</v>
          </cell>
          <cell r="M90">
            <v>39</v>
          </cell>
          <cell r="N90">
            <v>39</v>
          </cell>
          <cell r="O90">
            <v>100</v>
          </cell>
          <cell r="P90">
            <v>19</v>
          </cell>
          <cell r="Q90">
            <v>19</v>
          </cell>
          <cell r="R90">
            <v>100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</row>
        <row r="91">
          <cell r="B91" t="str">
            <v>天主教靈醫會醫療財團法人羅東聖母醫院</v>
          </cell>
          <cell r="C91">
            <v>41</v>
          </cell>
          <cell r="D91">
            <v>6</v>
          </cell>
          <cell r="E91">
            <v>0</v>
          </cell>
          <cell r="F91">
            <v>0</v>
          </cell>
          <cell r="G91">
            <v>1023</v>
          </cell>
          <cell r="H91">
            <v>131</v>
          </cell>
          <cell r="I91">
            <v>1154</v>
          </cell>
          <cell r="J91">
            <v>0</v>
          </cell>
          <cell r="K91">
            <v>0</v>
          </cell>
          <cell r="L91">
            <v>0</v>
          </cell>
          <cell r="M91">
            <v>1154</v>
          </cell>
          <cell r="N91">
            <v>1396</v>
          </cell>
          <cell r="O91">
            <v>82.66</v>
          </cell>
          <cell r="P91">
            <v>49</v>
          </cell>
          <cell r="Q91">
            <v>51</v>
          </cell>
          <cell r="R91">
            <v>96.08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</row>
        <row r="92">
          <cell r="B92" t="str">
            <v>醫療財團法人羅許基金會羅東博愛醫院</v>
          </cell>
          <cell r="C92">
            <v>30</v>
          </cell>
          <cell r="D92">
            <v>1</v>
          </cell>
          <cell r="E92">
            <v>3</v>
          </cell>
          <cell r="F92">
            <v>0</v>
          </cell>
          <cell r="G92">
            <v>791</v>
          </cell>
          <cell r="H92">
            <v>27</v>
          </cell>
          <cell r="I92">
            <v>818</v>
          </cell>
          <cell r="J92">
            <v>40</v>
          </cell>
          <cell r="K92">
            <v>0</v>
          </cell>
          <cell r="L92">
            <v>40</v>
          </cell>
          <cell r="M92">
            <v>858</v>
          </cell>
          <cell r="N92">
            <v>977</v>
          </cell>
          <cell r="O92">
            <v>87.82</v>
          </cell>
          <cell r="P92">
            <v>38</v>
          </cell>
          <cell r="Q92">
            <v>39</v>
          </cell>
          <cell r="R92">
            <v>97.44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</row>
        <row r="93">
          <cell r="B93" t="str">
            <v>國立陽明交通大學附設醫院</v>
          </cell>
          <cell r="C93">
            <v>54</v>
          </cell>
          <cell r="D93">
            <v>4</v>
          </cell>
          <cell r="E93">
            <v>14</v>
          </cell>
          <cell r="F93">
            <v>1</v>
          </cell>
          <cell r="G93">
            <v>1459</v>
          </cell>
          <cell r="H93">
            <v>96</v>
          </cell>
          <cell r="I93">
            <v>1555</v>
          </cell>
          <cell r="J93">
            <v>207</v>
          </cell>
          <cell r="K93">
            <v>13</v>
          </cell>
          <cell r="L93">
            <v>220</v>
          </cell>
          <cell r="M93">
            <v>1775</v>
          </cell>
          <cell r="N93">
            <v>1906</v>
          </cell>
          <cell r="O93">
            <v>93.13</v>
          </cell>
          <cell r="P93">
            <v>79</v>
          </cell>
          <cell r="Q93">
            <v>80</v>
          </cell>
          <cell r="R93">
            <v>98.75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1</v>
          </cell>
          <cell r="AC93">
            <v>0</v>
          </cell>
        </row>
        <row r="94">
          <cell r="B94" t="str">
            <v>臺北榮民總醫院蘇澳分院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1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</row>
        <row r="95">
          <cell r="B95" t="str">
            <v>臺北榮民總醫院員山分院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</row>
        <row r="96">
          <cell r="B96" t="str">
            <v>為恭醫療財團法人為恭紀念醫院</v>
          </cell>
          <cell r="C96">
            <v>44</v>
          </cell>
          <cell r="D96">
            <v>8</v>
          </cell>
          <cell r="E96">
            <v>0</v>
          </cell>
          <cell r="F96">
            <v>0</v>
          </cell>
          <cell r="G96">
            <v>1020</v>
          </cell>
          <cell r="H96">
            <v>116</v>
          </cell>
          <cell r="I96">
            <v>1136</v>
          </cell>
          <cell r="J96">
            <v>0</v>
          </cell>
          <cell r="K96">
            <v>0</v>
          </cell>
          <cell r="L96">
            <v>0</v>
          </cell>
          <cell r="M96">
            <v>1136</v>
          </cell>
          <cell r="N96">
            <v>1283</v>
          </cell>
          <cell r="O96">
            <v>88.54</v>
          </cell>
          <cell r="P96">
            <v>48</v>
          </cell>
          <cell r="Q96">
            <v>59</v>
          </cell>
          <cell r="R96">
            <v>81.36</v>
          </cell>
          <cell r="S96">
            <v>12</v>
          </cell>
          <cell r="T96">
            <v>12</v>
          </cell>
          <cell r="U96">
            <v>100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1</v>
          </cell>
          <cell r="AA96">
            <v>0</v>
          </cell>
          <cell r="AB96">
            <v>0</v>
          </cell>
          <cell r="AC96">
            <v>0</v>
          </cell>
        </row>
        <row r="97">
          <cell r="B97" t="str">
            <v>衛生福利部苗栗醫院</v>
          </cell>
          <cell r="C97">
            <v>10</v>
          </cell>
          <cell r="D97">
            <v>3</v>
          </cell>
          <cell r="E97">
            <v>0</v>
          </cell>
          <cell r="F97">
            <v>0</v>
          </cell>
          <cell r="G97">
            <v>205</v>
          </cell>
          <cell r="H97">
            <v>55</v>
          </cell>
          <cell r="I97">
            <v>260</v>
          </cell>
          <cell r="J97">
            <v>0</v>
          </cell>
          <cell r="K97">
            <v>0</v>
          </cell>
          <cell r="L97">
            <v>0</v>
          </cell>
          <cell r="M97">
            <v>260</v>
          </cell>
          <cell r="N97">
            <v>320</v>
          </cell>
          <cell r="O97">
            <v>81.25</v>
          </cell>
          <cell r="P97">
            <v>13</v>
          </cell>
          <cell r="Q97">
            <v>13</v>
          </cell>
          <cell r="R97">
            <v>100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</row>
        <row r="98">
          <cell r="B98" t="str">
            <v>大千綜合醫院</v>
          </cell>
          <cell r="C98">
            <v>4</v>
          </cell>
          <cell r="D98">
            <v>0</v>
          </cell>
          <cell r="E98">
            <v>0</v>
          </cell>
          <cell r="F98">
            <v>0</v>
          </cell>
          <cell r="G98">
            <v>84</v>
          </cell>
          <cell r="H98">
            <v>0</v>
          </cell>
          <cell r="I98">
            <v>84</v>
          </cell>
          <cell r="J98">
            <v>0</v>
          </cell>
          <cell r="K98">
            <v>0</v>
          </cell>
          <cell r="L98">
            <v>0</v>
          </cell>
          <cell r="M98">
            <v>84</v>
          </cell>
          <cell r="N98">
            <v>100</v>
          </cell>
          <cell r="O98">
            <v>84</v>
          </cell>
          <cell r="P98">
            <v>4</v>
          </cell>
          <cell r="Q98">
            <v>4</v>
          </cell>
          <cell r="R98">
            <v>100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</row>
        <row r="99">
          <cell r="B99" t="str">
            <v>李綜合醫療社團法人苑裡李綜合醫院</v>
          </cell>
          <cell r="C99">
            <v>3</v>
          </cell>
          <cell r="D99">
            <v>2</v>
          </cell>
          <cell r="E99">
            <v>0</v>
          </cell>
          <cell r="F99">
            <v>0</v>
          </cell>
          <cell r="G99">
            <v>66</v>
          </cell>
          <cell r="H99">
            <v>51</v>
          </cell>
          <cell r="I99">
            <v>117</v>
          </cell>
          <cell r="J99">
            <v>0</v>
          </cell>
          <cell r="K99">
            <v>0</v>
          </cell>
          <cell r="L99">
            <v>0</v>
          </cell>
          <cell r="M99">
            <v>117</v>
          </cell>
          <cell r="N99">
            <v>124</v>
          </cell>
          <cell r="O99">
            <v>94.35</v>
          </cell>
          <cell r="P99">
            <v>6</v>
          </cell>
          <cell r="Q99">
            <v>6</v>
          </cell>
          <cell r="R99">
            <v>100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</row>
        <row r="100">
          <cell r="B100" t="str">
            <v>彰化基督教醫療財團法人彰化基督教醫院</v>
          </cell>
          <cell r="C100">
            <v>43</v>
          </cell>
          <cell r="D100">
            <v>6</v>
          </cell>
          <cell r="E100">
            <v>2</v>
          </cell>
          <cell r="F100">
            <v>2</v>
          </cell>
          <cell r="G100">
            <v>1105</v>
          </cell>
          <cell r="H100">
            <v>131</v>
          </cell>
          <cell r="I100">
            <v>1236</v>
          </cell>
          <cell r="J100">
            <v>38</v>
          </cell>
          <cell r="K100">
            <v>39</v>
          </cell>
          <cell r="L100">
            <v>77</v>
          </cell>
          <cell r="M100">
            <v>1313</v>
          </cell>
          <cell r="N100">
            <v>1346</v>
          </cell>
          <cell r="O100">
            <v>97.55</v>
          </cell>
          <cell r="P100">
            <v>62</v>
          </cell>
          <cell r="Q100">
            <v>68</v>
          </cell>
          <cell r="R100">
            <v>91.18</v>
          </cell>
          <cell r="S100">
            <v>6</v>
          </cell>
          <cell r="T100">
            <v>41</v>
          </cell>
          <cell r="U100">
            <v>14.63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</row>
        <row r="101">
          <cell r="B101" t="str">
            <v>彰化基督教醫療財團法人鹿港基督教醫院(長青院區)</v>
          </cell>
          <cell r="C101">
            <v>115</v>
          </cell>
          <cell r="D101">
            <v>15</v>
          </cell>
          <cell r="E101">
            <v>2</v>
          </cell>
          <cell r="F101">
            <v>0</v>
          </cell>
          <cell r="G101">
            <v>3031</v>
          </cell>
          <cell r="H101">
            <v>407</v>
          </cell>
          <cell r="I101">
            <v>3438</v>
          </cell>
          <cell r="J101">
            <v>52</v>
          </cell>
          <cell r="K101">
            <v>0</v>
          </cell>
          <cell r="L101">
            <v>52</v>
          </cell>
          <cell r="M101">
            <v>3490</v>
          </cell>
          <cell r="N101">
            <v>3793</v>
          </cell>
          <cell r="O101">
            <v>92.01</v>
          </cell>
          <cell r="P101">
            <v>163</v>
          </cell>
          <cell r="Q101">
            <v>167</v>
          </cell>
          <cell r="R101">
            <v>97.6</v>
          </cell>
          <cell r="S101">
            <v>18</v>
          </cell>
          <cell r="T101">
            <v>139</v>
          </cell>
          <cell r="U101">
            <v>12.95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</row>
        <row r="102">
          <cell r="B102" t="str">
            <v>衛生福利部彰化醫院</v>
          </cell>
          <cell r="C102">
            <v>189</v>
          </cell>
          <cell r="D102">
            <v>26</v>
          </cell>
          <cell r="E102">
            <v>11</v>
          </cell>
          <cell r="F102">
            <v>1</v>
          </cell>
          <cell r="G102">
            <v>5057</v>
          </cell>
          <cell r="H102">
            <v>653</v>
          </cell>
          <cell r="I102">
            <v>5710</v>
          </cell>
          <cell r="J102">
            <v>289</v>
          </cell>
          <cell r="K102">
            <v>27</v>
          </cell>
          <cell r="L102">
            <v>316</v>
          </cell>
          <cell r="M102">
            <v>6026</v>
          </cell>
          <cell r="N102">
            <v>6711</v>
          </cell>
          <cell r="O102">
            <v>89.79</v>
          </cell>
          <cell r="P102">
            <v>238</v>
          </cell>
          <cell r="Q102">
            <v>243</v>
          </cell>
          <cell r="R102">
            <v>97.94</v>
          </cell>
          <cell r="S102">
            <v>135</v>
          </cell>
          <cell r="T102">
            <v>247</v>
          </cell>
          <cell r="U102">
            <v>54.66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1</v>
          </cell>
          <cell r="AA102">
            <v>0</v>
          </cell>
          <cell r="AB102">
            <v>0</v>
          </cell>
          <cell r="AC102">
            <v>0</v>
          </cell>
        </row>
        <row r="103">
          <cell r="B103" t="str">
            <v>彰化基督教醫療財團法人二林基督教醫院</v>
          </cell>
          <cell r="C103">
            <v>31</v>
          </cell>
          <cell r="D103">
            <v>1</v>
          </cell>
          <cell r="E103">
            <v>1</v>
          </cell>
          <cell r="F103">
            <v>0</v>
          </cell>
          <cell r="G103">
            <v>859</v>
          </cell>
          <cell r="H103">
            <v>29</v>
          </cell>
          <cell r="I103">
            <v>888</v>
          </cell>
          <cell r="J103">
            <v>10</v>
          </cell>
          <cell r="K103">
            <v>0</v>
          </cell>
          <cell r="L103">
            <v>10</v>
          </cell>
          <cell r="M103">
            <v>898</v>
          </cell>
          <cell r="N103">
            <v>966</v>
          </cell>
          <cell r="O103">
            <v>92.96</v>
          </cell>
          <cell r="P103">
            <v>35</v>
          </cell>
          <cell r="Q103">
            <v>35</v>
          </cell>
          <cell r="R103">
            <v>100</v>
          </cell>
          <cell r="S103">
            <v>1</v>
          </cell>
          <cell r="T103">
            <v>29</v>
          </cell>
          <cell r="U103">
            <v>3.45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</row>
        <row r="104">
          <cell r="B104" t="str">
            <v>秀傳醫療社團法人秀傳紀念醫院</v>
          </cell>
          <cell r="C104">
            <v>59</v>
          </cell>
          <cell r="D104">
            <v>13</v>
          </cell>
          <cell r="E104">
            <v>3</v>
          </cell>
          <cell r="F104">
            <v>0</v>
          </cell>
          <cell r="G104">
            <v>1500</v>
          </cell>
          <cell r="H104">
            <v>262</v>
          </cell>
          <cell r="I104">
            <v>1762</v>
          </cell>
          <cell r="J104">
            <v>87</v>
          </cell>
          <cell r="K104">
            <v>0</v>
          </cell>
          <cell r="L104">
            <v>87</v>
          </cell>
          <cell r="M104">
            <v>1849</v>
          </cell>
          <cell r="N104">
            <v>2036</v>
          </cell>
          <cell r="O104">
            <v>90.82</v>
          </cell>
          <cell r="P104">
            <v>72</v>
          </cell>
          <cell r="Q104">
            <v>79</v>
          </cell>
          <cell r="R104">
            <v>91.14</v>
          </cell>
          <cell r="S104">
            <v>23</v>
          </cell>
          <cell r="T104">
            <v>92</v>
          </cell>
          <cell r="U104">
            <v>25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</row>
        <row r="105">
          <cell r="B105" t="str">
            <v>衛生福利部南投醫院</v>
          </cell>
          <cell r="C105">
            <v>60</v>
          </cell>
          <cell r="D105">
            <v>6</v>
          </cell>
          <cell r="E105">
            <v>0</v>
          </cell>
          <cell r="F105">
            <v>0</v>
          </cell>
          <cell r="G105">
            <v>1614</v>
          </cell>
          <cell r="H105">
            <v>135</v>
          </cell>
          <cell r="I105">
            <v>1749</v>
          </cell>
          <cell r="J105">
            <v>0</v>
          </cell>
          <cell r="K105">
            <v>0</v>
          </cell>
          <cell r="L105">
            <v>0</v>
          </cell>
          <cell r="M105">
            <v>1749</v>
          </cell>
          <cell r="N105">
            <v>1883</v>
          </cell>
          <cell r="O105">
            <v>92.88</v>
          </cell>
          <cell r="P105">
            <v>67</v>
          </cell>
          <cell r="Q105">
            <v>69</v>
          </cell>
          <cell r="R105">
            <v>97.1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</row>
        <row r="106">
          <cell r="B106" t="str">
            <v>衛生福利部草屯療養院</v>
          </cell>
          <cell r="C106">
            <v>40</v>
          </cell>
          <cell r="D106">
            <v>6</v>
          </cell>
          <cell r="E106">
            <v>5</v>
          </cell>
          <cell r="F106">
            <v>0</v>
          </cell>
          <cell r="G106">
            <v>1068</v>
          </cell>
          <cell r="H106">
            <v>120</v>
          </cell>
          <cell r="I106">
            <v>1188</v>
          </cell>
          <cell r="J106">
            <v>155</v>
          </cell>
          <cell r="K106">
            <v>0</v>
          </cell>
          <cell r="L106">
            <v>155</v>
          </cell>
          <cell r="M106">
            <v>1343</v>
          </cell>
          <cell r="N106">
            <v>1466</v>
          </cell>
          <cell r="O106">
            <v>91.61</v>
          </cell>
          <cell r="P106">
            <v>50</v>
          </cell>
          <cell r="Q106">
            <v>54</v>
          </cell>
          <cell r="R106">
            <v>92.59</v>
          </cell>
          <cell r="S106">
            <v>5</v>
          </cell>
          <cell r="T106">
            <v>49</v>
          </cell>
          <cell r="U106">
            <v>10.2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</row>
        <row r="107">
          <cell r="B107" t="str">
            <v>臺中榮民總醫院埔里分院</v>
          </cell>
          <cell r="C107">
            <v>27</v>
          </cell>
          <cell r="D107">
            <v>8</v>
          </cell>
          <cell r="E107">
            <v>0</v>
          </cell>
          <cell r="F107">
            <v>0</v>
          </cell>
          <cell r="G107">
            <v>657</v>
          </cell>
          <cell r="H107">
            <v>198</v>
          </cell>
          <cell r="I107">
            <v>855</v>
          </cell>
          <cell r="J107">
            <v>0</v>
          </cell>
          <cell r="K107">
            <v>0</v>
          </cell>
          <cell r="L107">
            <v>0</v>
          </cell>
          <cell r="M107">
            <v>855</v>
          </cell>
          <cell r="N107">
            <v>944</v>
          </cell>
          <cell r="O107">
            <v>90.57</v>
          </cell>
          <cell r="P107">
            <v>36</v>
          </cell>
          <cell r="Q107">
            <v>40</v>
          </cell>
          <cell r="R107">
            <v>90</v>
          </cell>
          <cell r="S107">
            <v>12</v>
          </cell>
          <cell r="T107">
            <v>33</v>
          </cell>
          <cell r="U107">
            <v>36.36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</row>
        <row r="108">
          <cell r="B108" t="str">
            <v>惠元診所</v>
          </cell>
          <cell r="C108">
            <v>0</v>
          </cell>
          <cell r="D108">
            <v>0</v>
          </cell>
          <cell r="E108">
            <v>87</v>
          </cell>
          <cell r="F108">
            <v>6</v>
          </cell>
          <cell r="G108">
            <v>0</v>
          </cell>
          <cell r="H108">
            <v>0</v>
          </cell>
          <cell r="I108">
            <v>0</v>
          </cell>
          <cell r="J108">
            <v>711</v>
          </cell>
          <cell r="K108">
            <v>33</v>
          </cell>
          <cell r="L108">
            <v>744</v>
          </cell>
          <cell r="M108">
            <v>744</v>
          </cell>
          <cell r="N108">
            <v>744</v>
          </cell>
          <cell r="O108">
            <v>100</v>
          </cell>
          <cell r="P108">
            <v>447</v>
          </cell>
          <cell r="Q108">
            <v>448</v>
          </cell>
          <cell r="R108">
            <v>99.78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3</v>
          </cell>
          <cell r="AC108">
            <v>0</v>
          </cell>
        </row>
        <row r="109">
          <cell r="B109" t="str">
            <v>澄清診所</v>
          </cell>
          <cell r="C109">
            <v>0</v>
          </cell>
          <cell r="D109">
            <v>0</v>
          </cell>
          <cell r="E109">
            <v>17</v>
          </cell>
          <cell r="F109">
            <v>5</v>
          </cell>
          <cell r="G109">
            <v>0</v>
          </cell>
          <cell r="H109">
            <v>0</v>
          </cell>
          <cell r="I109">
            <v>0</v>
          </cell>
          <cell r="J109">
            <v>119</v>
          </cell>
          <cell r="K109">
            <v>27</v>
          </cell>
          <cell r="L109">
            <v>146</v>
          </cell>
          <cell r="M109">
            <v>146</v>
          </cell>
          <cell r="N109">
            <v>146</v>
          </cell>
          <cell r="O109">
            <v>100</v>
          </cell>
          <cell r="P109">
            <v>45</v>
          </cell>
          <cell r="Q109">
            <v>45</v>
          </cell>
          <cell r="R109">
            <v>100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</row>
        <row r="110">
          <cell r="B110" t="str">
            <v>天主教若瑟醫療財團法人若瑟醫院</v>
          </cell>
          <cell r="C110">
            <v>80</v>
          </cell>
          <cell r="D110">
            <v>12</v>
          </cell>
          <cell r="E110">
            <v>0</v>
          </cell>
          <cell r="F110">
            <v>0</v>
          </cell>
          <cell r="G110">
            <v>2140</v>
          </cell>
          <cell r="H110">
            <v>303</v>
          </cell>
          <cell r="I110">
            <v>2443</v>
          </cell>
          <cell r="J110">
            <v>0</v>
          </cell>
          <cell r="K110">
            <v>0</v>
          </cell>
          <cell r="L110">
            <v>0</v>
          </cell>
          <cell r="M110">
            <v>2443</v>
          </cell>
          <cell r="N110">
            <v>2751</v>
          </cell>
          <cell r="O110">
            <v>88.8</v>
          </cell>
          <cell r="P110">
            <v>91</v>
          </cell>
          <cell r="Q110">
            <v>96</v>
          </cell>
          <cell r="R110">
            <v>94.79</v>
          </cell>
          <cell r="S110">
            <v>26</v>
          </cell>
          <cell r="T110">
            <v>69</v>
          </cell>
          <cell r="U110">
            <v>37.68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</row>
        <row r="111">
          <cell r="B111" t="str">
            <v>中國醫藥大學北港附設醫院</v>
          </cell>
          <cell r="C111">
            <v>41</v>
          </cell>
          <cell r="D111">
            <v>2</v>
          </cell>
          <cell r="E111">
            <v>0</v>
          </cell>
          <cell r="F111">
            <v>0</v>
          </cell>
          <cell r="G111">
            <v>1092</v>
          </cell>
          <cell r="H111">
            <v>57</v>
          </cell>
          <cell r="I111">
            <v>1149</v>
          </cell>
          <cell r="J111">
            <v>0</v>
          </cell>
          <cell r="K111">
            <v>0</v>
          </cell>
          <cell r="L111">
            <v>0</v>
          </cell>
          <cell r="M111">
            <v>1149</v>
          </cell>
          <cell r="N111">
            <v>1263</v>
          </cell>
          <cell r="O111">
            <v>90.97</v>
          </cell>
          <cell r="P111">
            <v>43</v>
          </cell>
          <cell r="Q111">
            <v>45</v>
          </cell>
          <cell r="R111">
            <v>95.56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1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國立臺灣大學醫學院附設醫院雲林分院(斗六院區)</v>
          </cell>
          <cell r="C112">
            <v>27</v>
          </cell>
          <cell r="D112">
            <v>5</v>
          </cell>
          <cell r="E112">
            <v>1</v>
          </cell>
          <cell r="F112">
            <v>0</v>
          </cell>
          <cell r="G112">
            <v>691</v>
          </cell>
          <cell r="H112">
            <v>147</v>
          </cell>
          <cell r="I112">
            <v>838</v>
          </cell>
          <cell r="J112">
            <v>10</v>
          </cell>
          <cell r="K112">
            <v>0</v>
          </cell>
          <cell r="L112">
            <v>10</v>
          </cell>
          <cell r="M112">
            <v>848</v>
          </cell>
          <cell r="N112">
            <v>961</v>
          </cell>
          <cell r="O112">
            <v>88.24</v>
          </cell>
          <cell r="P112">
            <v>52</v>
          </cell>
          <cell r="Q112">
            <v>52</v>
          </cell>
          <cell r="R112">
            <v>100</v>
          </cell>
          <cell r="S112">
            <v>11</v>
          </cell>
          <cell r="T112">
            <v>28</v>
          </cell>
          <cell r="U112">
            <v>39.29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1</v>
          </cell>
          <cell r="AA112">
            <v>0</v>
          </cell>
          <cell r="AB112">
            <v>0</v>
          </cell>
          <cell r="AC112">
            <v>0</v>
          </cell>
        </row>
        <row r="113">
          <cell r="B113" t="str">
            <v>國立成功大學醫學院附設醫院斗六分院</v>
          </cell>
          <cell r="C113">
            <v>26</v>
          </cell>
          <cell r="D113">
            <v>9</v>
          </cell>
          <cell r="E113">
            <v>0</v>
          </cell>
          <cell r="F113">
            <v>0</v>
          </cell>
          <cell r="G113">
            <v>663</v>
          </cell>
          <cell r="H113">
            <v>197</v>
          </cell>
          <cell r="I113">
            <v>860</v>
          </cell>
          <cell r="J113">
            <v>0</v>
          </cell>
          <cell r="K113">
            <v>0</v>
          </cell>
          <cell r="L113">
            <v>0</v>
          </cell>
          <cell r="M113">
            <v>860</v>
          </cell>
          <cell r="N113">
            <v>993</v>
          </cell>
          <cell r="O113">
            <v>86.61</v>
          </cell>
          <cell r="P113">
            <v>34</v>
          </cell>
          <cell r="Q113">
            <v>36</v>
          </cell>
          <cell r="R113">
            <v>94.44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</v>
          </cell>
          <cell r="AA113">
            <v>1</v>
          </cell>
          <cell r="AB113">
            <v>0</v>
          </cell>
          <cell r="AC113">
            <v>0</v>
          </cell>
        </row>
        <row r="114">
          <cell r="B114" t="str">
            <v>信安醫療社團法人信安醫院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</row>
        <row r="115">
          <cell r="B115" t="str">
            <v>衛生福利部朴子醫院</v>
          </cell>
          <cell r="C115">
            <v>28</v>
          </cell>
          <cell r="D115">
            <v>1</v>
          </cell>
          <cell r="E115">
            <v>14</v>
          </cell>
          <cell r="F115">
            <v>0</v>
          </cell>
          <cell r="G115">
            <v>660</v>
          </cell>
          <cell r="H115">
            <v>31</v>
          </cell>
          <cell r="I115">
            <v>691</v>
          </cell>
          <cell r="J115">
            <v>166</v>
          </cell>
          <cell r="K115">
            <v>0</v>
          </cell>
          <cell r="L115">
            <v>166</v>
          </cell>
          <cell r="M115">
            <v>857</v>
          </cell>
          <cell r="N115">
            <v>1020</v>
          </cell>
          <cell r="O115">
            <v>84.02</v>
          </cell>
          <cell r="P115">
            <v>56</v>
          </cell>
          <cell r="Q115">
            <v>56</v>
          </cell>
          <cell r="R115">
            <v>100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</row>
        <row r="116">
          <cell r="B116" t="str">
            <v>臺中榮民總醫院灣橋分院</v>
          </cell>
          <cell r="C116">
            <v>12</v>
          </cell>
          <cell r="D116">
            <v>1</v>
          </cell>
          <cell r="E116">
            <v>8</v>
          </cell>
          <cell r="F116">
            <v>1</v>
          </cell>
          <cell r="G116">
            <v>263</v>
          </cell>
          <cell r="H116">
            <v>17</v>
          </cell>
          <cell r="I116">
            <v>280</v>
          </cell>
          <cell r="J116">
            <v>149</v>
          </cell>
          <cell r="K116">
            <v>27</v>
          </cell>
          <cell r="L116">
            <v>176</v>
          </cell>
          <cell r="M116">
            <v>456</v>
          </cell>
          <cell r="N116">
            <v>548</v>
          </cell>
          <cell r="O116">
            <v>83.21</v>
          </cell>
          <cell r="P116">
            <v>24</v>
          </cell>
          <cell r="Q116">
            <v>24</v>
          </cell>
          <cell r="R116">
            <v>100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</row>
        <row r="117">
          <cell r="B117" t="str">
            <v>佛教慈濟醫療財團法人大林慈濟醫院</v>
          </cell>
          <cell r="C117">
            <v>0</v>
          </cell>
          <cell r="D117">
            <v>0</v>
          </cell>
          <cell r="E117">
            <v>1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5</v>
          </cell>
          <cell r="K117">
            <v>0</v>
          </cell>
          <cell r="L117">
            <v>5</v>
          </cell>
          <cell r="M117">
            <v>5</v>
          </cell>
          <cell r="N117">
            <v>5</v>
          </cell>
          <cell r="O117">
            <v>100</v>
          </cell>
          <cell r="P117">
            <v>1</v>
          </cell>
          <cell r="Q117">
            <v>1</v>
          </cell>
          <cell r="R117">
            <v>100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0</v>
          </cell>
          <cell r="Z117">
            <v>0</v>
          </cell>
          <cell r="AA117">
            <v>0</v>
          </cell>
          <cell r="AB117">
            <v>0</v>
          </cell>
          <cell r="AC117">
            <v>0</v>
          </cell>
        </row>
        <row r="118">
          <cell r="B118" t="str">
            <v>迦樂醫療財團法人迦樂醫院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1</v>
          </cell>
          <cell r="Q118">
            <v>1</v>
          </cell>
          <cell r="R118">
            <v>100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</row>
        <row r="119">
          <cell r="B119" t="str">
            <v>衛生福利部屏東醫院</v>
          </cell>
          <cell r="C119">
            <v>35</v>
          </cell>
          <cell r="D119">
            <v>13</v>
          </cell>
          <cell r="E119">
            <v>0</v>
          </cell>
          <cell r="F119">
            <v>0</v>
          </cell>
          <cell r="G119">
            <v>832</v>
          </cell>
          <cell r="H119">
            <v>311</v>
          </cell>
          <cell r="I119">
            <v>1143</v>
          </cell>
          <cell r="J119">
            <v>0</v>
          </cell>
          <cell r="K119">
            <v>0</v>
          </cell>
          <cell r="L119">
            <v>0</v>
          </cell>
          <cell r="M119">
            <v>1143</v>
          </cell>
          <cell r="N119">
            <v>1355</v>
          </cell>
          <cell r="O119">
            <v>84.35</v>
          </cell>
          <cell r="P119">
            <v>50</v>
          </cell>
          <cell r="Q119">
            <v>50</v>
          </cell>
          <cell r="R119">
            <v>100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</row>
        <row r="120">
          <cell r="B120" t="str">
            <v>屏安醫療社團法人屏安醫院</v>
          </cell>
          <cell r="C120">
            <v>42</v>
          </cell>
          <cell r="D120">
            <v>4</v>
          </cell>
          <cell r="E120">
            <v>0</v>
          </cell>
          <cell r="F120">
            <v>0</v>
          </cell>
          <cell r="G120">
            <v>991</v>
          </cell>
          <cell r="H120">
            <v>113</v>
          </cell>
          <cell r="I120">
            <v>1104</v>
          </cell>
          <cell r="J120">
            <v>0</v>
          </cell>
          <cell r="K120">
            <v>0</v>
          </cell>
          <cell r="L120">
            <v>0</v>
          </cell>
          <cell r="M120">
            <v>1104</v>
          </cell>
          <cell r="N120">
            <v>1229</v>
          </cell>
          <cell r="O120">
            <v>89.83</v>
          </cell>
          <cell r="P120">
            <v>48</v>
          </cell>
          <cell r="Q120">
            <v>51</v>
          </cell>
          <cell r="R120">
            <v>94.12</v>
          </cell>
          <cell r="S120">
            <v>11</v>
          </cell>
          <cell r="T120">
            <v>19</v>
          </cell>
          <cell r="U120">
            <v>57.89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1</v>
          </cell>
          <cell r="AA120">
            <v>0</v>
          </cell>
          <cell r="AB120">
            <v>0</v>
          </cell>
          <cell r="AC120">
            <v>0</v>
          </cell>
        </row>
        <row r="121">
          <cell r="B121" t="str">
            <v>高雄榮民總醫院屏東分院</v>
          </cell>
          <cell r="C121">
            <v>1</v>
          </cell>
          <cell r="D121">
            <v>0</v>
          </cell>
          <cell r="E121">
            <v>0</v>
          </cell>
          <cell r="F121">
            <v>0</v>
          </cell>
          <cell r="G121">
            <v>6</v>
          </cell>
          <cell r="H121">
            <v>0</v>
          </cell>
          <cell r="I121">
            <v>6</v>
          </cell>
          <cell r="J121">
            <v>0</v>
          </cell>
          <cell r="K121">
            <v>0</v>
          </cell>
          <cell r="L121">
            <v>0</v>
          </cell>
          <cell r="M121">
            <v>6</v>
          </cell>
          <cell r="N121">
            <v>14</v>
          </cell>
          <cell r="O121">
            <v>42.86</v>
          </cell>
          <cell r="P121">
            <v>1</v>
          </cell>
          <cell r="Q121">
            <v>1</v>
          </cell>
          <cell r="R121">
            <v>100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</row>
        <row r="122">
          <cell r="B122" t="str">
            <v>安泰醫療社團法人安泰醫院</v>
          </cell>
          <cell r="C122">
            <v>114</v>
          </cell>
          <cell r="D122">
            <v>16</v>
          </cell>
          <cell r="E122">
            <v>6</v>
          </cell>
          <cell r="F122">
            <v>3</v>
          </cell>
          <cell r="G122">
            <v>2988</v>
          </cell>
          <cell r="H122">
            <v>377</v>
          </cell>
          <cell r="I122">
            <v>3365</v>
          </cell>
          <cell r="J122">
            <v>172</v>
          </cell>
          <cell r="K122">
            <v>69</v>
          </cell>
          <cell r="L122">
            <v>241</v>
          </cell>
          <cell r="M122">
            <v>3606</v>
          </cell>
          <cell r="N122">
            <v>4058</v>
          </cell>
          <cell r="O122">
            <v>88.86</v>
          </cell>
          <cell r="P122">
            <v>137</v>
          </cell>
          <cell r="Q122">
            <v>139</v>
          </cell>
          <cell r="R122">
            <v>98.56</v>
          </cell>
          <cell r="S122">
            <v>117</v>
          </cell>
          <cell r="T122">
            <v>210</v>
          </cell>
          <cell r="U122">
            <v>55.71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1</v>
          </cell>
          <cell r="AA122">
            <v>0</v>
          </cell>
          <cell r="AB122">
            <v>0</v>
          </cell>
          <cell r="AC122">
            <v>0</v>
          </cell>
        </row>
        <row r="123">
          <cell r="B123" t="str">
            <v>泰祥診所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</row>
        <row r="124">
          <cell r="B124" t="str">
            <v>興安診所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</row>
        <row r="125">
          <cell r="B125" t="str">
            <v>寬心診所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</row>
        <row r="126">
          <cell r="B126" t="str">
            <v>衛生福利部澎湖醫院</v>
          </cell>
          <cell r="C126">
            <v>2</v>
          </cell>
          <cell r="D126">
            <v>0</v>
          </cell>
          <cell r="E126">
            <v>1</v>
          </cell>
          <cell r="F126">
            <v>0</v>
          </cell>
          <cell r="G126">
            <v>57</v>
          </cell>
          <cell r="H126">
            <v>0</v>
          </cell>
          <cell r="I126">
            <v>57</v>
          </cell>
          <cell r="J126">
            <v>17</v>
          </cell>
          <cell r="K126">
            <v>0</v>
          </cell>
          <cell r="L126">
            <v>17</v>
          </cell>
          <cell r="M126">
            <v>74</v>
          </cell>
          <cell r="N126">
            <v>79</v>
          </cell>
          <cell r="O126">
            <v>93.67</v>
          </cell>
          <cell r="P126">
            <v>5</v>
          </cell>
          <cell r="Q126">
            <v>5</v>
          </cell>
          <cell r="R126">
            <v>100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</row>
        <row r="127">
          <cell r="B127" t="str">
            <v>衛生福利部花蓮醫院</v>
          </cell>
          <cell r="C127">
            <v>11</v>
          </cell>
          <cell r="D127">
            <v>3</v>
          </cell>
          <cell r="E127">
            <v>0</v>
          </cell>
          <cell r="F127">
            <v>0</v>
          </cell>
          <cell r="G127">
            <v>287</v>
          </cell>
          <cell r="H127">
            <v>75</v>
          </cell>
          <cell r="I127">
            <v>362</v>
          </cell>
          <cell r="J127">
            <v>0</v>
          </cell>
          <cell r="K127">
            <v>0</v>
          </cell>
          <cell r="L127">
            <v>0</v>
          </cell>
          <cell r="M127">
            <v>362</v>
          </cell>
          <cell r="N127">
            <v>402</v>
          </cell>
          <cell r="O127">
            <v>90.05</v>
          </cell>
          <cell r="P127">
            <v>14</v>
          </cell>
          <cell r="Q127">
            <v>15</v>
          </cell>
          <cell r="R127">
            <v>93.33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</row>
        <row r="128">
          <cell r="B128" t="str">
            <v>衛生福利部玉里醫院</v>
          </cell>
          <cell r="C128">
            <v>1</v>
          </cell>
          <cell r="D128">
            <v>1</v>
          </cell>
          <cell r="E128">
            <v>3</v>
          </cell>
          <cell r="F128">
            <v>0</v>
          </cell>
          <cell r="G128">
            <v>26</v>
          </cell>
          <cell r="H128">
            <v>28</v>
          </cell>
          <cell r="I128">
            <v>54</v>
          </cell>
          <cell r="J128">
            <v>76</v>
          </cell>
          <cell r="K128">
            <v>0</v>
          </cell>
          <cell r="L128">
            <v>76</v>
          </cell>
          <cell r="M128">
            <v>130</v>
          </cell>
          <cell r="N128">
            <v>138</v>
          </cell>
          <cell r="O128">
            <v>94.2</v>
          </cell>
          <cell r="P128">
            <v>5</v>
          </cell>
          <cell r="Q128">
            <v>5</v>
          </cell>
          <cell r="R128">
            <v>100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</row>
        <row r="129">
          <cell r="B129" t="str">
            <v>國軍花蓮總醫院附設民眾診療服務處</v>
          </cell>
          <cell r="C129">
            <v>8</v>
          </cell>
          <cell r="D129">
            <v>2</v>
          </cell>
          <cell r="E129">
            <v>7</v>
          </cell>
          <cell r="F129">
            <v>0</v>
          </cell>
          <cell r="G129">
            <v>166</v>
          </cell>
          <cell r="H129">
            <v>58</v>
          </cell>
          <cell r="I129">
            <v>224</v>
          </cell>
          <cell r="J129">
            <v>144</v>
          </cell>
          <cell r="K129">
            <v>0</v>
          </cell>
          <cell r="L129">
            <v>144</v>
          </cell>
          <cell r="M129">
            <v>368</v>
          </cell>
          <cell r="N129">
            <v>423</v>
          </cell>
          <cell r="O129">
            <v>87</v>
          </cell>
          <cell r="P129">
            <v>18</v>
          </cell>
          <cell r="Q129">
            <v>20</v>
          </cell>
          <cell r="R129">
            <v>90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1</v>
          </cell>
          <cell r="AC129">
            <v>0</v>
          </cell>
        </row>
        <row r="130">
          <cell r="B130" t="str">
            <v>佛教慈濟醫療財團法人花蓮慈濟醫院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</row>
        <row r="131">
          <cell r="B131" t="str">
            <v>衛生福利部臺東醫院</v>
          </cell>
          <cell r="C131">
            <v>25</v>
          </cell>
          <cell r="D131">
            <v>0</v>
          </cell>
          <cell r="E131">
            <v>6</v>
          </cell>
          <cell r="F131">
            <v>0</v>
          </cell>
          <cell r="G131">
            <v>658</v>
          </cell>
          <cell r="H131">
            <v>0</v>
          </cell>
          <cell r="I131">
            <v>658</v>
          </cell>
          <cell r="J131">
            <v>116</v>
          </cell>
          <cell r="K131">
            <v>0</v>
          </cell>
          <cell r="L131">
            <v>116</v>
          </cell>
          <cell r="M131">
            <v>774</v>
          </cell>
          <cell r="N131">
            <v>828</v>
          </cell>
          <cell r="O131">
            <v>93.48</v>
          </cell>
          <cell r="P131">
            <v>31</v>
          </cell>
          <cell r="Q131">
            <v>33</v>
          </cell>
          <cell r="R131">
            <v>93.94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</row>
        <row r="132">
          <cell r="B132" t="str">
            <v>衛生福利部金門醫院</v>
          </cell>
          <cell r="C132">
            <v>1</v>
          </cell>
          <cell r="D132">
            <v>2</v>
          </cell>
          <cell r="E132">
            <v>0</v>
          </cell>
          <cell r="F132">
            <v>0</v>
          </cell>
          <cell r="G132">
            <v>16</v>
          </cell>
          <cell r="H132">
            <v>31</v>
          </cell>
          <cell r="I132">
            <v>47</v>
          </cell>
          <cell r="J132">
            <v>0</v>
          </cell>
          <cell r="K132">
            <v>0</v>
          </cell>
          <cell r="L132">
            <v>0</v>
          </cell>
          <cell r="M132">
            <v>47</v>
          </cell>
          <cell r="N132">
            <v>61</v>
          </cell>
          <cell r="O132">
            <v>77.05</v>
          </cell>
          <cell r="P132">
            <v>3</v>
          </cell>
          <cell r="Q132">
            <v>3</v>
          </cell>
          <cell r="R132">
            <v>100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zoomScale="80" zoomScaleNormal="80" zoomScaleSheetLayoutView="80" zoomScalePageLayoutView="0" workbookViewId="0" topLeftCell="A21">
      <selection activeCell="C33" sqref="C33"/>
    </sheetView>
  </sheetViews>
  <sheetFormatPr defaultColWidth="8.875" defaultRowHeight="15.75"/>
  <cols>
    <col min="1" max="1" width="7.125" style="1" bestFit="1" customWidth="1"/>
    <col min="2" max="2" width="8.875" style="2" bestFit="1" customWidth="1"/>
    <col min="3" max="3" width="56.50390625" style="1" bestFit="1" customWidth="1"/>
    <col min="4" max="4" width="12.125" style="1" bestFit="1" customWidth="1"/>
    <col min="5" max="5" width="14.25390625" style="1" bestFit="1" customWidth="1"/>
    <col min="6" max="6" width="12.50390625" style="1" bestFit="1" customWidth="1"/>
    <col min="7" max="7" width="14.25390625" style="1" bestFit="1" customWidth="1"/>
    <col min="8" max="8" width="16.875" style="1" bestFit="1" customWidth="1"/>
    <col min="9" max="9" width="14.25390625" style="1" bestFit="1" customWidth="1"/>
    <col min="10" max="16384" width="8.875" style="1" customWidth="1"/>
  </cols>
  <sheetData>
    <row r="1" spans="1:9" s="4" customFormat="1" ht="25.5" customHeight="1">
      <c r="A1" s="10" t="s">
        <v>158</v>
      </c>
      <c r="B1" s="10"/>
      <c r="C1" s="10"/>
      <c r="D1" s="10"/>
      <c r="E1" s="10"/>
      <c r="F1" s="10"/>
      <c r="G1" s="10"/>
      <c r="H1" s="10"/>
      <c r="I1" s="10"/>
    </row>
    <row r="2" spans="1:9" s="4" customFormat="1" ht="19.5" customHeight="1">
      <c r="A2" s="11" t="s">
        <v>161</v>
      </c>
      <c r="B2" s="11"/>
      <c r="C2" s="11"/>
      <c r="D2" s="11"/>
      <c r="E2" s="11"/>
      <c r="F2" s="11"/>
      <c r="G2" s="11"/>
      <c r="H2" s="11"/>
      <c r="I2" s="11"/>
    </row>
    <row r="3" spans="1:9" ht="24.75" customHeight="1">
      <c r="A3" s="12" t="s">
        <v>157</v>
      </c>
      <c r="B3" s="12" t="s">
        <v>156</v>
      </c>
      <c r="C3" s="13" t="s">
        <v>155</v>
      </c>
      <c r="D3" s="12" t="s">
        <v>154</v>
      </c>
      <c r="E3" s="12"/>
      <c r="F3" s="12" t="s">
        <v>153</v>
      </c>
      <c r="G3" s="12"/>
      <c r="H3" s="12" t="s">
        <v>152</v>
      </c>
      <c r="I3" s="12"/>
    </row>
    <row r="4" spans="1:9" ht="24.75" customHeight="1">
      <c r="A4" s="12"/>
      <c r="B4" s="12"/>
      <c r="C4" s="13"/>
      <c r="D4" s="6" t="s">
        <v>151</v>
      </c>
      <c r="E4" s="6" t="s">
        <v>150</v>
      </c>
      <c r="F4" s="6" t="s">
        <v>151</v>
      </c>
      <c r="G4" s="6" t="s">
        <v>150</v>
      </c>
      <c r="H4" s="6" t="s">
        <v>151</v>
      </c>
      <c r="I4" s="6" t="s">
        <v>150</v>
      </c>
    </row>
    <row r="5" spans="1:9" ht="18" customHeight="1">
      <c r="A5" s="7">
        <v>1</v>
      </c>
      <c r="B5" s="8" t="s">
        <v>145</v>
      </c>
      <c r="C5" s="8" t="s">
        <v>149</v>
      </c>
      <c r="D5" s="5">
        <v>0</v>
      </c>
      <c r="E5" s="5">
        <v>0</v>
      </c>
      <c r="F5" s="5">
        <f>VLOOKUP(C5,'[1]2022-03-03製作--111-01月報表_每月月初報表_'!$B$3:$AC$132,8,FALSE)</f>
        <v>0</v>
      </c>
      <c r="G5" s="5">
        <f>VLOOKUP(C5,'[1]2022-03-03製作--111-01月報表_每月月初報表_'!$B$3:$AC$132,11,FALSE)</f>
        <v>0</v>
      </c>
      <c r="H5" s="5">
        <v>35338</v>
      </c>
      <c r="I5" s="5">
        <v>0</v>
      </c>
    </row>
    <row r="6" spans="1:9" ht="18" customHeight="1">
      <c r="A6" s="7">
        <v>2</v>
      </c>
      <c r="B6" s="8" t="s">
        <v>145</v>
      </c>
      <c r="C6" s="8" t="s">
        <v>148</v>
      </c>
      <c r="D6" s="5">
        <v>58</v>
      </c>
      <c r="E6" s="5">
        <v>0</v>
      </c>
      <c r="F6" s="5">
        <f>VLOOKUP(C6,'[1]2022-03-03製作--111-01月報表_每月月初報表_'!$B$3:$AC$132,8,FALSE)</f>
        <v>1253</v>
      </c>
      <c r="G6" s="5">
        <f>VLOOKUP(C6,'[1]2022-03-03製作--111-01月報表_每月月初報表_'!$B$3:$AC$132,11,FALSE)</f>
        <v>0</v>
      </c>
      <c r="H6" s="5">
        <v>206772</v>
      </c>
      <c r="I6" s="5">
        <v>119</v>
      </c>
    </row>
    <row r="7" spans="1:9" ht="18" customHeight="1">
      <c r="A7" s="7">
        <v>3</v>
      </c>
      <c r="B7" s="8" t="s">
        <v>145</v>
      </c>
      <c r="C7" s="8" t="s">
        <v>147</v>
      </c>
      <c r="D7" s="5">
        <v>35</v>
      </c>
      <c r="E7" s="5">
        <v>13</v>
      </c>
      <c r="F7" s="5">
        <f>VLOOKUP(C7,'[1]2022-03-03製作--111-01月報表_每月月初報表_'!$B$3:$AC$132,8,FALSE)</f>
        <v>864</v>
      </c>
      <c r="G7" s="5">
        <f>VLOOKUP(C7,'[1]2022-03-03製作--111-01月報表_每月月初報表_'!$B$3:$AC$132,11,FALSE)</f>
        <v>201</v>
      </c>
      <c r="H7" s="5">
        <v>155432</v>
      </c>
      <c r="I7" s="5">
        <v>13002</v>
      </c>
    </row>
    <row r="8" spans="1:9" ht="18" customHeight="1">
      <c r="A8" s="7">
        <v>4</v>
      </c>
      <c r="B8" s="8" t="s">
        <v>145</v>
      </c>
      <c r="C8" s="8" t="s">
        <v>146</v>
      </c>
      <c r="D8" s="5">
        <v>371</v>
      </c>
      <c r="E8" s="5">
        <v>0</v>
      </c>
      <c r="F8" s="5">
        <f>VLOOKUP(C8,'[1]2022-03-03製作--111-01月報表_每月月初報表_'!$B$3:$AC$132,8,FALSE)</f>
        <v>9319</v>
      </c>
      <c r="G8" s="5">
        <f>VLOOKUP(C8,'[1]2022-03-03製作--111-01月報表_每月月初報表_'!$B$3:$AC$132,11,FALSE)</f>
        <v>0</v>
      </c>
      <c r="H8" s="5">
        <v>2242994</v>
      </c>
      <c r="I8" s="5">
        <v>0</v>
      </c>
    </row>
    <row r="9" spans="1:9" ht="18" customHeight="1">
      <c r="A9" s="7">
        <v>5</v>
      </c>
      <c r="B9" s="8" t="s">
        <v>145</v>
      </c>
      <c r="C9" s="8" t="s">
        <v>144</v>
      </c>
      <c r="D9" s="5">
        <v>0</v>
      </c>
      <c r="E9" s="5">
        <v>0</v>
      </c>
      <c r="F9" s="5">
        <f>VLOOKUP(C9,'[1]2022-03-03製作--111-01月報表_每月月初報表_'!$B$3:$AC$132,8,FALSE)</f>
        <v>0</v>
      </c>
      <c r="G9" s="5">
        <f>VLOOKUP(C9,'[1]2022-03-03製作--111-01月報表_每月月初報表_'!$B$3:$AC$132,11,FALSE)</f>
        <v>0</v>
      </c>
      <c r="H9" s="5">
        <v>398964</v>
      </c>
      <c r="I9" s="5">
        <v>0</v>
      </c>
    </row>
    <row r="10" spans="1:9" ht="18" customHeight="1">
      <c r="A10" s="7">
        <v>6</v>
      </c>
      <c r="B10" s="8" t="s">
        <v>145</v>
      </c>
      <c r="C10" s="8" t="s">
        <v>162</v>
      </c>
      <c r="D10" s="5">
        <v>0</v>
      </c>
      <c r="E10" s="5">
        <v>0</v>
      </c>
      <c r="F10" s="5">
        <f>VLOOKUP(C10,'[1]2022-03-03製作--111-01月報表_每月月初報表_'!$B$3:$AC$132,8,FALSE)</f>
        <v>0</v>
      </c>
      <c r="G10" s="5">
        <f>VLOOKUP(C10,'[1]2022-03-03製作--111-01月報表_每月月初報表_'!$B$3:$AC$132,11,FALSE)</f>
        <v>0</v>
      </c>
      <c r="H10" s="5">
        <v>0</v>
      </c>
      <c r="I10" s="5">
        <v>0</v>
      </c>
    </row>
    <row r="11" spans="1:9" ht="18" customHeight="1">
      <c r="A11" s="7">
        <v>7</v>
      </c>
      <c r="B11" s="8" t="s">
        <v>127</v>
      </c>
      <c r="C11" s="8" t="s">
        <v>143</v>
      </c>
      <c r="D11" s="5">
        <v>0</v>
      </c>
      <c r="E11" s="5">
        <v>0</v>
      </c>
      <c r="F11" s="5">
        <f>VLOOKUP(C11,'[1]2022-03-03製作--111-01月報表_每月月初報表_'!$B$3:$AC$132,8,FALSE)</f>
        <v>0</v>
      </c>
      <c r="G11" s="5">
        <f>VLOOKUP(C11,'[1]2022-03-03製作--111-01月報表_每月月初報表_'!$B$3:$AC$132,11,FALSE)</f>
        <v>0</v>
      </c>
      <c r="H11" s="5">
        <v>0</v>
      </c>
      <c r="I11" s="5">
        <v>0</v>
      </c>
    </row>
    <row r="12" spans="1:9" ht="18" customHeight="1">
      <c r="A12" s="7">
        <v>8</v>
      </c>
      <c r="B12" s="8" t="s">
        <v>127</v>
      </c>
      <c r="C12" s="8" t="s">
        <v>142</v>
      </c>
      <c r="D12" s="5">
        <v>240</v>
      </c>
      <c r="E12" s="5">
        <v>32</v>
      </c>
      <c r="F12" s="5">
        <f>VLOOKUP(C12,'[1]2022-03-03製作--111-01月報表_每月月初報表_'!$B$3:$AC$132,8,FALSE)</f>
        <v>6183</v>
      </c>
      <c r="G12" s="5">
        <f>VLOOKUP(C12,'[1]2022-03-03製作--111-01月報表_每月月初報表_'!$B$3:$AC$132,11,FALSE)</f>
        <v>554</v>
      </c>
      <c r="H12" s="5">
        <v>1859473</v>
      </c>
      <c r="I12" s="5">
        <v>45690</v>
      </c>
    </row>
    <row r="13" spans="1:9" ht="18" customHeight="1">
      <c r="A13" s="7">
        <v>9</v>
      </c>
      <c r="B13" s="8" t="s">
        <v>127</v>
      </c>
      <c r="C13" s="8" t="s">
        <v>141</v>
      </c>
      <c r="D13" s="5">
        <v>130</v>
      </c>
      <c r="E13" s="5">
        <v>14</v>
      </c>
      <c r="F13" s="5">
        <f>VLOOKUP(C13,'[1]2022-03-03製作--111-01月報表_每月月初報表_'!$B$3:$AC$132,8,FALSE)</f>
        <v>3484</v>
      </c>
      <c r="G13" s="5">
        <f>VLOOKUP(C13,'[1]2022-03-03製作--111-01月報表_每月月初報表_'!$B$3:$AC$132,11,FALSE)</f>
        <v>301</v>
      </c>
      <c r="H13" s="5">
        <v>881442</v>
      </c>
      <c r="I13" s="5">
        <v>30189</v>
      </c>
    </row>
    <row r="14" spans="1:9" ht="18" customHeight="1">
      <c r="A14" s="7">
        <v>10</v>
      </c>
      <c r="B14" s="8" t="s">
        <v>127</v>
      </c>
      <c r="C14" s="8" t="s">
        <v>140</v>
      </c>
      <c r="D14" s="5">
        <v>198</v>
      </c>
      <c r="E14" s="5">
        <v>11</v>
      </c>
      <c r="F14" s="5">
        <f>VLOOKUP(C14,'[1]2022-03-03製作--111-01月報表_每月月初報表_'!$B$3:$AC$132,8,FALSE)</f>
        <v>5198</v>
      </c>
      <c r="G14" s="5">
        <f>VLOOKUP(C14,'[1]2022-03-03製作--111-01月報表_每月月初報表_'!$B$3:$AC$132,11,FALSE)</f>
        <v>272</v>
      </c>
      <c r="H14" s="5">
        <v>1834773</v>
      </c>
      <c r="I14" s="5">
        <v>14745</v>
      </c>
    </row>
    <row r="15" spans="1:9" ht="18" customHeight="1">
      <c r="A15" s="7">
        <v>11</v>
      </c>
      <c r="B15" s="8" t="s">
        <v>127</v>
      </c>
      <c r="C15" s="8" t="s">
        <v>139</v>
      </c>
      <c r="D15" s="5">
        <v>152</v>
      </c>
      <c r="E15" s="5">
        <v>16</v>
      </c>
      <c r="F15" s="5">
        <f>VLOOKUP(C15,'[1]2022-03-03製作--111-01月報表_每月月初報表_'!$B$3:$AC$132,8,FALSE)</f>
        <v>3944</v>
      </c>
      <c r="G15" s="5">
        <f>VLOOKUP(C15,'[1]2022-03-03製作--111-01月報表_每月月初報表_'!$B$3:$AC$132,11,FALSE)</f>
        <v>455</v>
      </c>
      <c r="H15" s="5">
        <v>713973</v>
      </c>
      <c r="I15" s="5">
        <v>9491</v>
      </c>
    </row>
    <row r="16" spans="1:9" ht="18" customHeight="1">
      <c r="A16" s="7">
        <v>12</v>
      </c>
      <c r="B16" s="8" t="s">
        <v>127</v>
      </c>
      <c r="C16" s="8" t="s">
        <v>138</v>
      </c>
      <c r="D16" s="5">
        <v>86</v>
      </c>
      <c r="E16" s="5">
        <v>15</v>
      </c>
      <c r="F16" s="5">
        <f>VLOOKUP(C16,'[1]2022-03-03製作--111-01月報表_每月月初報表_'!$B$3:$AC$132,8,FALSE)</f>
        <v>1987</v>
      </c>
      <c r="G16" s="5">
        <f>VLOOKUP(C16,'[1]2022-03-03製作--111-01月報表_每月月初報表_'!$B$3:$AC$132,11,FALSE)</f>
        <v>138</v>
      </c>
      <c r="H16" s="5">
        <v>391325</v>
      </c>
      <c r="I16" s="5">
        <v>3571</v>
      </c>
    </row>
    <row r="17" spans="1:9" ht="18" customHeight="1">
      <c r="A17" s="7">
        <v>13</v>
      </c>
      <c r="B17" s="8" t="s">
        <v>127</v>
      </c>
      <c r="C17" s="8" t="s">
        <v>137</v>
      </c>
      <c r="D17" s="5">
        <v>84</v>
      </c>
      <c r="E17" s="5">
        <v>3</v>
      </c>
      <c r="F17" s="5">
        <f>VLOOKUP(C17,'[1]2022-03-03製作--111-01月報表_每月月初報表_'!$B$3:$AC$132,8,FALSE)</f>
        <v>2141</v>
      </c>
      <c r="G17" s="5">
        <f>VLOOKUP(C17,'[1]2022-03-03製作--111-01月報表_每月月初報表_'!$B$3:$AC$132,11,FALSE)</f>
        <v>46</v>
      </c>
      <c r="H17" s="5">
        <v>642352</v>
      </c>
      <c r="I17" s="5">
        <v>15263</v>
      </c>
    </row>
    <row r="18" spans="1:9" ht="18" customHeight="1">
      <c r="A18" s="7">
        <v>14</v>
      </c>
      <c r="B18" s="8" t="s">
        <v>127</v>
      </c>
      <c r="C18" s="8" t="s">
        <v>136</v>
      </c>
      <c r="D18" s="5">
        <v>27</v>
      </c>
      <c r="E18" s="5">
        <v>0</v>
      </c>
      <c r="F18" s="5">
        <f>VLOOKUP(C18,'[1]2022-03-03製作--111-01月報表_每月月初報表_'!$B$3:$AC$132,8,FALSE)</f>
        <v>696</v>
      </c>
      <c r="G18" s="5">
        <f>VLOOKUP(C18,'[1]2022-03-03製作--111-01月報表_每月月初報表_'!$B$3:$AC$132,11,FALSE)</f>
        <v>0</v>
      </c>
      <c r="H18" s="5">
        <v>160231</v>
      </c>
      <c r="I18" s="5">
        <v>0</v>
      </c>
    </row>
    <row r="19" spans="1:9" ht="18" customHeight="1">
      <c r="A19" s="7">
        <v>15</v>
      </c>
      <c r="B19" s="8" t="s">
        <v>127</v>
      </c>
      <c r="C19" s="8" t="s">
        <v>135</v>
      </c>
      <c r="D19" s="5">
        <v>109</v>
      </c>
      <c r="E19" s="5">
        <v>9</v>
      </c>
      <c r="F19" s="5">
        <f>VLOOKUP(C19,'[1]2022-03-03製作--111-01月報表_每月月初報表_'!$B$3:$AC$132,8,FALSE)</f>
        <v>2901</v>
      </c>
      <c r="G19" s="5">
        <f>VLOOKUP(C19,'[1]2022-03-03製作--111-01月報表_每月月初報表_'!$B$3:$AC$132,11,FALSE)</f>
        <v>174</v>
      </c>
      <c r="H19" s="5">
        <v>694428</v>
      </c>
      <c r="I19" s="5">
        <v>8445</v>
      </c>
    </row>
    <row r="20" spans="1:9" ht="18" customHeight="1">
      <c r="A20" s="7">
        <v>16</v>
      </c>
      <c r="B20" s="8" t="s">
        <v>127</v>
      </c>
      <c r="C20" s="8" t="s">
        <v>134</v>
      </c>
      <c r="D20" s="5">
        <v>75</v>
      </c>
      <c r="E20" s="5">
        <v>0</v>
      </c>
      <c r="F20" s="5">
        <f>VLOOKUP(C20,'[1]2022-03-03製作--111-01月報表_每月月初報表_'!$B$3:$AC$132,8,FALSE)</f>
        <v>1971</v>
      </c>
      <c r="G20" s="5">
        <f>VLOOKUP(C20,'[1]2022-03-03製作--111-01月報表_每月月初報表_'!$B$3:$AC$132,11,FALSE)</f>
        <v>0</v>
      </c>
      <c r="H20" s="5">
        <v>201280</v>
      </c>
      <c r="I20" s="5">
        <v>200</v>
      </c>
    </row>
    <row r="21" spans="1:9" ht="18" customHeight="1">
      <c r="A21" s="7">
        <v>17</v>
      </c>
      <c r="B21" s="8" t="s">
        <v>127</v>
      </c>
      <c r="C21" s="8" t="s">
        <v>133</v>
      </c>
      <c r="D21" s="5">
        <v>65</v>
      </c>
      <c r="E21" s="5">
        <v>0</v>
      </c>
      <c r="F21" s="5">
        <f>VLOOKUP(C21,'[1]2022-03-03製作--111-01月報表_每月月初報表_'!$B$3:$AC$132,8,FALSE)</f>
        <v>1622</v>
      </c>
      <c r="G21" s="5">
        <f>VLOOKUP(C21,'[1]2022-03-03製作--111-01月報表_每月月初報表_'!$B$3:$AC$132,11,FALSE)</f>
        <v>0</v>
      </c>
      <c r="H21" s="5">
        <v>222234</v>
      </c>
      <c r="I21" s="5">
        <v>0</v>
      </c>
    </row>
    <row r="22" spans="1:9" ht="18" customHeight="1">
      <c r="A22" s="7">
        <v>18</v>
      </c>
      <c r="B22" s="8" t="s">
        <v>127</v>
      </c>
      <c r="C22" s="8" t="s">
        <v>132</v>
      </c>
      <c r="D22" s="5">
        <v>0</v>
      </c>
      <c r="E22" s="5">
        <v>0</v>
      </c>
      <c r="F22" s="5">
        <f>VLOOKUP(C22,'[1]2022-03-03製作--111-01月報表_每月月初報表_'!$B$3:$AC$132,8,FALSE)</f>
        <v>0</v>
      </c>
      <c r="G22" s="5">
        <f>VLOOKUP(C22,'[1]2022-03-03製作--111-01月報表_每月月初報表_'!$B$3:$AC$132,11,FALSE)</f>
        <v>0</v>
      </c>
      <c r="H22" s="5">
        <v>0</v>
      </c>
      <c r="I22" s="5">
        <v>0</v>
      </c>
    </row>
    <row r="23" spans="1:9" ht="18" customHeight="1">
      <c r="A23" s="7">
        <v>19</v>
      </c>
      <c r="B23" s="8" t="s">
        <v>127</v>
      </c>
      <c r="C23" s="8" t="s">
        <v>131</v>
      </c>
      <c r="D23" s="5">
        <v>0</v>
      </c>
      <c r="E23" s="5">
        <v>0</v>
      </c>
      <c r="F23" s="5">
        <f>VLOOKUP(C23,'[1]2022-03-03製作--111-01月報表_每月月初報表_'!$B$3:$AC$132,8,FALSE)</f>
        <v>0</v>
      </c>
      <c r="G23" s="5">
        <f>VLOOKUP(C23,'[1]2022-03-03製作--111-01月報表_每月月初報表_'!$B$3:$AC$132,11,FALSE)</f>
        <v>0</v>
      </c>
      <c r="H23" s="5">
        <v>0</v>
      </c>
      <c r="I23" s="5">
        <v>0</v>
      </c>
    </row>
    <row r="24" spans="1:9" ht="18" customHeight="1">
      <c r="A24" s="7">
        <v>20</v>
      </c>
      <c r="B24" s="8" t="s">
        <v>127</v>
      </c>
      <c r="C24" s="8" t="s">
        <v>130</v>
      </c>
      <c r="D24" s="5">
        <v>0</v>
      </c>
      <c r="E24" s="5">
        <v>0</v>
      </c>
      <c r="F24" s="5">
        <f>VLOOKUP(C24,'[1]2022-03-03製作--111-01月報表_每月月初報表_'!$B$3:$AC$132,8,FALSE)</f>
        <v>0</v>
      </c>
      <c r="G24" s="5">
        <f>VLOOKUP(C24,'[1]2022-03-03製作--111-01月報表_每月月初報表_'!$B$3:$AC$132,11,FALSE)</f>
        <v>0</v>
      </c>
      <c r="H24" s="5">
        <v>0</v>
      </c>
      <c r="I24" s="5">
        <v>0</v>
      </c>
    </row>
    <row r="25" spans="1:9" ht="18" customHeight="1">
      <c r="A25" s="7">
        <v>21</v>
      </c>
      <c r="B25" s="8" t="s">
        <v>127</v>
      </c>
      <c r="C25" s="8" t="s">
        <v>129</v>
      </c>
      <c r="D25" s="5">
        <v>0</v>
      </c>
      <c r="E25" s="5">
        <v>0</v>
      </c>
      <c r="F25" s="5">
        <f>VLOOKUP(C25,'[1]2022-03-03製作--111-01月報表_每月月初報表_'!$B$3:$AC$132,8,FALSE)</f>
        <v>0</v>
      </c>
      <c r="G25" s="5">
        <f>VLOOKUP(C25,'[1]2022-03-03製作--111-01月報表_每月月初報表_'!$B$3:$AC$132,11,FALSE)</f>
        <v>0</v>
      </c>
      <c r="H25" s="5">
        <v>0</v>
      </c>
      <c r="I25" s="5">
        <v>0</v>
      </c>
    </row>
    <row r="26" spans="1:9" ht="18" customHeight="1">
      <c r="A26" s="7">
        <v>22</v>
      </c>
      <c r="B26" s="8" t="s">
        <v>127</v>
      </c>
      <c r="C26" s="8" t="s">
        <v>128</v>
      </c>
      <c r="D26" s="5">
        <v>0</v>
      </c>
      <c r="E26" s="5">
        <v>0</v>
      </c>
      <c r="F26" s="5">
        <f>VLOOKUP(C26,'[1]2022-03-03製作--111-01月報表_每月月初報表_'!$B$3:$AC$132,8,FALSE)</f>
        <v>0</v>
      </c>
      <c r="G26" s="5">
        <f>VLOOKUP(C26,'[1]2022-03-03製作--111-01月報表_每月月初報表_'!$B$3:$AC$132,11,FALSE)</f>
        <v>0</v>
      </c>
      <c r="H26" s="5">
        <v>0</v>
      </c>
      <c r="I26" s="5">
        <v>171</v>
      </c>
    </row>
    <row r="27" spans="1:9" ht="18" customHeight="1">
      <c r="A27" s="7">
        <v>23</v>
      </c>
      <c r="B27" s="8" t="s">
        <v>127</v>
      </c>
      <c r="C27" s="8" t="s">
        <v>126</v>
      </c>
      <c r="D27" s="5">
        <v>0</v>
      </c>
      <c r="E27" s="5">
        <v>0</v>
      </c>
      <c r="F27" s="5">
        <f>VLOOKUP(C27,'[1]2022-03-03製作--111-01月報表_每月月初報表_'!$B$3:$AC$132,8,FALSE)</f>
        <v>0</v>
      </c>
      <c r="G27" s="5">
        <f>VLOOKUP(C27,'[1]2022-03-03製作--111-01月報表_每月月初報表_'!$B$3:$AC$132,11,FALSE)</f>
        <v>0</v>
      </c>
      <c r="H27" s="5">
        <v>0</v>
      </c>
      <c r="I27" s="5">
        <v>0</v>
      </c>
    </row>
    <row r="28" spans="1:9" ht="18" customHeight="1">
      <c r="A28" s="7">
        <v>24</v>
      </c>
      <c r="B28" s="8" t="s">
        <v>127</v>
      </c>
      <c r="C28" s="8" t="s">
        <v>160</v>
      </c>
      <c r="D28" s="5">
        <v>0</v>
      </c>
      <c r="E28" s="5">
        <v>0</v>
      </c>
      <c r="F28" s="5">
        <f>VLOOKUP(C28,'[1]2022-03-03製作--111-01月報表_每月月初報表_'!$B$3:$AC$132,8,FALSE)</f>
        <v>0</v>
      </c>
      <c r="G28" s="5">
        <f>VLOOKUP(C28,'[1]2022-03-03製作--111-01月報表_每月月初報表_'!$B$3:$AC$132,11,FALSE)</f>
        <v>0</v>
      </c>
      <c r="H28" s="5">
        <v>0</v>
      </c>
      <c r="I28" s="5">
        <v>0</v>
      </c>
    </row>
    <row r="29" spans="1:9" ht="18" customHeight="1">
      <c r="A29" s="7">
        <v>25</v>
      </c>
      <c r="B29" s="8" t="s">
        <v>123</v>
      </c>
      <c r="C29" s="8" t="s">
        <v>125</v>
      </c>
      <c r="D29" s="5">
        <v>264</v>
      </c>
      <c r="E29" s="5">
        <v>5</v>
      </c>
      <c r="F29" s="5">
        <f>VLOOKUP(C29,'[1]2022-03-03製作--111-01月報表_每月月初報表_'!$B$3:$AC$132,8,FALSE)</f>
        <v>6561</v>
      </c>
      <c r="G29" s="5">
        <f>VLOOKUP(C29,'[1]2022-03-03製作--111-01月報表_每月月初報表_'!$B$3:$AC$132,11,FALSE)</f>
        <v>136</v>
      </c>
      <c r="H29" s="5">
        <v>1116632</v>
      </c>
      <c r="I29" s="5">
        <v>13825</v>
      </c>
    </row>
    <row r="30" spans="1:9" ht="18" customHeight="1">
      <c r="A30" s="7">
        <v>26</v>
      </c>
      <c r="B30" s="8" t="s">
        <v>123</v>
      </c>
      <c r="C30" s="8" t="s">
        <v>124</v>
      </c>
      <c r="D30" s="5">
        <v>75</v>
      </c>
      <c r="E30" s="5">
        <v>0</v>
      </c>
      <c r="F30" s="5">
        <f>VLOOKUP(C30,'[1]2022-03-03製作--111-01月報表_每月月初報表_'!$B$3:$AC$132,8,FALSE)</f>
        <v>1799</v>
      </c>
      <c r="G30" s="5">
        <f>VLOOKUP(C30,'[1]2022-03-03製作--111-01月報表_每月月初報表_'!$B$3:$AC$132,11,FALSE)</f>
        <v>0</v>
      </c>
      <c r="H30" s="5">
        <v>354251</v>
      </c>
      <c r="I30" s="5">
        <v>0</v>
      </c>
    </row>
    <row r="31" spans="1:9" ht="18" customHeight="1">
      <c r="A31" s="7">
        <v>27</v>
      </c>
      <c r="B31" s="8" t="s">
        <v>123</v>
      </c>
      <c r="C31" s="8" t="s">
        <v>122</v>
      </c>
      <c r="D31" s="5">
        <v>0</v>
      </c>
      <c r="E31" s="5">
        <v>10</v>
      </c>
      <c r="F31" s="5">
        <f>VLOOKUP(C31,'[1]2022-03-03製作--111-01月報表_每月月初報表_'!$B$3:$AC$132,8,FALSE)</f>
        <v>0</v>
      </c>
      <c r="G31" s="5">
        <f>VLOOKUP(C31,'[1]2022-03-03製作--111-01月報表_每月月初報表_'!$B$3:$AC$132,11,FALSE)</f>
        <v>144</v>
      </c>
      <c r="H31" s="5">
        <v>0</v>
      </c>
      <c r="I31" s="5">
        <v>3793</v>
      </c>
    </row>
    <row r="32" spans="1:9" ht="18" customHeight="1">
      <c r="A32" s="7">
        <v>28</v>
      </c>
      <c r="B32" s="8" t="s">
        <v>117</v>
      </c>
      <c r="C32" s="8" t="s">
        <v>121</v>
      </c>
      <c r="D32" s="5">
        <v>0</v>
      </c>
      <c r="E32" s="5">
        <v>0</v>
      </c>
      <c r="F32" s="5">
        <f>VLOOKUP(C32,'[1]2022-03-03製作--111-01月報表_每月月初報表_'!$B$3:$AC$132,8,FALSE)</f>
        <v>0</v>
      </c>
      <c r="G32" s="5">
        <f>VLOOKUP(C32,'[1]2022-03-03製作--111-01月報表_每月月初報表_'!$B$3:$AC$132,11,FALSE)</f>
        <v>0</v>
      </c>
      <c r="H32" s="5">
        <v>22088</v>
      </c>
      <c r="I32" s="5">
        <v>0</v>
      </c>
    </row>
    <row r="33" spans="1:9" ht="18" customHeight="1">
      <c r="A33" s="7">
        <v>29</v>
      </c>
      <c r="B33" s="8" t="s">
        <v>117</v>
      </c>
      <c r="C33" s="8" t="s">
        <v>120</v>
      </c>
      <c r="D33" s="5">
        <v>32</v>
      </c>
      <c r="E33" s="5">
        <v>3</v>
      </c>
      <c r="F33" s="5">
        <f>VLOOKUP(C33,'[1]2022-03-03製作--111-01月報表_每月月初報表_'!$B$3:$AC$132,8,FALSE)</f>
        <v>773</v>
      </c>
      <c r="G33" s="5">
        <f>VLOOKUP(C33,'[1]2022-03-03製作--111-01月報表_每月月初報表_'!$B$3:$AC$132,11,FALSE)</f>
        <v>21</v>
      </c>
      <c r="H33" s="5">
        <v>136915</v>
      </c>
      <c r="I33" s="5">
        <v>2786</v>
      </c>
    </row>
    <row r="34" spans="1:9" ht="18" customHeight="1">
      <c r="A34" s="7">
        <v>30</v>
      </c>
      <c r="B34" s="8" t="s">
        <v>117</v>
      </c>
      <c r="C34" s="8" t="s">
        <v>119</v>
      </c>
      <c r="D34" s="5">
        <v>57</v>
      </c>
      <c r="E34" s="5">
        <v>0</v>
      </c>
      <c r="F34" s="5">
        <f>VLOOKUP(C34,'[1]2022-03-03製作--111-01月報表_每月月初報表_'!$B$3:$AC$132,8,FALSE)</f>
        <v>1151</v>
      </c>
      <c r="G34" s="5">
        <f>VLOOKUP(C34,'[1]2022-03-03製作--111-01月報表_每月月初報表_'!$B$3:$AC$132,11,FALSE)</f>
        <v>0</v>
      </c>
      <c r="H34" s="5">
        <v>351025</v>
      </c>
      <c r="I34" s="5">
        <v>0</v>
      </c>
    </row>
    <row r="35" spans="1:9" ht="18" customHeight="1">
      <c r="A35" s="7">
        <v>31</v>
      </c>
      <c r="B35" s="8" t="s">
        <v>117</v>
      </c>
      <c r="C35" s="8" t="s">
        <v>118</v>
      </c>
      <c r="D35" s="5">
        <v>0</v>
      </c>
      <c r="E35" s="5">
        <v>4</v>
      </c>
      <c r="F35" s="5">
        <f>VLOOKUP(C35,'[1]2022-03-03製作--111-01月報表_每月月初報表_'!$B$3:$AC$132,8,FALSE)</f>
        <v>0</v>
      </c>
      <c r="G35" s="5">
        <f>VLOOKUP(C35,'[1]2022-03-03製作--111-01月報表_每月月初報表_'!$B$3:$AC$132,11,FALSE)</f>
        <v>70</v>
      </c>
      <c r="H35" s="5">
        <v>0</v>
      </c>
      <c r="I35" s="5">
        <v>358</v>
      </c>
    </row>
    <row r="36" spans="1:9" ht="18" customHeight="1">
      <c r="A36" s="7">
        <v>32</v>
      </c>
      <c r="B36" s="8" t="s">
        <v>117</v>
      </c>
      <c r="C36" s="8" t="s">
        <v>116</v>
      </c>
      <c r="D36" s="5">
        <v>0</v>
      </c>
      <c r="E36" s="5">
        <v>0</v>
      </c>
      <c r="F36" s="5">
        <f>VLOOKUP(C36,'[1]2022-03-03製作--111-01月報表_每月月初報表_'!$B$3:$AC$132,8,FALSE)</f>
        <v>0</v>
      </c>
      <c r="G36" s="5">
        <f>VLOOKUP(C36,'[1]2022-03-03製作--111-01月報表_每月月初報表_'!$B$3:$AC$132,11,FALSE)</f>
        <v>0</v>
      </c>
      <c r="H36" s="5">
        <v>0</v>
      </c>
      <c r="I36" s="5">
        <v>0</v>
      </c>
    </row>
    <row r="37" spans="1:9" ht="18" customHeight="1">
      <c r="A37" s="7">
        <v>33</v>
      </c>
      <c r="B37" s="8" t="s">
        <v>95</v>
      </c>
      <c r="C37" s="8" t="s">
        <v>115</v>
      </c>
      <c r="D37" s="5">
        <v>20</v>
      </c>
      <c r="E37" s="5">
        <v>0</v>
      </c>
      <c r="F37" s="5">
        <f>VLOOKUP(C37,'[1]2022-03-03製作--111-01月報表_每月月初報表_'!$B$3:$AC$132,8,FALSE)</f>
        <v>575</v>
      </c>
      <c r="G37" s="5">
        <f>VLOOKUP(C37,'[1]2022-03-03製作--111-01月報表_每月月初報表_'!$B$3:$AC$132,11,FALSE)</f>
        <v>0</v>
      </c>
      <c r="H37" s="5">
        <v>73227</v>
      </c>
      <c r="I37" s="5">
        <v>0</v>
      </c>
    </row>
    <row r="38" spans="1:9" ht="18" customHeight="1">
      <c r="A38" s="7">
        <v>34</v>
      </c>
      <c r="B38" s="8" t="s">
        <v>95</v>
      </c>
      <c r="C38" s="8" t="s">
        <v>114</v>
      </c>
      <c r="D38" s="5">
        <v>0</v>
      </c>
      <c r="E38" s="5">
        <v>0</v>
      </c>
      <c r="F38" s="5">
        <f>VLOOKUP(C38,'[1]2022-03-03製作--111-01月報表_每月月初報表_'!$B$3:$AC$132,8,FALSE)</f>
        <v>0</v>
      </c>
      <c r="G38" s="5">
        <f>VLOOKUP(C38,'[1]2022-03-03製作--111-01月報表_每月月初報表_'!$B$3:$AC$132,11,FALSE)</f>
        <v>0</v>
      </c>
      <c r="H38" s="5">
        <v>0</v>
      </c>
      <c r="I38" s="5">
        <v>0</v>
      </c>
    </row>
    <row r="39" spans="1:9" ht="18" customHeight="1">
      <c r="A39" s="7">
        <v>35</v>
      </c>
      <c r="B39" s="8" t="s">
        <v>95</v>
      </c>
      <c r="C39" s="8" t="s">
        <v>113</v>
      </c>
      <c r="D39" s="5">
        <v>106</v>
      </c>
      <c r="E39" s="5">
        <v>12</v>
      </c>
      <c r="F39" s="5">
        <f>VLOOKUP(C39,'[1]2022-03-03製作--111-01月報表_每月月初報表_'!$B$3:$AC$132,8,FALSE)</f>
        <v>2234</v>
      </c>
      <c r="G39" s="5">
        <f>VLOOKUP(C39,'[1]2022-03-03製作--111-01月報表_每月月初報表_'!$B$3:$AC$132,11,FALSE)</f>
        <v>320</v>
      </c>
      <c r="H39" s="5">
        <v>848685</v>
      </c>
      <c r="I39" s="5">
        <v>25711</v>
      </c>
    </row>
    <row r="40" spans="1:9" ht="18" customHeight="1">
      <c r="A40" s="7">
        <v>36</v>
      </c>
      <c r="B40" s="8" t="s">
        <v>95</v>
      </c>
      <c r="C40" s="8" t="s">
        <v>112</v>
      </c>
      <c r="D40" s="5">
        <v>60</v>
      </c>
      <c r="E40" s="5">
        <v>3</v>
      </c>
      <c r="F40" s="5">
        <f>VLOOKUP(C40,'[1]2022-03-03製作--111-01月報表_每月月初報表_'!$B$3:$AC$132,8,FALSE)</f>
        <v>1470</v>
      </c>
      <c r="G40" s="5">
        <f>VLOOKUP(C40,'[1]2022-03-03製作--111-01月報表_每月月初報表_'!$B$3:$AC$132,11,FALSE)</f>
        <v>77</v>
      </c>
      <c r="H40" s="5">
        <v>426000</v>
      </c>
      <c r="I40" s="5">
        <v>10909</v>
      </c>
    </row>
    <row r="41" spans="1:9" ht="18" customHeight="1">
      <c r="A41" s="7">
        <v>37</v>
      </c>
      <c r="B41" s="8" t="s">
        <v>95</v>
      </c>
      <c r="C41" s="8" t="s">
        <v>111</v>
      </c>
      <c r="D41" s="5">
        <v>94</v>
      </c>
      <c r="E41" s="5">
        <v>0</v>
      </c>
      <c r="F41" s="5">
        <f>VLOOKUP(C41,'[1]2022-03-03製作--111-01月報表_每月月初報表_'!$B$3:$AC$132,8,FALSE)</f>
        <v>2427</v>
      </c>
      <c r="G41" s="5">
        <f>VLOOKUP(C41,'[1]2022-03-03製作--111-01月報表_每月月初報表_'!$B$3:$AC$132,11,FALSE)</f>
        <v>0</v>
      </c>
      <c r="H41" s="5">
        <v>572483</v>
      </c>
      <c r="I41" s="5">
        <v>0</v>
      </c>
    </row>
    <row r="42" spans="1:9" ht="18" customHeight="1">
      <c r="A42" s="7">
        <v>38</v>
      </c>
      <c r="B42" s="8" t="s">
        <v>95</v>
      </c>
      <c r="C42" s="8" t="s">
        <v>110</v>
      </c>
      <c r="D42" s="5">
        <v>0</v>
      </c>
      <c r="E42" s="5">
        <v>0</v>
      </c>
      <c r="F42" s="5">
        <f>VLOOKUP(C42,'[1]2022-03-03製作--111-01月報表_每月月初報表_'!$B$3:$AC$132,8,FALSE)</f>
        <v>0</v>
      </c>
      <c r="G42" s="5">
        <f>VLOOKUP(C42,'[1]2022-03-03製作--111-01月報表_每月月初報表_'!$B$3:$AC$132,11,FALSE)</f>
        <v>0</v>
      </c>
      <c r="H42" s="5">
        <v>0</v>
      </c>
      <c r="I42" s="5">
        <v>0</v>
      </c>
    </row>
    <row r="43" spans="1:9" ht="18" customHeight="1">
      <c r="A43" s="7">
        <v>39</v>
      </c>
      <c r="B43" s="8" t="s">
        <v>95</v>
      </c>
      <c r="C43" s="8" t="s">
        <v>109</v>
      </c>
      <c r="D43" s="5">
        <v>71</v>
      </c>
      <c r="E43" s="5">
        <v>2</v>
      </c>
      <c r="F43" s="5">
        <f>VLOOKUP(C43,'[1]2022-03-03製作--111-01月報表_每月月初報表_'!$B$3:$AC$132,8,FALSE)</f>
        <v>1877</v>
      </c>
      <c r="G43" s="5">
        <f>VLOOKUP(C43,'[1]2022-03-03製作--111-01月報表_每月月初報表_'!$B$3:$AC$132,11,FALSE)</f>
        <v>54</v>
      </c>
      <c r="H43" s="5">
        <v>596282</v>
      </c>
      <c r="I43" s="5">
        <v>436</v>
      </c>
    </row>
    <row r="44" spans="1:9" ht="18" customHeight="1">
      <c r="A44" s="7">
        <v>40</v>
      </c>
      <c r="B44" s="8" t="s">
        <v>95</v>
      </c>
      <c r="C44" s="8" t="s">
        <v>108</v>
      </c>
      <c r="D44" s="5">
        <v>0</v>
      </c>
      <c r="E44" s="5">
        <v>0</v>
      </c>
      <c r="F44" s="5">
        <f>VLOOKUP(C44,'[1]2022-03-03製作--111-01月報表_每月月初報表_'!$B$3:$AC$132,8,FALSE)</f>
        <v>0</v>
      </c>
      <c r="G44" s="5">
        <f>VLOOKUP(C44,'[1]2022-03-03製作--111-01月報表_每月月初報表_'!$B$3:$AC$132,11,FALSE)</f>
        <v>0</v>
      </c>
      <c r="H44" s="5">
        <v>0</v>
      </c>
      <c r="I44" s="5">
        <v>0</v>
      </c>
    </row>
    <row r="45" spans="1:9" ht="18" customHeight="1">
      <c r="A45" s="7">
        <v>41</v>
      </c>
      <c r="B45" s="8" t="s">
        <v>95</v>
      </c>
      <c r="C45" s="8" t="s">
        <v>107</v>
      </c>
      <c r="D45" s="5">
        <v>2</v>
      </c>
      <c r="E45" s="5">
        <v>0</v>
      </c>
      <c r="F45" s="5">
        <f>VLOOKUP(C45,'[1]2022-03-03製作--111-01月報表_每月月初報表_'!$B$3:$AC$132,8,FALSE)</f>
        <v>46</v>
      </c>
      <c r="G45" s="5">
        <f>VLOOKUP(C45,'[1]2022-03-03製作--111-01月報表_每月月初報表_'!$B$3:$AC$132,11,FALSE)</f>
        <v>0</v>
      </c>
      <c r="H45" s="5">
        <v>18971</v>
      </c>
      <c r="I45" s="5">
        <v>0</v>
      </c>
    </row>
    <row r="46" spans="1:9" ht="18" customHeight="1">
      <c r="A46" s="7">
        <v>42</v>
      </c>
      <c r="B46" s="8" t="s">
        <v>95</v>
      </c>
      <c r="C46" s="8" t="s">
        <v>106</v>
      </c>
      <c r="D46" s="5">
        <v>0</v>
      </c>
      <c r="E46" s="5">
        <v>0</v>
      </c>
      <c r="F46" s="5">
        <f>VLOOKUP(C46,'[1]2022-03-03製作--111-01月報表_每月月初報表_'!$B$3:$AC$132,8,FALSE)</f>
        <v>0</v>
      </c>
      <c r="G46" s="5">
        <f>VLOOKUP(C46,'[1]2022-03-03製作--111-01月報表_每月月初報表_'!$B$3:$AC$132,11,FALSE)</f>
        <v>0</v>
      </c>
      <c r="H46" s="5">
        <v>0</v>
      </c>
      <c r="I46" s="5">
        <v>833</v>
      </c>
    </row>
    <row r="47" spans="1:9" ht="18" customHeight="1">
      <c r="A47" s="7">
        <v>43</v>
      </c>
      <c r="B47" s="8" t="s">
        <v>95</v>
      </c>
      <c r="C47" s="8" t="s">
        <v>105</v>
      </c>
      <c r="D47" s="5">
        <v>22</v>
      </c>
      <c r="E47" s="5">
        <v>1</v>
      </c>
      <c r="F47" s="5">
        <f>VLOOKUP(C47,'[1]2022-03-03製作--111-01月報表_每月月初報表_'!$B$3:$AC$132,8,FALSE)</f>
        <v>617</v>
      </c>
      <c r="G47" s="5">
        <f>VLOOKUP(C47,'[1]2022-03-03製作--111-01月報表_每月月初報表_'!$B$3:$AC$132,11,FALSE)</f>
        <v>31</v>
      </c>
      <c r="H47" s="5">
        <v>78505</v>
      </c>
      <c r="I47" s="5">
        <v>3677</v>
      </c>
    </row>
    <row r="48" spans="1:9" ht="18" customHeight="1">
      <c r="A48" s="7">
        <v>44</v>
      </c>
      <c r="B48" s="8" t="s">
        <v>95</v>
      </c>
      <c r="C48" s="8" t="s">
        <v>104</v>
      </c>
      <c r="D48" s="5">
        <v>13</v>
      </c>
      <c r="E48" s="5">
        <v>0</v>
      </c>
      <c r="F48" s="5">
        <f>VLOOKUP(C48,'[1]2022-03-03製作--111-01月報表_每月月初報表_'!$B$3:$AC$132,8,FALSE)</f>
        <v>369</v>
      </c>
      <c r="G48" s="5">
        <f>VLOOKUP(C48,'[1]2022-03-03製作--111-01月報表_每月月初報表_'!$B$3:$AC$132,11,FALSE)</f>
        <v>0</v>
      </c>
      <c r="H48" s="5">
        <v>330397</v>
      </c>
      <c r="I48" s="5">
        <v>396</v>
      </c>
    </row>
    <row r="49" spans="1:9" ht="18" customHeight="1">
      <c r="A49" s="7">
        <v>45</v>
      </c>
      <c r="B49" s="8" t="s">
        <v>95</v>
      </c>
      <c r="C49" s="8" t="s">
        <v>103</v>
      </c>
      <c r="D49" s="5">
        <v>64</v>
      </c>
      <c r="E49" s="5">
        <v>13</v>
      </c>
      <c r="F49" s="5">
        <f>VLOOKUP(C49,'[1]2022-03-03製作--111-01月報表_每月月初報表_'!$B$3:$AC$132,8,FALSE)</f>
        <v>1766</v>
      </c>
      <c r="G49" s="5">
        <f>VLOOKUP(C49,'[1]2022-03-03製作--111-01月報表_每月月初報表_'!$B$3:$AC$132,11,FALSE)</f>
        <v>231</v>
      </c>
      <c r="H49" s="5">
        <v>404538</v>
      </c>
      <c r="I49" s="5">
        <v>25454</v>
      </c>
    </row>
    <row r="50" spans="1:9" ht="18" customHeight="1">
      <c r="A50" s="7">
        <v>46</v>
      </c>
      <c r="B50" s="8" t="s">
        <v>95</v>
      </c>
      <c r="C50" s="8" t="s">
        <v>102</v>
      </c>
      <c r="D50" s="5">
        <v>121</v>
      </c>
      <c r="E50" s="5">
        <v>10</v>
      </c>
      <c r="F50" s="5">
        <f>VLOOKUP(C50,'[1]2022-03-03製作--111-01月報表_每月月初報表_'!$B$3:$AC$132,8,FALSE)</f>
        <v>3208</v>
      </c>
      <c r="G50" s="5">
        <f>VLOOKUP(C50,'[1]2022-03-03製作--111-01月報表_每月月初報表_'!$B$3:$AC$132,11,FALSE)</f>
        <v>219</v>
      </c>
      <c r="H50" s="5">
        <v>904807</v>
      </c>
      <c r="I50" s="5">
        <v>36257</v>
      </c>
    </row>
    <row r="51" spans="1:9" ht="18" customHeight="1">
      <c r="A51" s="7">
        <v>47</v>
      </c>
      <c r="B51" s="8" t="s">
        <v>95</v>
      </c>
      <c r="C51" s="8" t="s">
        <v>101</v>
      </c>
      <c r="D51" s="5">
        <v>0</v>
      </c>
      <c r="E51" s="5">
        <v>0</v>
      </c>
      <c r="F51" s="5">
        <f>VLOOKUP(C51,'[1]2022-03-03製作--111-01月報表_每月月初報表_'!$B$3:$AC$132,8,FALSE)</f>
        <v>0</v>
      </c>
      <c r="G51" s="5">
        <f>VLOOKUP(C51,'[1]2022-03-03製作--111-01月報表_每月月初報表_'!$B$3:$AC$132,11,FALSE)</f>
        <v>0</v>
      </c>
      <c r="H51" s="5">
        <v>0</v>
      </c>
      <c r="I51" s="5">
        <v>0</v>
      </c>
    </row>
    <row r="52" spans="1:9" ht="18" customHeight="1">
      <c r="A52" s="7">
        <v>48</v>
      </c>
      <c r="B52" s="8" t="s">
        <v>95</v>
      </c>
      <c r="C52" s="8" t="s">
        <v>100</v>
      </c>
      <c r="D52" s="5">
        <v>127</v>
      </c>
      <c r="E52" s="5">
        <v>0</v>
      </c>
      <c r="F52" s="5">
        <f>VLOOKUP(C52,'[1]2022-03-03製作--111-01月報表_每月月初報表_'!$B$3:$AC$132,8,FALSE)</f>
        <v>3336</v>
      </c>
      <c r="G52" s="5">
        <f>VLOOKUP(C52,'[1]2022-03-03製作--111-01月報表_每月月初報表_'!$B$3:$AC$132,11,FALSE)</f>
        <v>0</v>
      </c>
      <c r="H52" s="5">
        <v>258776</v>
      </c>
      <c r="I52" s="5">
        <v>279</v>
      </c>
    </row>
    <row r="53" spans="1:9" ht="18" customHeight="1">
      <c r="A53" s="7">
        <v>49</v>
      </c>
      <c r="B53" s="8" t="s">
        <v>95</v>
      </c>
      <c r="C53" s="8" t="s">
        <v>99</v>
      </c>
      <c r="D53" s="5">
        <v>21</v>
      </c>
      <c r="E53" s="5">
        <v>0</v>
      </c>
      <c r="F53" s="5">
        <f>VLOOKUP(C53,'[1]2022-03-03製作--111-01月報表_每月月初報表_'!$B$3:$AC$132,8,FALSE)</f>
        <v>488</v>
      </c>
      <c r="G53" s="5">
        <f>VLOOKUP(C53,'[1]2022-03-03製作--111-01月報表_每月月初報表_'!$B$3:$AC$132,11,FALSE)</f>
        <v>0</v>
      </c>
      <c r="H53" s="5">
        <v>24439</v>
      </c>
      <c r="I53" s="5">
        <v>0</v>
      </c>
    </row>
    <row r="54" spans="1:9" ht="18" customHeight="1">
      <c r="A54" s="7">
        <v>50</v>
      </c>
      <c r="B54" s="8" t="s">
        <v>95</v>
      </c>
      <c r="C54" s="8" t="s">
        <v>98</v>
      </c>
      <c r="D54" s="5">
        <v>0</v>
      </c>
      <c r="E54" s="5">
        <v>0</v>
      </c>
      <c r="F54" s="5">
        <f>VLOOKUP(C54,'[1]2022-03-03製作--111-01月報表_每月月初報表_'!$B$3:$AC$132,8,FALSE)</f>
        <v>0</v>
      </c>
      <c r="G54" s="5">
        <f>VLOOKUP(C54,'[1]2022-03-03製作--111-01月報表_每月月初報表_'!$B$3:$AC$132,11,FALSE)</f>
        <v>0</v>
      </c>
      <c r="H54" s="5">
        <v>0</v>
      </c>
      <c r="I54" s="5">
        <v>0</v>
      </c>
    </row>
    <row r="55" spans="1:9" ht="18" customHeight="1">
      <c r="A55" s="7">
        <v>51</v>
      </c>
      <c r="B55" s="8" t="s">
        <v>95</v>
      </c>
      <c r="C55" s="8" t="s">
        <v>97</v>
      </c>
      <c r="D55" s="5">
        <v>0</v>
      </c>
      <c r="E55" s="5">
        <v>0</v>
      </c>
      <c r="F55" s="5">
        <f>VLOOKUP(C55,'[1]2022-03-03製作--111-01月報表_每月月初報表_'!$B$3:$AC$132,8,FALSE)</f>
        <v>0</v>
      </c>
      <c r="G55" s="5">
        <f>VLOOKUP(C55,'[1]2022-03-03製作--111-01月報表_每月月初報表_'!$B$3:$AC$132,11,FALSE)</f>
        <v>0</v>
      </c>
      <c r="H55" s="5">
        <v>0</v>
      </c>
      <c r="I55" s="5">
        <v>0</v>
      </c>
    </row>
    <row r="56" spans="1:9" ht="18" customHeight="1">
      <c r="A56" s="7">
        <v>52</v>
      </c>
      <c r="B56" s="8" t="s">
        <v>95</v>
      </c>
      <c r="C56" s="8" t="s">
        <v>96</v>
      </c>
      <c r="D56" s="5">
        <v>0</v>
      </c>
      <c r="E56" s="5">
        <v>0</v>
      </c>
      <c r="F56" s="5">
        <f>VLOOKUP(C56,'[1]2022-03-03製作--111-01月報表_每月月初報表_'!$B$3:$AC$132,8,FALSE)</f>
        <v>0</v>
      </c>
      <c r="G56" s="5">
        <f>VLOOKUP(C56,'[1]2022-03-03製作--111-01月報表_每月月初報表_'!$B$3:$AC$132,11,FALSE)</f>
        <v>0</v>
      </c>
      <c r="H56" s="5">
        <v>0</v>
      </c>
      <c r="I56" s="5">
        <v>0</v>
      </c>
    </row>
    <row r="57" spans="1:9" ht="18" customHeight="1">
      <c r="A57" s="7">
        <v>53</v>
      </c>
      <c r="B57" s="8" t="s">
        <v>95</v>
      </c>
      <c r="C57" s="8" t="s">
        <v>94</v>
      </c>
      <c r="D57" s="5">
        <v>0</v>
      </c>
      <c r="E57" s="5">
        <v>0</v>
      </c>
      <c r="F57" s="5">
        <f>VLOOKUP(C57,'[1]2022-03-03製作--111-01月報表_每月月初報表_'!$B$3:$AC$132,8,FALSE)</f>
        <v>0</v>
      </c>
      <c r="G57" s="5">
        <f>VLOOKUP(C57,'[1]2022-03-03製作--111-01月報表_每月月初報表_'!$B$3:$AC$132,11,FALSE)</f>
        <v>0</v>
      </c>
      <c r="H57" s="5">
        <v>0</v>
      </c>
      <c r="I57" s="5">
        <v>0</v>
      </c>
    </row>
    <row r="58" spans="1:9" ht="18" customHeight="1">
      <c r="A58" s="7">
        <v>54</v>
      </c>
      <c r="B58" s="8" t="s">
        <v>83</v>
      </c>
      <c r="C58" s="8" t="s">
        <v>93</v>
      </c>
      <c r="D58" s="5">
        <v>0</v>
      </c>
      <c r="E58" s="5">
        <v>0</v>
      </c>
      <c r="F58" s="5">
        <f>VLOOKUP(C58,'[1]2022-03-03製作--111-01月報表_每月月初報表_'!$B$3:$AC$132,8,FALSE)</f>
        <v>0</v>
      </c>
      <c r="G58" s="5">
        <f>VLOOKUP(C58,'[1]2022-03-03製作--111-01月報表_每月月初報表_'!$B$3:$AC$132,11,FALSE)</f>
        <v>0</v>
      </c>
      <c r="H58" s="5">
        <v>0</v>
      </c>
      <c r="I58" s="5">
        <v>0</v>
      </c>
    </row>
    <row r="59" spans="1:9" ht="18" customHeight="1">
      <c r="A59" s="7">
        <v>55</v>
      </c>
      <c r="B59" s="8" t="s">
        <v>83</v>
      </c>
      <c r="C59" s="8" t="s">
        <v>92</v>
      </c>
      <c r="D59" s="5">
        <v>121</v>
      </c>
      <c r="E59" s="5">
        <v>3</v>
      </c>
      <c r="F59" s="5">
        <f>VLOOKUP(C59,'[1]2022-03-03製作--111-01月報表_每月月初報表_'!$B$3:$AC$132,8,FALSE)</f>
        <v>3402</v>
      </c>
      <c r="G59" s="5">
        <f>VLOOKUP(C59,'[1]2022-03-03製作--111-01月報表_每月月初報表_'!$B$3:$AC$132,11,FALSE)</f>
        <v>93</v>
      </c>
      <c r="H59" s="5">
        <v>737170</v>
      </c>
      <c r="I59" s="5">
        <v>3049</v>
      </c>
    </row>
    <row r="60" spans="1:9" ht="18" customHeight="1">
      <c r="A60" s="7">
        <v>56</v>
      </c>
      <c r="B60" s="8" t="s">
        <v>83</v>
      </c>
      <c r="C60" s="8" t="s">
        <v>91</v>
      </c>
      <c r="D60" s="5">
        <v>0</v>
      </c>
      <c r="E60" s="5">
        <v>0</v>
      </c>
      <c r="F60" s="5">
        <f>VLOOKUP(C60,'[1]2022-03-03製作--111-01月報表_每月月初報表_'!$B$3:$AC$132,8,FALSE)</f>
        <v>0</v>
      </c>
      <c r="G60" s="5">
        <f>VLOOKUP(C60,'[1]2022-03-03製作--111-01月報表_每月月初報表_'!$B$3:$AC$132,11,FALSE)</f>
        <v>0</v>
      </c>
      <c r="H60" s="5">
        <v>0</v>
      </c>
      <c r="I60" s="5">
        <v>603</v>
      </c>
    </row>
    <row r="61" spans="1:9" ht="18" customHeight="1">
      <c r="A61" s="7">
        <v>57</v>
      </c>
      <c r="B61" s="8" t="s">
        <v>83</v>
      </c>
      <c r="C61" s="8" t="s">
        <v>90</v>
      </c>
      <c r="D61" s="5">
        <v>0</v>
      </c>
      <c r="E61" s="5">
        <v>0</v>
      </c>
      <c r="F61" s="5">
        <f>VLOOKUP(C61,'[1]2022-03-03製作--111-01月報表_每月月初報表_'!$B$3:$AC$132,8,FALSE)</f>
        <v>0</v>
      </c>
      <c r="G61" s="5">
        <f>VLOOKUP(C61,'[1]2022-03-03製作--111-01月報表_每月月初報表_'!$B$3:$AC$132,11,FALSE)</f>
        <v>0</v>
      </c>
      <c r="H61" s="5">
        <v>0</v>
      </c>
      <c r="I61" s="5">
        <v>7</v>
      </c>
    </row>
    <row r="62" spans="1:9" ht="18" customHeight="1">
      <c r="A62" s="7">
        <v>58</v>
      </c>
      <c r="B62" s="8" t="s">
        <v>83</v>
      </c>
      <c r="C62" s="8" t="s">
        <v>89</v>
      </c>
      <c r="D62" s="5">
        <v>17</v>
      </c>
      <c r="E62" s="5">
        <v>0</v>
      </c>
      <c r="F62" s="5">
        <f>VLOOKUP(C62,'[1]2022-03-03製作--111-01月報表_每月月初報表_'!$B$3:$AC$132,8,FALSE)</f>
        <v>473</v>
      </c>
      <c r="G62" s="5">
        <f>VLOOKUP(C62,'[1]2022-03-03製作--111-01月報表_每月月初報表_'!$B$3:$AC$132,11,FALSE)</f>
        <v>0</v>
      </c>
      <c r="H62" s="5">
        <v>196436</v>
      </c>
      <c r="I62" s="5">
        <v>0</v>
      </c>
    </row>
    <row r="63" spans="1:9" ht="18" customHeight="1">
      <c r="A63" s="7">
        <v>59</v>
      </c>
      <c r="B63" s="8" t="s">
        <v>83</v>
      </c>
      <c r="C63" s="8" t="s">
        <v>88</v>
      </c>
      <c r="D63" s="5">
        <v>80</v>
      </c>
      <c r="E63" s="5">
        <v>0</v>
      </c>
      <c r="F63" s="5">
        <f>VLOOKUP(C63,'[1]2022-03-03製作--111-01月報表_每月月初報表_'!$B$3:$AC$132,8,FALSE)</f>
        <v>2039</v>
      </c>
      <c r="G63" s="5">
        <f>VLOOKUP(C63,'[1]2022-03-03製作--111-01月報表_每月月初報表_'!$B$3:$AC$132,11,FALSE)</f>
        <v>0</v>
      </c>
      <c r="H63" s="5">
        <v>509246</v>
      </c>
      <c r="I63" s="5">
        <v>0</v>
      </c>
    </row>
    <row r="64" spans="1:9" ht="18" customHeight="1">
      <c r="A64" s="7">
        <v>60</v>
      </c>
      <c r="B64" s="8" t="s">
        <v>83</v>
      </c>
      <c r="C64" s="8" t="s">
        <v>87</v>
      </c>
      <c r="D64" s="5">
        <v>120</v>
      </c>
      <c r="E64" s="5">
        <v>12</v>
      </c>
      <c r="F64" s="5">
        <f>VLOOKUP(C64,'[1]2022-03-03製作--111-01月報表_每月月初報表_'!$B$3:$AC$132,8,FALSE)</f>
        <v>2872</v>
      </c>
      <c r="G64" s="5">
        <f>VLOOKUP(C64,'[1]2022-03-03製作--111-01月報表_每月月初報表_'!$B$3:$AC$132,11,FALSE)</f>
        <v>267</v>
      </c>
      <c r="H64" s="5">
        <v>823042</v>
      </c>
      <c r="I64" s="5">
        <v>9198</v>
      </c>
    </row>
    <row r="65" spans="1:9" ht="18" customHeight="1">
      <c r="A65" s="7">
        <v>61</v>
      </c>
      <c r="B65" s="8" t="s">
        <v>83</v>
      </c>
      <c r="C65" s="8" t="s">
        <v>86</v>
      </c>
      <c r="D65" s="5">
        <v>27</v>
      </c>
      <c r="E65" s="5">
        <v>0</v>
      </c>
      <c r="F65" s="5">
        <f>VLOOKUP(C65,'[1]2022-03-03製作--111-01月報表_每月月初報表_'!$B$3:$AC$132,8,FALSE)</f>
        <v>760</v>
      </c>
      <c r="G65" s="5">
        <f>VLOOKUP(C65,'[1]2022-03-03製作--111-01月報表_每月月初報表_'!$B$3:$AC$132,11,FALSE)</f>
        <v>0</v>
      </c>
      <c r="H65" s="5">
        <v>99471</v>
      </c>
      <c r="I65" s="5">
        <v>0</v>
      </c>
    </row>
    <row r="66" spans="1:9" ht="18" customHeight="1">
      <c r="A66" s="7">
        <v>62</v>
      </c>
      <c r="B66" s="8" t="s">
        <v>83</v>
      </c>
      <c r="C66" s="8" t="s">
        <v>85</v>
      </c>
      <c r="D66" s="5">
        <v>123</v>
      </c>
      <c r="E66" s="5">
        <v>0</v>
      </c>
      <c r="F66" s="5">
        <f>VLOOKUP(C66,'[1]2022-03-03製作--111-01月報表_每月月初報表_'!$B$3:$AC$132,8,FALSE)</f>
        <v>3226</v>
      </c>
      <c r="G66" s="5">
        <f>VLOOKUP(C66,'[1]2022-03-03製作--111-01月報表_每月月初報表_'!$B$3:$AC$132,11,FALSE)</f>
        <v>0</v>
      </c>
      <c r="H66" s="5">
        <v>1012985</v>
      </c>
      <c r="I66" s="5">
        <v>0</v>
      </c>
    </row>
    <row r="67" spans="1:9" ht="18" customHeight="1">
      <c r="A67" s="7">
        <v>63</v>
      </c>
      <c r="B67" s="8" t="s">
        <v>83</v>
      </c>
      <c r="C67" s="8" t="s">
        <v>84</v>
      </c>
      <c r="D67" s="5">
        <v>0</v>
      </c>
      <c r="E67" s="5">
        <v>0</v>
      </c>
      <c r="F67" s="5">
        <f>VLOOKUP(C67,'[1]2022-03-03製作--111-01月報表_每月月初報表_'!$B$3:$AC$132,8,FALSE)</f>
        <v>0</v>
      </c>
      <c r="G67" s="5">
        <f>VLOOKUP(C67,'[1]2022-03-03製作--111-01月報表_每月月初報表_'!$B$3:$AC$132,11,FALSE)</f>
        <v>0</v>
      </c>
      <c r="H67" s="5">
        <v>394678</v>
      </c>
      <c r="I67" s="5">
        <v>0</v>
      </c>
    </row>
    <row r="68" spans="1:9" ht="18" customHeight="1">
      <c r="A68" s="7">
        <v>64</v>
      </c>
      <c r="B68" s="8" t="s">
        <v>83</v>
      </c>
      <c r="C68" s="8" t="s">
        <v>82</v>
      </c>
      <c r="D68" s="5">
        <v>92</v>
      </c>
      <c r="E68" s="5">
        <v>0</v>
      </c>
      <c r="F68" s="5">
        <f>VLOOKUP(C68,'[1]2022-03-03製作--111-01月報表_每月月初報表_'!$B$3:$AC$132,8,FALSE)</f>
        <v>2578</v>
      </c>
      <c r="G68" s="5">
        <f>VLOOKUP(C68,'[1]2022-03-03製作--111-01月報表_每月月初報表_'!$B$3:$AC$132,11,FALSE)</f>
        <v>0</v>
      </c>
      <c r="H68" s="5">
        <v>189665</v>
      </c>
      <c r="I68" s="5">
        <v>0</v>
      </c>
    </row>
    <row r="69" spans="1:9" ht="18" customHeight="1">
      <c r="A69" s="7">
        <v>65</v>
      </c>
      <c r="B69" s="8" t="s">
        <v>80</v>
      </c>
      <c r="C69" s="8" t="s">
        <v>81</v>
      </c>
      <c r="D69" s="5">
        <v>10</v>
      </c>
      <c r="E69" s="5">
        <v>0</v>
      </c>
      <c r="F69" s="5">
        <f>VLOOKUP(C69,'[1]2022-03-03製作--111-01月報表_每月月初報表_'!$B$3:$AC$132,8,FALSE)</f>
        <v>294</v>
      </c>
      <c r="G69" s="5">
        <f>VLOOKUP(C69,'[1]2022-03-03製作--111-01月報表_每月月初報表_'!$B$3:$AC$132,11,FALSE)</f>
        <v>0</v>
      </c>
      <c r="H69" s="5">
        <v>159005</v>
      </c>
      <c r="I69" s="5">
        <v>0</v>
      </c>
    </row>
    <row r="70" spans="1:9" ht="18" customHeight="1">
      <c r="A70" s="7">
        <v>66</v>
      </c>
      <c r="B70" s="8" t="s">
        <v>80</v>
      </c>
      <c r="C70" s="8" t="s">
        <v>79</v>
      </c>
      <c r="D70" s="5">
        <v>69</v>
      </c>
      <c r="E70" s="5">
        <v>12</v>
      </c>
      <c r="F70" s="5">
        <f>VLOOKUP(C70,'[1]2022-03-03製作--111-01月報表_每月月初報表_'!$B$3:$AC$132,8,FALSE)</f>
        <v>1633</v>
      </c>
      <c r="G70" s="5">
        <f>VLOOKUP(C70,'[1]2022-03-03製作--111-01月報表_每月月初報表_'!$B$3:$AC$132,11,FALSE)</f>
        <v>176</v>
      </c>
      <c r="H70" s="5">
        <v>460255</v>
      </c>
      <c r="I70" s="5">
        <v>14359</v>
      </c>
    </row>
    <row r="71" spans="1:9" ht="18" customHeight="1">
      <c r="A71" s="7">
        <v>67</v>
      </c>
      <c r="B71" s="8" t="s">
        <v>68</v>
      </c>
      <c r="C71" s="8" t="s">
        <v>78</v>
      </c>
      <c r="D71" s="5">
        <v>116</v>
      </c>
      <c r="E71" s="5">
        <v>8</v>
      </c>
      <c r="F71" s="5">
        <f>VLOOKUP(C71,'[1]2022-03-03製作--111-01月報表_每月月初報表_'!$B$3:$AC$132,8,FALSE)</f>
        <v>3083</v>
      </c>
      <c r="G71" s="5">
        <f>VLOOKUP(C71,'[1]2022-03-03製作--111-01月報表_每月月初報表_'!$B$3:$AC$132,11,FALSE)</f>
        <v>190</v>
      </c>
      <c r="H71" s="5">
        <v>703150</v>
      </c>
      <c r="I71" s="5">
        <v>13144</v>
      </c>
    </row>
    <row r="72" spans="1:9" ht="18" customHeight="1">
      <c r="A72" s="7">
        <v>68</v>
      </c>
      <c r="B72" s="8" t="s">
        <v>68</v>
      </c>
      <c r="C72" s="8" t="s">
        <v>77</v>
      </c>
      <c r="D72" s="5">
        <v>65</v>
      </c>
      <c r="E72" s="5">
        <v>7</v>
      </c>
      <c r="F72" s="5">
        <f>VLOOKUP(C72,'[1]2022-03-03製作--111-01月報表_每月月初報表_'!$B$3:$AC$132,8,FALSE)</f>
        <v>1837</v>
      </c>
      <c r="G72" s="5">
        <f>VLOOKUP(C72,'[1]2022-03-03製作--111-01月報表_每月月初報表_'!$B$3:$AC$132,11,FALSE)</f>
        <v>210</v>
      </c>
      <c r="H72" s="5">
        <v>492342</v>
      </c>
      <c r="I72" s="5">
        <v>5949</v>
      </c>
    </row>
    <row r="73" spans="1:9" ht="18" customHeight="1">
      <c r="A73" s="7">
        <v>69</v>
      </c>
      <c r="B73" s="8" t="s">
        <v>68</v>
      </c>
      <c r="C73" s="8" t="s">
        <v>76</v>
      </c>
      <c r="D73" s="5">
        <v>43</v>
      </c>
      <c r="E73" s="5">
        <v>3</v>
      </c>
      <c r="F73" s="5">
        <f>VLOOKUP(C73,'[1]2022-03-03製作--111-01月報表_每月月初報表_'!$B$3:$AC$132,8,FALSE)</f>
        <v>983</v>
      </c>
      <c r="G73" s="5">
        <f>VLOOKUP(C73,'[1]2022-03-03製作--111-01月報表_每月月初報表_'!$B$3:$AC$132,11,FALSE)</f>
        <v>22</v>
      </c>
      <c r="H73" s="5">
        <v>223594</v>
      </c>
      <c r="I73" s="5">
        <v>904</v>
      </c>
    </row>
    <row r="74" spans="1:9" ht="18" customHeight="1">
      <c r="A74" s="7">
        <v>70</v>
      </c>
      <c r="B74" s="8" t="s">
        <v>68</v>
      </c>
      <c r="C74" s="8" t="s">
        <v>75</v>
      </c>
      <c r="D74" s="5">
        <v>54</v>
      </c>
      <c r="E74" s="5">
        <v>0</v>
      </c>
      <c r="F74" s="5">
        <f>VLOOKUP(C74,'[1]2022-03-03製作--111-01月報表_每月月初報表_'!$B$3:$AC$132,8,FALSE)</f>
        <v>1306</v>
      </c>
      <c r="G74" s="5">
        <f>VLOOKUP(C74,'[1]2022-03-03製作--111-01月報表_每月月初報表_'!$B$3:$AC$132,11,FALSE)</f>
        <v>0</v>
      </c>
      <c r="H74" s="5">
        <v>104786</v>
      </c>
      <c r="I74" s="5">
        <v>0</v>
      </c>
    </row>
    <row r="75" spans="1:9" ht="18" customHeight="1">
      <c r="A75" s="7">
        <v>71</v>
      </c>
      <c r="B75" s="8" t="s">
        <v>68</v>
      </c>
      <c r="C75" s="8" t="s">
        <v>74</v>
      </c>
      <c r="D75" s="5">
        <v>49</v>
      </c>
      <c r="E75" s="5">
        <v>0</v>
      </c>
      <c r="F75" s="5">
        <f>VLOOKUP(C75,'[1]2022-03-03製作--111-01月報表_每月月初報表_'!$B$3:$AC$132,8,FALSE)</f>
        <v>1166</v>
      </c>
      <c r="G75" s="5">
        <f>VLOOKUP(C75,'[1]2022-03-03製作--111-01月報表_每月月初報表_'!$B$3:$AC$132,11,FALSE)</f>
        <v>0</v>
      </c>
      <c r="H75" s="5">
        <v>378411</v>
      </c>
      <c r="I75" s="5">
        <v>0</v>
      </c>
    </row>
    <row r="76" spans="1:9" ht="18" customHeight="1">
      <c r="A76" s="7">
        <v>72</v>
      </c>
      <c r="B76" s="8" t="s">
        <v>68</v>
      </c>
      <c r="C76" s="8" t="s">
        <v>73</v>
      </c>
      <c r="D76" s="5">
        <v>0</v>
      </c>
      <c r="E76" s="5">
        <v>0</v>
      </c>
      <c r="F76" s="5">
        <f>VLOOKUP(C76,'[1]2022-03-03製作--111-01月報表_每月月初報表_'!$B$3:$AC$132,8,FALSE)</f>
        <v>0</v>
      </c>
      <c r="G76" s="5">
        <f>VLOOKUP(C76,'[1]2022-03-03製作--111-01月報表_每月月初報表_'!$B$3:$AC$132,11,FALSE)</f>
        <v>0</v>
      </c>
      <c r="H76" s="5">
        <v>0</v>
      </c>
      <c r="I76" s="5">
        <v>2</v>
      </c>
    </row>
    <row r="77" spans="1:9" ht="18" customHeight="1">
      <c r="A77" s="7">
        <v>73</v>
      </c>
      <c r="B77" s="8" t="s">
        <v>68</v>
      </c>
      <c r="C77" s="8" t="s">
        <v>72</v>
      </c>
      <c r="D77" s="5">
        <v>49</v>
      </c>
      <c r="E77" s="5">
        <v>3</v>
      </c>
      <c r="F77" s="5">
        <f>VLOOKUP(C77,'[1]2022-03-03製作--111-01月報表_每月月初報表_'!$B$3:$AC$132,8,FALSE)</f>
        <v>1219</v>
      </c>
      <c r="G77" s="5">
        <f>VLOOKUP(C77,'[1]2022-03-03製作--111-01月報表_每月月初報表_'!$B$3:$AC$132,11,FALSE)</f>
        <v>88</v>
      </c>
      <c r="H77" s="5">
        <v>568924</v>
      </c>
      <c r="I77" s="5">
        <v>5075</v>
      </c>
    </row>
    <row r="78" spans="1:9" ht="18" customHeight="1">
      <c r="A78" s="7">
        <v>74</v>
      </c>
      <c r="B78" s="8" t="s">
        <v>68</v>
      </c>
      <c r="C78" s="8" t="s">
        <v>71</v>
      </c>
      <c r="D78" s="5">
        <v>177</v>
      </c>
      <c r="E78" s="5">
        <v>14</v>
      </c>
      <c r="F78" s="5">
        <f>VLOOKUP(C78,'[1]2022-03-03製作--111-01月報表_每月月初報表_'!$B$3:$AC$132,8,FALSE)</f>
        <v>4339</v>
      </c>
      <c r="G78" s="5">
        <f>VLOOKUP(C78,'[1]2022-03-03製作--111-01月報表_每月月初報表_'!$B$3:$AC$132,11,FALSE)</f>
        <v>299</v>
      </c>
      <c r="H78" s="5">
        <v>988722</v>
      </c>
      <c r="I78" s="5">
        <v>21542</v>
      </c>
    </row>
    <row r="79" spans="1:9" ht="18" customHeight="1">
      <c r="A79" s="7">
        <v>75</v>
      </c>
      <c r="B79" s="8" t="s">
        <v>68</v>
      </c>
      <c r="C79" s="8" t="s">
        <v>70</v>
      </c>
      <c r="D79" s="5">
        <v>134</v>
      </c>
      <c r="E79" s="5">
        <v>1</v>
      </c>
      <c r="F79" s="5">
        <f>VLOOKUP(C79,'[1]2022-03-03製作--111-01月報表_每月月初報表_'!$B$3:$AC$132,8,FALSE)</f>
        <v>3337</v>
      </c>
      <c r="G79" s="5">
        <f>VLOOKUP(C79,'[1]2022-03-03製作--111-01月報表_每月月初報表_'!$B$3:$AC$132,11,FALSE)</f>
        <v>14</v>
      </c>
      <c r="H79" s="5">
        <v>328569</v>
      </c>
      <c r="I79" s="5">
        <v>5942</v>
      </c>
    </row>
    <row r="80" spans="1:9" ht="18" customHeight="1">
      <c r="A80" s="7">
        <v>76</v>
      </c>
      <c r="B80" s="8" t="s">
        <v>68</v>
      </c>
      <c r="C80" s="8" t="s">
        <v>69</v>
      </c>
      <c r="D80" s="5">
        <v>0</v>
      </c>
      <c r="E80" s="5">
        <v>0</v>
      </c>
      <c r="F80" s="5">
        <f>VLOOKUP(C80,'[1]2022-03-03製作--111-01月報表_每月月初報表_'!$B$3:$AC$132,8,FALSE)</f>
        <v>0</v>
      </c>
      <c r="G80" s="5">
        <f>VLOOKUP(C80,'[1]2022-03-03製作--111-01月報表_每月月初報表_'!$B$3:$AC$132,11,FALSE)</f>
        <v>0</v>
      </c>
      <c r="H80" s="5">
        <v>0</v>
      </c>
      <c r="I80" s="5">
        <v>0</v>
      </c>
    </row>
    <row r="81" spans="1:9" ht="18" customHeight="1">
      <c r="A81" s="7">
        <v>77</v>
      </c>
      <c r="B81" s="8" t="s">
        <v>68</v>
      </c>
      <c r="C81" s="8" t="s">
        <v>67</v>
      </c>
      <c r="D81" s="5">
        <v>0</v>
      </c>
      <c r="E81" s="5">
        <v>0</v>
      </c>
      <c r="F81" s="5">
        <f>VLOOKUP(C81,'[1]2022-03-03製作--111-01月報表_每月月初報表_'!$B$3:$AC$132,8,FALSE)</f>
        <v>0</v>
      </c>
      <c r="G81" s="5">
        <f>VLOOKUP(C81,'[1]2022-03-03製作--111-01月報表_每月月初報表_'!$B$3:$AC$132,11,FALSE)</f>
        <v>0</v>
      </c>
      <c r="H81" s="5">
        <v>0</v>
      </c>
      <c r="I81" s="5">
        <v>0</v>
      </c>
    </row>
    <row r="82" spans="1:9" ht="18" customHeight="1">
      <c r="A82" s="7">
        <v>78</v>
      </c>
      <c r="B82" s="8" t="s">
        <v>60</v>
      </c>
      <c r="C82" s="8" t="s">
        <v>66</v>
      </c>
      <c r="D82" s="5">
        <v>0</v>
      </c>
      <c r="E82" s="5">
        <v>0</v>
      </c>
      <c r="F82" s="5">
        <f>VLOOKUP(C82,'[1]2022-03-03製作--111-01月報表_每月月初報表_'!$B$3:$AC$132,8,FALSE)</f>
        <v>0</v>
      </c>
      <c r="G82" s="5">
        <f>VLOOKUP(C82,'[1]2022-03-03製作--111-01月報表_每月月初報表_'!$B$3:$AC$132,11,FALSE)</f>
        <v>0</v>
      </c>
      <c r="H82" s="5">
        <v>0</v>
      </c>
      <c r="I82" s="5">
        <v>57</v>
      </c>
    </row>
    <row r="83" spans="1:9" ht="18" customHeight="1">
      <c r="A83" s="7">
        <v>79</v>
      </c>
      <c r="B83" s="8" t="s">
        <v>60</v>
      </c>
      <c r="C83" s="8" t="s">
        <v>65</v>
      </c>
      <c r="D83" s="5">
        <v>637</v>
      </c>
      <c r="E83" s="5">
        <v>54</v>
      </c>
      <c r="F83" s="5">
        <f>VLOOKUP(C83,'[1]2022-03-03製作--111-01月報表_每月月初報表_'!$B$3:$AC$132,8,FALSE)</f>
        <v>15810</v>
      </c>
      <c r="G83" s="5">
        <f>VLOOKUP(C83,'[1]2022-03-03製作--111-01月報表_每月月初報表_'!$B$3:$AC$132,11,FALSE)</f>
        <v>979</v>
      </c>
      <c r="H83" s="5">
        <v>3477974</v>
      </c>
      <c r="I83" s="5">
        <v>42466</v>
      </c>
    </row>
    <row r="84" spans="1:9" ht="18" customHeight="1">
      <c r="A84" s="7">
        <v>80</v>
      </c>
      <c r="B84" s="8" t="s">
        <v>60</v>
      </c>
      <c r="C84" s="8" t="s">
        <v>64</v>
      </c>
      <c r="D84" s="5">
        <v>0</v>
      </c>
      <c r="E84" s="5">
        <v>0</v>
      </c>
      <c r="F84" s="5">
        <f>VLOOKUP(C84,'[1]2022-03-03製作--111-01月報表_每月月初報表_'!$B$3:$AC$132,8,FALSE)</f>
        <v>0</v>
      </c>
      <c r="G84" s="5">
        <f>VLOOKUP(C84,'[1]2022-03-03製作--111-01月報表_每月月初報表_'!$B$3:$AC$132,11,FALSE)</f>
        <v>0</v>
      </c>
      <c r="H84" s="5">
        <v>413681</v>
      </c>
      <c r="I84" s="5">
        <v>5602</v>
      </c>
    </row>
    <row r="85" spans="1:9" ht="18" customHeight="1">
      <c r="A85" s="7">
        <v>81</v>
      </c>
      <c r="B85" s="8" t="s">
        <v>60</v>
      </c>
      <c r="C85" s="8" t="s">
        <v>63</v>
      </c>
      <c r="D85" s="5">
        <v>59</v>
      </c>
      <c r="E85" s="5">
        <v>0</v>
      </c>
      <c r="F85" s="5">
        <f>VLOOKUP(C85,'[1]2022-03-03製作--111-01月報表_每月月初報表_'!$B$3:$AC$132,8,FALSE)</f>
        <v>1420</v>
      </c>
      <c r="G85" s="5">
        <f>VLOOKUP(C85,'[1]2022-03-03製作--111-01月報表_每月月初報表_'!$B$3:$AC$132,11,FALSE)</f>
        <v>0</v>
      </c>
      <c r="H85" s="5">
        <v>559243</v>
      </c>
      <c r="I85" s="5">
        <v>0</v>
      </c>
    </row>
    <row r="86" spans="1:9" ht="18" customHeight="1">
      <c r="A86" s="7">
        <v>82</v>
      </c>
      <c r="B86" s="8" t="s">
        <v>60</v>
      </c>
      <c r="C86" s="8" t="s">
        <v>62</v>
      </c>
      <c r="D86" s="5">
        <v>82</v>
      </c>
      <c r="E86" s="5">
        <v>0</v>
      </c>
      <c r="F86" s="5">
        <f>VLOOKUP(C86,'[1]2022-03-03製作--111-01月報表_每月月初報表_'!$B$3:$AC$132,8,FALSE)</f>
        <v>2070</v>
      </c>
      <c r="G86" s="5">
        <f>VLOOKUP(C86,'[1]2022-03-03製作--111-01月報表_每月月初報表_'!$B$3:$AC$132,11,FALSE)</f>
        <v>0</v>
      </c>
      <c r="H86" s="5">
        <v>565271</v>
      </c>
      <c r="I86" s="5">
        <v>0</v>
      </c>
    </row>
    <row r="87" spans="1:9" ht="18" customHeight="1">
      <c r="A87" s="7">
        <v>83</v>
      </c>
      <c r="B87" s="8" t="s">
        <v>60</v>
      </c>
      <c r="C87" s="8" t="s">
        <v>61</v>
      </c>
      <c r="D87" s="5">
        <v>0</v>
      </c>
      <c r="E87" s="5">
        <v>11</v>
      </c>
      <c r="F87" s="5">
        <f>VLOOKUP(C87,'[1]2022-03-03製作--111-01月報表_每月月初報表_'!$B$3:$AC$132,8,FALSE)</f>
        <v>0</v>
      </c>
      <c r="G87" s="5">
        <f>VLOOKUP(C87,'[1]2022-03-03製作--111-01月報表_每月月初報表_'!$B$3:$AC$132,11,FALSE)</f>
        <v>213</v>
      </c>
      <c r="H87" s="5">
        <v>0</v>
      </c>
      <c r="I87" s="5">
        <v>27545</v>
      </c>
    </row>
    <row r="88" spans="1:9" ht="18" customHeight="1">
      <c r="A88" s="7">
        <v>84</v>
      </c>
      <c r="B88" s="8" t="s">
        <v>60</v>
      </c>
      <c r="C88" s="8" t="s">
        <v>59</v>
      </c>
      <c r="D88" s="5">
        <v>0</v>
      </c>
      <c r="E88" s="5">
        <v>0</v>
      </c>
      <c r="F88" s="5">
        <f>VLOOKUP(C88,'[1]2022-03-03製作--111-01月報表_每月月初報表_'!$B$3:$AC$132,8,FALSE)</f>
        <v>0</v>
      </c>
      <c r="G88" s="5">
        <f>VLOOKUP(C88,'[1]2022-03-03製作--111-01月報表_每月月初報表_'!$B$3:$AC$132,11,FALSE)</f>
        <v>0</v>
      </c>
      <c r="H88" s="5">
        <v>0</v>
      </c>
      <c r="I88" s="5">
        <v>4024</v>
      </c>
    </row>
    <row r="89" spans="1:9" ht="18" customHeight="1">
      <c r="A89" s="7">
        <v>85</v>
      </c>
      <c r="B89" s="8" t="s">
        <v>56</v>
      </c>
      <c r="C89" s="8" t="s">
        <v>58</v>
      </c>
      <c r="D89" s="5">
        <v>8</v>
      </c>
      <c r="E89" s="5">
        <v>3</v>
      </c>
      <c r="F89" s="5">
        <f>VLOOKUP(C89,'[1]2022-03-03製作--111-01月報表_每月月初報表_'!$B$3:$AC$132,8,FALSE)</f>
        <v>196</v>
      </c>
      <c r="G89" s="5">
        <f>VLOOKUP(C89,'[1]2022-03-03製作--111-01月報表_每月月初報表_'!$B$3:$AC$132,11,FALSE)</f>
        <v>39</v>
      </c>
      <c r="H89" s="5">
        <v>140426</v>
      </c>
      <c r="I89" s="5">
        <v>68</v>
      </c>
    </row>
    <row r="90" spans="1:9" ht="18" customHeight="1">
      <c r="A90" s="7">
        <v>86</v>
      </c>
      <c r="B90" s="8" t="s">
        <v>56</v>
      </c>
      <c r="C90" s="8" t="s">
        <v>57</v>
      </c>
      <c r="D90" s="5">
        <v>0</v>
      </c>
      <c r="E90" s="5">
        <v>0</v>
      </c>
      <c r="F90" s="5">
        <f>VLOOKUP(C90,'[1]2022-03-03製作--111-01月報表_每月月初報表_'!$B$3:$AC$132,8,FALSE)</f>
        <v>0</v>
      </c>
      <c r="G90" s="5">
        <f>VLOOKUP(C90,'[1]2022-03-03製作--111-01月報表_每月月初報表_'!$B$3:$AC$132,11,FALSE)</f>
        <v>0</v>
      </c>
      <c r="H90" s="5">
        <v>0</v>
      </c>
      <c r="I90" s="5">
        <v>0</v>
      </c>
    </row>
    <row r="91" spans="1:9" ht="18" customHeight="1">
      <c r="A91" s="7">
        <v>87</v>
      </c>
      <c r="B91" s="8" t="s">
        <v>56</v>
      </c>
      <c r="C91" s="8" t="s">
        <v>55</v>
      </c>
      <c r="D91" s="5">
        <v>0</v>
      </c>
      <c r="E91" s="5">
        <v>5</v>
      </c>
      <c r="F91" s="5">
        <f>VLOOKUP(C91,'[1]2022-03-03製作--111-01月報表_每月月初報表_'!$B$3:$AC$132,8,FALSE)</f>
        <v>0</v>
      </c>
      <c r="G91" s="5">
        <f>VLOOKUP(C91,'[1]2022-03-03製作--111-01月報表_每月月初報表_'!$B$3:$AC$132,11,FALSE)</f>
        <v>39</v>
      </c>
      <c r="H91" s="5">
        <v>0</v>
      </c>
      <c r="I91" s="5">
        <v>39</v>
      </c>
    </row>
    <row r="92" spans="1:9" ht="18" customHeight="1">
      <c r="A92" s="7">
        <v>88</v>
      </c>
      <c r="B92" s="8" t="s">
        <v>50</v>
      </c>
      <c r="C92" s="8" t="s">
        <v>54</v>
      </c>
      <c r="D92" s="5">
        <v>47</v>
      </c>
      <c r="E92" s="5">
        <v>0</v>
      </c>
      <c r="F92" s="5">
        <f>VLOOKUP(C92,'[1]2022-03-03製作--111-01月報表_每月月初報表_'!$B$3:$AC$132,8,FALSE)</f>
        <v>1154</v>
      </c>
      <c r="G92" s="5">
        <f>VLOOKUP(C92,'[1]2022-03-03製作--111-01月報表_每月月初報表_'!$B$3:$AC$132,11,FALSE)</f>
        <v>0</v>
      </c>
      <c r="H92" s="5">
        <v>80097</v>
      </c>
      <c r="I92" s="5">
        <v>581</v>
      </c>
    </row>
    <row r="93" spans="1:9" ht="18" customHeight="1">
      <c r="A93" s="7">
        <v>89</v>
      </c>
      <c r="B93" s="8" t="s">
        <v>50</v>
      </c>
      <c r="C93" s="8" t="s">
        <v>53</v>
      </c>
      <c r="D93" s="5">
        <v>31</v>
      </c>
      <c r="E93" s="5">
        <v>3</v>
      </c>
      <c r="F93" s="5">
        <f>VLOOKUP(C93,'[1]2022-03-03製作--111-01月報表_每月月初報表_'!$B$3:$AC$132,8,FALSE)</f>
        <v>818</v>
      </c>
      <c r="G93" s="5">
        <f>VLOOKUP(C93,'[1]2022-03-03製作--111-01月報表_每月月初報表_'!$B$3:$AC$132,11,FALSE)</f>
        <v>40</v>
      </c>
      <c r="H93" s="5">
        <v>317623</v>
      </c>
      <c r="I93" s="5">
        <v>4222</v>
      </c>
    </row>
    <row r="94" spans="1:9" ht="18" customHeight="1">
      <c r="A94" s="7">
        <v>90</v>
      </c>
      <c r="B94" s="8" t="s">
        <v>50</v>
      </c>
      <c r="C94" s="8" t="s">
        <v>52</v>
      </c>
      <c r="D94" s="5">
        <v>58</v>
      </c>
      <c r="E94" s="5">
        <v>15</v>
      </c>
      <c r="F94" s="5">
        <f>VLOOKUP(C94,'[1]2022-03-03製作--111-01月報表_每月月初報表_'!$B$3:$AC$132,8,FALSE)</f>
        <v>1555</v>
      </c>
      <c r="G94" s="5">
        <f>VLOOKUP(C94,'[1]2022-03-03製作--111-01月報表_每月月初報表_'!$B$3:$AC$132,11,FALSE)</f>
        <v>220</v>
      </c>
      <c r="H94" s="5">
        <v>370490</v>
      </c>
      <c r="I94" s="5">
        <v>20596</v>
      </c>
    </row>
    <row r="95" spans="1:9" ht="18" customHeight="1">
      <c r="A95" s="7">
        <v>91</v>
      </c>
      <c r="B95" s="8" t="s">
        <v>50</v>
      </c>
      <c r="C95" s="8" t="s">
        <v>51</v>
      </c>
      <c r="D95" s="5">
        <v>0</v>
      </c>
      <c r="E95" s="5">
        <v>0</v>
      </c>
      <c r="F95" s="5">
        <f>VLOOKUP(C95,'[1]2022-03-03製作--111-01月報表_每月月初報表_'!$B$3:$AC$132,8,FALSE)</f>
        <v>0</v>
      </c>
      <c r="G95" s="5">
        <f>VLOOKUP(C95,'[1]2022-03-03製作--111-01月報表_每月月初報表_'!$B$3:$AC$132,11,FALSE)</f>
        <v>0</v>
      </c>
      <c r="H95" s="5">
        <v>0</v>
      </c>
      <c r="I95" s="5">
        <v>0</v>
      </c>
    </row>
    <row r="96" spans="1:9" ht="18" customHeight="1">
      <c r="A96" s="7">
        <v>92</v>
      </c>
      <c r="B96" s="8" t="s">
        <v>50</v>
      </c>
      <c r="C96" s="8" t="s">
        <v>49</v>
      </c>
      <c r="D96" s="5">
        <v>0</v>
      </c>
      <c r="E96" s="5">
        <v>0</v>
      </c>
      <c r="F96" s="5">
        <f>VLOOKUP(C96,'[1]2022-03-03製作--111-01月報表_每月月初報表_'!$B$3:$AC$132,8,FALSE)</f>
        <v>0</v>
      </c>
      <c r="G96" s="5">
        <f>VLOOKUP(C96,'[1]2022-03-03製作--111-01月報表_每月月初報表_'!$B$3:$AC$132,11,FALSE)</f>
        <v>0</v>
      </c>
      <c r="H96" s="5">
        <v>0</v>
      </c>
      <c r="I96" s="5">
        <v>0</v>
      </c>
    </row>
    <row r="97" spans="1:9" ht="18" customHeight="1">
      <c r="A97" s="7">
        <v>93</v>
      </c>
      <c r="B97" s="8" t="s">
        <v>45</v>
      </c>
      <c r="C97" s="8" t="s">
        <v>48</v>
      </c>
      <c r="D97" s="5">
        <v>52</v>
      </c>
      <c r="E97" s="5">
        <v>0</v>
      </c>
      <c r="F97" s="5">
        <f>VLOOKUP(C97,'[1]2022-03-03製作--111-01月報表_每月月初報表_'!$B$3:$AC$132,8,FALSE)</f>
        <v>1136</v>
      </c>
      <c r="G97" s="5">
        <f>VLOOKUP(C97,'[1]2022-03-03製作--111-01月報表_每月月初報表_'!$B$3:$AC$132,11,FALSE)</f>
        <v>0</v>
      </c>
      <c r="H97" s="5">
        <v>286755</v>
      </c>
      <c r="I97" s="5">
        <v>0</v>
      </c>
    </row>
    <row r="98" spans="1:9" ht="18" customHeight="1">
      <c r="A98" s="7">
        <v>94</v>
      </c>
      <c r="B98" s="8" t="s">
        <v>45</v>
      </c>
      <c r="C98" s="8" t="s">
        <v>47</v>
      </c>
      <c r="D98" s="5">
        <v>13</v>
      </c>
      <c r="E98" s="5">
        <v>0</v>
      </c>
      <c r="F98" s="5">
        <f>VLOOKUP(C98,'[1]2022-03-03製作--111-01月報表_每月月初報表_'!$B$3:$AC$132,8,FALSE)</f>
        <v>260</v>
      </c>
      <c r="G98" s="5">
        <f>VLOOKUP(C98,'[1]2022-03-03製作--111-01月報表_每月月初報表_'!$B$3:$AC$132,11,FALSE)</f>
        <v>0</v>
      </c>
      <c r="H98" s="5">
        <v>33660</v>
      </c>
      <c r="I98" s="5">
        <v>0</v>
      </c>
    </row>
    <row r="99" spans="1:9" ht="18" customHeight="1">
      <c r="A99" s="7">
        <v>95</v>
      </c>
      <c r="B99" s="8" t="s">
        <v>45</v>
      </c>
      <c r="C99" s="8" t="s">
        <v>46</v>
      </c>
      <c r="D99" s="5">
        <v>4</v>
      </c>
      <c r="E99" s="5">
        <v>0</v>
      </c>
      <c r="F99" s="5">
        <f>VLOOKUP(C99,'[1]2022-03-03製作--111-01月報表_每月月初報表_'!$B$3:$AC$132,8,FALSE)</f>
        <v>84</v>
      </c>
      <c r="G99" s="5">
        <f>VLOOKUP(C99,'[1]2022-03-03製作--111-01月報表_每月月初報表_'!$B$3:$AC$132,11,FALSE)</f>
        <v>0</v>
      </c>
      <c r="H99" s="5">
        <v>46257</v>
      </c>
      <c r="I99" s="5">
        <v>514</v>
      </c>
    </row>
    <row r="100" spans="1:9" ht="18" customHeight="1">
      <c r="A100" s="7">
        <v>96</v>
      </c>
      <c r="B100" s="8" t="s">
        <v>45</v>
      </c>
      <c r="C100" s="8" t="s">
        <v>44</v>
      </c>
      <c r="D100" s="5">
        <v>5</v>
      </c>
      <c r="E100" s="5">
        <v>0</v>
      </c>
      <c r="F100" s="5">
        <f>VLOOKUP(C100,'[1]2022-03-03製作--111-01月報表_每月月初報表_'!$B$3:$AC$132,8,FALSE)</f>
        <v>117</v>
      </c>
      <c r="G100" s="5">
        <f>VLOOKUP(C100,'[1]2022-03-03製作--111-01月報表_每月月初報表_'!$B$3:$AC$132,11,FALSE)</f>
        <v>0</v>
      </c>
      <c r="H100" s="5">
        <v>38029</v>
      </c>
      <c r="I100" s="5">
        <v>0</v>
      </c>
    </row>
    <row r="101" spans="1:9" ht="18" customHeight="1">
      <c r="A101" s="7">
        <v>97</v>
      </c>
      <c r="B101" s="8" t="s">
        <v>37</v>
      </c>
      <c r="C101" s="8" t="s">
        <v>43</v>
      </c>
      <c r="D101" s="5">
        <v>49</v>
      </c>
      <c r="E101" s="5">
        <v>4</v>
      </c>
      <c r="F101" s="5">
        <f>VLOOKUP(C101,'[1]2022-03-03製作--111-01月報表_每月月初報表_'!$B$3:$AC$132,8,FALSE)</f>
        <v>1236</v>
      </c>
      <c r="G101" s="5">
        <f>VLOOKUP(C101,'[1]2022-03-03製作--111-01月報表_每月月初報表_'!$B$3:$AC$132,11,FALSE)</f>
        <v>77</v>
      </c>
      <c r="H101" s="5">
        <v>449348</v>
      </c>
      <c r="I101" s="5">
        <v>3052</v>
      </c>
    </row>
    <row r="102" spans="1:9" ht="18" customHeight="1">
      <c r="A102" s="7">
        <v>98</v>
      </c>
      <c r="B102" s="8" t="s">
        <v>37</v>
      </c>
      <c r="C102" s="8" t="s">
        <v>42</v>
      </c>
      <c r="D102" s="5">
        <v>130</v>
      </c>
      <c r="E102" s="5">
        <v>2</v>
      </c>
      <c r="F102" s="5">
        <f>VLOOKUP(C102,'[1]2022-03-03製作--111-01月報表_每月月初報表_'!$B$3:$AC$132,8,FALSE)</f>
        <v>3438</v>
      </c>
      <c r="G102" s="5">
        <f>VLOOKUP(C102,'[1]2022-03-03製作--111-01月報表_每月月初報表_'!$B$3:$AC$132,11,FALSE)</f>
        <v>52</v>
      </c>
      <c r="H102" s="5">
        <v>666671</v>
      </c>
      <c r="I102" s="5">
        <v>6006</v>
      </c>
    </row>
    <row r="103" spans="1:9" ht="18" customHeight="1">
      <c r="A103" s="7">
        <v>99</v>
      </c>
      <c r="B103" s="8" t="s">
        <v>37</v>
      </c>
      <c r="C103" s="8" t="s">
        <v>41</v>
      </c>
      <c r="D103" s="5">
        <v>215</v>
      </c>
      <c r="E103" s="5">
        <v>12</v>
      </c>
      <c r="F103" s="5">
        <f>VLOOKUP(C103,'[1]2022-03-03製作--111-01月報表_每月月初報表_'!$B$3:$AC$132,8,FALSE)</f>
        <v>5710</v>
      </c>
      <c r="G103" s="5">
        <f>VLOOKUP(C103,'[1]2022-03-03製作--111-01月報表_每月月初報表_'!$B$3:$AC$132,11,FALSE)</f>
        <v>316</v>
      </c>
      <c r="H103" s="5">
        <v>1477854</v>
      </c>
      <c r="I103" s="5">
        <v>14799</v>
      </c>
    </row>
    <row r="104" spans="1:9" ht="18" customHeight="1">
      <c r="A104" s="7">
        <v>100</v>
      </c>
      <c r="B104" s="8" t="s">
        <v>37</v>
      </c>
      <c r="C104" s="8" t="s">
        <v>40</v>
      </c>
      <c r="D104" s="5">
        <v>32</v>
      </c>
      <c r="E104" s="5">
        <v>1</v>
      </c>
      <c r="F104" s="5">
        <f>VLOOKUP(C104,'[1]2022-03-03製作--111-01月報表_每月月初報表_'!$B$3:$AC$132,8,FALSE)</f>
        <v>888</v>
      </c>
      <c r="G104" s="5">
        <f>VLOOKUP(C104,'[1]2022-03-03製作--111-01月報表_每月月初報表_'!$B$3:$AC$132,11,FALSE)</f>
        <v>10</v>
      </c>
      <c r="H104" s="5">
        <v>45093</v>
      </c>
      <c r="I104" s="5">
        <v>393</v>
      </c>
    </row>
    <row r="105" spans="1:9" ht="18" customHeight="1">
      <c r="A105" s="7">
        <v>101</v>
      </c>
      <c r="B105" s="8" t="s">
        <v>37</v>
      </c>
      <c r="C105" s="8" t="s">
        <v>39</v>
      </c>
      <c r="D105" s="5">
        <v>72</v>
      </c>
      <c r="E105" s="5">
        <v>3</v>
      </c>
      <c r="F105" s="5">
        <f>VLOOKUP(C105,'[1]2022-03-03製作--111-01月報表_每月月初報表_'!$B$3:$AC$132,8,FALSE)</f>
        <v>1762</v>
      </c>
      <c r="G105" s="5">
        <f>VLOOKUP(C105,'[1]2022-03-03製作--111-01月報表_每月月初報表_'!$B$3:$AC$132,11,FALSE)</f>
        <v>87</v>
      </c>
      <c r="H105" s="5">
        <v>283794</v>
      </c>
      <c r="I105" s="5">
        <v>5365</v>
      </c>
    </row>
    <row r="106" spans="1:9" ht="18" customHeight="1">
      <c r="A106" s="7">
        <v>102</v>
      </c>
      <c r="B106" s="8" t="s">
        <v>37</v>
      </c>
      <c r="C106" s="8" t="s">
        <v>38</v>
      </c>
      <c r="D106" s="5">
        <v>0</v>
      </c>
      <c r="E106" s="5">
        <v>0</v>
      </c>
      <c r="F106" s="5">
        <v>0</v>
      </c>
      <c r="G106" s="5">
        <v>0</v>
      </c>
      <c r="H106" s="5">
        <v>0</v>
      </c>
      <c r="I106" s="5">
        <v>10516</v>
      </c>
    </row>
    <row r="107" spans="1:9" ht="18" customHeight="1">
      <c r="A107" s="7">
        <v>103</v>
      </c>
      <c r="B107" s="8" t="s">
        <v>37</v>
      </c>
      <c r="C107" s="8" t="s">
        <v>159</v>
      </c>
      <c r="D107" s="5">
        <v>0</v>
      </c>
      <c r="E107" s="5">
        <v>0</v>
      </c>
      <c r="F107" s="5">
        <v>0</v>
      </c>
      <c r="G107" s="5">
        <v>0</v>
      </c>
      <c r="H107" s="5">
        <v>0</v>
      </c>
      <c r="I107" s="5">
        <v>719</v>
      </c>
    </row>
    <row r="108" spans="1:9" ht="18" customHeight="1">
      <c r="A108" s="7">
        <v>104</v>
      </c>
      <c r="B108" s="8" t="s">
        <v>32</v>
      </c>
      <c r="C108" s="8" t="s">
        <v>36</v>
      </c>
      <c r="D108" s="5">
        <v>66</v>
      </c>
      <c r="E108" s="5">
        <v>0</v>
      </c>
      <c r="F108" s="5">
        <f>VLOOKUP(C108,'[1]2022-03-03製作--111-01月報表_每月月初報表_'!$B$3:$AC$132,8,FALSE)</f>
        <v>1749</v>
      </c>
      <c r="G108" s="5">
        <f>VLOOKUP(C108,'[1]2022-03-03製作--111-01月報表_每月月初報表_'!$B$3:$AC$132,11,FALSE)</f>
        <v>0</v>
      </c>
      <c r="H108" s="5">
        <v>379490</v>
      </c>
      <c r="I108" s="5">
        <v>0</v>
      </c>
    </row>
    <row r="109" spans="1:9" ht="18" customHeight="1">
      <c r="A109" s="7">
        <v>105</v>
      </c>
      <c r="B109" s="8" t="s">
        <v>32</v>
      </c>
      <c r="C109" s="8" t="s">
        <v>35</v>
      </c>
      <c r="D109" s="5">
        <v>46</v>
      </c>
      <c r="E109" s="5">
        <v>5</v>
      </c>
      <c r="F109" s="5">
        <f>VLOOKUP(C109,'[1]2022-03-03製作--111-01月報表_每月月初報表_'!$B$3:$AC$132,8,FALSE)</f>
        <v>1188</v>
      </c>
      <c r="G109" s="5">
        <f>VLOOKUP(C109,'[1]2022-03-03製作--111-01月報表_每月月初報表_'!$B$3:$AC$132,11,FALSE)</f>
        <v>155</v>
      </c>
      <c r="H109" s="5">
        <v>393250</v>
      </c>
      <c r="I109" s="5">
        <v>9492</v>
      </c>
    </row>
    <row r="110" spans="1:9" ht="18" customHeight="1">
      <c r="A110" s="7">
        <v>106</v>
      </c>
      <c r="B110" s="8" t="s">
        <v>32</v>
      </c>
      <c r="C110" s="8" t="s">
        <v>34</v>
      </c>
      <c r="D110" s="5">
        <v>35</v>
      </c>
      <c r="E110" s="5">
        <v>0</v>
      </c>
      <c r="F110" s="5">
        <f>VLOOKUP(C110,'[1]2022-03-03製作--111-01月報表_每月月初報表_'!$B$3:$AC$132,8,FALSE)</f>
        <v>855</v>
      </c>
      <c r="G110" s="5">
        <f>VLOOKUP(C110,'[1]2022-03-03製作--111-01月報表_每月月初報表_'!$B$3:$AC$132,11,FALSE)</f>
        <v>0</v>
      </c>
      <c r="H110" s="5">
        <v>239065</v>
      </c>
      <c r="I110" s="5">
        <v>3070</v>
      </c>
    </row>
    <row r="111" spans="1:9" ht="18" customHeight="1">
      <c r="A111" s="7">
        <v>107</v>
      </c>
      <c r="B111" s="8" t="s">
        <v>32</v>
      </c>
      <c r="C111" s="8" t="s">
        <v>33</v>
      </c>
      <c r="D111" s="5">
        <v>0</v>
      </c>
      <c r="E111" s="5">
        <v>93</v>
      </c>
      <c r="F111" s="5">
        <f>VLOOKUP(C111,'[1]2022-03-03製作--111-01月報表_每月月初報表_'!$B$3:$AC$132,8,FALSE)</f>
        <v>0</v>
      </c>
      <c r="G111" s="5">
        <f>VLOOKUP(C111,'[1]2022-03-03製作--111-01月報表_每月月初報表_'!$B$3:$AC$132,11,FALSE)</f>
        <v>744</v>
      </c>
      <c r="H111" s="5">
        <v>0</v>
      </c>
      <c r="I111" s="5">
        <v>50225</v>
      </c>
    </row>
    <row r="112" spans="1:9" ht="18" customHeight="1">
      <c r="A112" s="7">
        <v>108</v>
      </c>
      <c r="B112" s="8" t="s">
        <v>32</v>
      </c>
      <c r="C112" s="8" t="s">
        <v>31</v>
      </c>
      <c r="D112" s="5">
        <v>0</v>
      </c>
      <c r="E112" s="5">
        <v>22</v>
      </c>
      <c r="F112" s="5">
        <f>VLOOKUP(C112,'[1]2022-03-03製作--111-01月報表_每月月初報表_'!$B$3:$AC$132,8,FALSE)</f>
        <v>0</v>
      </c>
      <c r="G112" s="5">
        <f>VLOOKUP(C112,'[1]2022-03-03製作--111-01月報表_每月月初報表_'!$B$3:$AC$132,11,FALSE)</f>
        <v>146</v>
      </c>
      <c r="H112" s="5">
        <v>0</v>
      </c>
      <c r="I112" s="5">
        <v>3169</v>
      </c>
    </row>
    <row r="113" spans="1:9" ht="18" customHeight="1">
      <c r="A113" s="7">
        <v>109</v>
      </c>
      <c r="B113" s="8" t="s">
        <v>26</v>
      </c>
      <c r="C113" s="8" t="s">
        <v>30</v>
      </c>
      <c r="D113" s="5">
        <v>92</v>
      </c>
      <c r="E113" s="5">
        <v>0</v>
      </c>
      <c r="F113" s="5">
        <f>VLOOKUP(C113,'[1]2022-03-03製作--111-01月報表_每月月初報表_'!$B$3:$AC$132,8,FALSE)</f>
        <v>2443</v>
      </c>
      <c r="G113" s="5">
        <f>VLOOKUP(C113,'[1]2022-03-03製作--111-01月報表_每月月初報表_'!$B$3:$AC$132,11,FALSE)</f>
        <v>0</v>
      </c>
      <c r="H113" s="5">
        <v>381535</v>
      </c>
      <c r="I113" s="5">
        <v>489</v>
      </c>
    </row>
    <row r="114" spans="1:9" ht="18" customHeight="1">
      <c r="A114" s="7">
        <v>110</v>
      </c>
      <c r="B114" s="8" t="s">
        <v>26</v>
      </c>
      <c r="C114" s="8" t="s">
        <v>29</v>
      </c>
      <c r="D114" s="5">
        <v>43</v>
      </c>
      <c r="E114" s="5">
        <v>0</v>
      </c>
      <c r="F114" s="5">
        <f>VLOOKUP(C114,'[1]2022-03-03製作--111-01月報表_每月月初報表_'!$B$3:$AC$132,8,FALSE)</f>
        <v>1149</v>
      </c>
      <c r="G114" s="5">
        <f>VLOOKUP(C114,'[1]2022-03-03製作--111-01月報表_每月月初報表_'!$B$3:$AC$132,11,FALSE)</f>
        <v>0</v>
      </c>
      <c r="H114" s="5">
        <v>232323</v>
      </c>
      <c r="I114" s="5">
        <v>0</v>
      </c>
    </row>
    <row r="115" spans="1:9" ht="18" customHeight="1">
      <c r="A115" s="7">
        <v>111</v>
      </c>
      <c r="B115" s="8" t="s">
        <v>26</v>
      </c>
      <c r="C115" s="8" t="s">
        <v>28</v>
      </c>
      <c r="D115" s="5">
        <v>32</v>
      </c>
      <c r="E115" s="5">
        <v>1</v>
      </c>
      <c r="F115" s="5">
        <f>VLOOKUP(C115,'[1]2022-03-03製作--111-01月報表_每月月初報表_'!$B$3:$AC$132,8,FALSE)</f>
        <v>838</v>
      </c>
      <c r="G115" s="5">
        <f>VLOOKUP(C115,'[1]2022-03-03製作--111-01月報表_每月月初報表_'!$B$3:$AC$132,11,FALSE)</f>
        <v>10</v>
      </c>
      <c r="H115" s="5">
        <v>482198</v>
      </c>
      <c r="I115" s="5">
        <v>1273</v>
      </c>
    </row>
    <row r="116" spans="1:9" ht="18" customHeight="1">
      <c r="A116" s="7">
        <v>112</v>
      </c>
      <c r="B116" s="8" t="s">
        <v>26</v>
      </c>
      <c r="C116" s="8" t="s">
        <v>27</v>
      </c>
      <c r="D116" s="5">
        <v>35</v>
      </c>
      <c r="E116" s="5">
        <v>0</v>
      </c>
      <c r="F116" s="5">
        <f>VLOOKUP(C116,'[1]2022-03-03製作--111-01月報表_每月月初報表_'!$B$3:$AC$132,8,FALSE)</f>
        <v>860</v>
      </c>
      <c r="G116" s="5">
        <f>VLOOKUP(C116,'[1]2022-03-03製作--111-01月報表_每月月初報表_'!$B$3:$AC$132,11,FALSE)</f>
        <v>0</v>
      </c>
      <c r="H116" s="5">
        <v>130138</v>
      </c>
      <c r="I116" s="5">
        <v>0</v>
      </c>
    </row>
    <row r="117" spans="1:9" ht="18" customHeight="1">
      <c r="A117" s="7">
        <v>113</v>
      </c>
      <c r="B117" s="8" t="s">
        <v>26</v>
      </c>
      <c r="C117" s="8" t="s">
        <v>25</v>
      </c>
      <c r="D117" s="5">
        <v>0</v>
      </c>
      <c r="E117" s="5">
        <v>0</v>
      </c>
      <c r="F117" s="5">
        <f>VLOOKUP(C117,'[1]2022-03-03製作--111-01月報表_每月月初報表_'!$B$3:$AC$132,8,FALSE)</f>
        <v>0</v>
      </c>
      <c r="G117" s="5">
        <f>VLOOKUP(C117,'[1]2022-03-03製作--111-01月報表_每月月初報表_'!$B$3:$AC$132,11,FALSE)</f>
        <v>0</v>
      </c>
      <c r="H117" s="5">
        <v>0</v>
      </c>
      <c r="I117" s="5">
        <v>0</v>
      </c>
    </row>
    <row r="118" spans="1:9" ht="18" customHeight="1">
      <c r="A118" s="7">
        <v>114</v>
      </c>
      <c r="B118" s="8" t="s">
        <v>22</v>
      </c>
      <c r="C118" s="8" t="s">
        <v>24</v>
      </c>
      <c r="D118" s="5">
        <v>29</v>
      </c>
      <c r="E118" s="5">
        <v>14</v>
      </c>
      <c r="F118" s="5">
        <f>VLOOKUP(C118,'[1]2022-03-03製作--111-01月報表_每月月初報表_'!$B$3:$AC$132,8,FALSE)</f>
        <v>691</v>
      </c>
      <c r="G118" s="5">
        <f>VLOOKUP(C118,'[1]2022-03-03製作--111-01月報表_每月月初報表_'!$B$3:$AC$132,11,FALSE)</f>
        <v>166</v>
      </c>
      <c r="H118" s="5">
        <v>234895</v>
      </c>
      <c r="I118" s="5">
        <v>9857</v>
      </c>
    </row>
    <row r="119" spans="1:9" ht="18" customHeight="1">
      <c r="A119" s="7">
        <v>115</v>
      </c>
      <c r="B119" s="8" t="s">
        <v>22</v>
      </c>
      <c r="C119" s="8" t="s">
        <v>23</v>
      </c>
      <c r="D119" s="5">
        <v>13</v>
      </c>
      <c r="E119" s="5">
        <v>9</v>
      </c>
      <c r="F119" s="5">
        <f>VLOOKUP(C119,'[1]2022-03-03製作--111-01月報表_每月月初報表_'!$B$3:$AC$132,8,FALSE)</f>
        <v>280</v>
      </c>
      <c r="G119" s="5">
        <f>VLOOKUP(C119,'[1]2022-03-03製作--111-01月報表_每月月初報表_'!$B$3:$AC$132,11,FALSE)</f>
        <v>176</v>
      </c>
      <c r="H119" s="5">
        <v>65516</v>
      </c>
      <c r="I119" s="5">
        <v>4772</v>
      </c>
    </row>
    <row r="120" spans="1:9" ht="18" customHeight="1">
      <c r="A120" s="7">
        <v>116</v>
      </c>
      <c r="B120" s="8" t="s">
        <v>22</v>
      </c>
      <c r="C120" s="8" t="s">
        <v>21</v>
      </c>
      <c r="D120" s="5">
        <v>0</v>
      </c>
      <c r="E120" s="5">
        <v>1</v>
      </c>
      <c r="F120" s="5">
        <f>VLOOKUP(C120,'[1]2022-03-03製作--111-01月報表_每月月初報表_'!$B$3:$AC$132,8,FALSE)</f>
        <v>0</v>
      </c>
      <c r="G120" s="5">
        <f>VLOOKUP(C120,'[1]2022-03-03製作--111-01月報表_每月月初報表_'!$B$3:$AC$132,11,FALSE)</f>
        <v>5</v>
      </c>
      <c r="H120" s="5">
        <v>0</v>
      </c>
      <c r="I120" s="5">
        <v>111</v>
      </c>
    </row>
    <row r="121" spans="1:9" ht="18" customHeight="1">
      <c r="A121" s="7">
        <v>117</v>
      </c>
      <c r="B121" s="8" t="s">
        <v>13</v>
      </c>
      <c r="C121" s="8" t="s">
        <v>20</v>
      </c>
      <c r="D121" s="5">
        <v>0</v>
      </c>
      <c r="E121" s="5">
        <v>0</v>
      </c>
      <c r="F121" s="5">
        <f>VLOOKUP(C121,'[1]2022-03-03製作--111-01月報表_每月月初報表_'!$B$3:$AC$132,8,FALSE)</f>
        <v>0</v>
      </c>
      <c r="G121" s="5">
        <f>VLOOKUP(C121,'[1]2022-03-03製作--111-01月報表_每月月初報表_'!$B$3:$AC$132,11,FALSE)</f>
        <v>0</v>
      </c>
      <c r="H121" s="5">
        <v>42952</v>
      </c>
      <c r="I121" s="5">
        <v>0</v>
      </c>
    </row>
    <row r="122" spans="1:9" ht="18" customHeight="1">
      <c r="A122" s="7">
        <v>118</v>
      </c>
      <c r="B122" s="8" t="s">
        <v>13</v>
      </c>
      <c r="C122" s="8" t="s">
        <v>19</v>
      </c>
      <c r="D122" s="5">
        <v>48</v>
      </c>
      <c r="E122" s="5">
        <v>0</v>
      </c>
      <c r="F122" s="5">
        <f>VLOOKUP(C122,'[1]2022-03-03製作--111-01月報表_每月月初報表_'!$B$3:$AC$132,8,FALSE)</f>
        <v>1143</v>
      </c>
      <c r="G122" s="5">
        <f>VLOOKUP(C122,'[1]2022-03-03製作--111-01月報表_每月月初報表_'!$B$3:$AC$132,11,FALSE)</f>
        <v>0</v>
      </c>
      <c r="H122" s="5">
        <v>247881</v>
      </c>
      <c r="I122" s="5">
        <v>0</v>
      </c>
    </row>
    <row r="123" spans="1:9" ht="18" customHeight="1">
      <c r="A123" s="7">
        <v>119</v>
      </c>
      <c r="B123" s="8" t="s">
        <v>13</v>
      </c>
      <c r="C123" s="8" t="s">
        <v>18</v>
      </c>
      <c r="D123" s="5">
        <v>46</v>
      </c>
      <c r="E123" s="5">
        <v>0</v>
      </c>
      <c r="F123" s="5">
        <f>VLOOKUP(C123,'[1]2022-03-03製作--111-01月報表_每月月初報表_'!$B$3:$AC$132,8,FALSE)</f>
        <v>1104</v>
      </c>
      <c r="G123" s="5">
        <f>VLOOKUP(C123,'[1]2022-03-03製作--111-01月報表_每月月初報表_'!$B$3:$AC$132,11,FALSE)</f>
        <v>0</v>
      </c>
      <c r="H123" s="5">
        <v>370917</v>
      </c>
      <c r="I123" s="5">
        <v>0</v>
      </c>
    </row>
    <row r="124" spans="1:9" ht="18" customHeight="1">
      <c r="A124" s="7">
        <v>120</v>
      </c>
      <c r="B124" s="8" t="s">
        <v>13</v>
      </c>
      <c r="C124" s="8" t="s">
        <v>17</v>
      </c>
      <c r="D124" s="5">
        <v>1</v>
      </c>
      <c r="E124" s="5">
        <v>0</v>
      </c>
      <c r="F124" s="5">
        <f>VLOOKUP(C124,'[1]2022-03-03製作--111-01月報表_每月月初報表_'!$B$3:$AC$132,8,FALSE)</f>
        <v>6</v>
      </c>
      <c r="G124" s="5">
        <f>VLOOKUP(C124,'[1]2022-03-03製作--111-01月報表_每月月初報表_'!$B$3:$AC$132,11,FALSE)</f>
        <v>0</v>
      </c>
      <c r="H124" s="5">
        <v>2279</v>
      </c>
      <c r="I124" s="5">
        <v>0</v>
      </c>
    </row>
    <row r="125" spans="1:9" ht="18" customHeight="1">
      <c r="A125" s="7">
        <v>121</v>
      </c>
      <c r="B125" s="8" t="s">
        <v>13</v>
      </c>
      <c r="C125" s="8" t="s">
        <v>16</v>
      </c>
      <c r="D125" s="5">
        <v>130</v>
      </c>
      <c r="E125" s="5">
        <v>9</v>
      </c>
      <c r="F125" s="5">
        <f>VLOOKUP(C125,'[1]2022-03-03製作--111-01月報表_每月月初報表_'!$B$3:$AC$132,8,FALSE)</f>
        <v>3365</v>
      </c>
      <c r="G125" s="5">
        <f>VLOOKUP(C125,'[1]2022-03-03製作--111-01月報表_每月月初報表_'!$B$3:$AC$132,11,FALSE)</f>
        <v>241</v>
      </c>
      <c r="H125" s="5">
        <v>630904</v>
      </c>
      <c r="I125" s="5">
        <v>21903</v>
      </c>
    </row>
    <row r="126" spans="1:9" ht="18" customHeight="1">
      <c r="A126" s="7">
        <v>122</v>
      </c>
      <c r="B126" s="8" t="s">
        <v>13</v>
      </c>
      <c r="C126" s="8" t="s">
        <v>15</v>
      </c>
      <c r="D126" s="5">
        <v>0</v>
      </c>
      <c r="E126" s="5">
        <v>0</v>
      </c>
      <c r="F126" s="5">
        <f>VLOOKUP(C126,'[1]2022-03-03製作--111-01月報表_每月月初報表_'!$B$3:$AC$132,8,FALSE)</f>
        <v>0</v>
      </c>
      <c r="G126" s="5">
        <f>VLOOKUP(C126,'[1]2022-03-03製作--111-01月報表_每月月初報表_'!$B$3:$AC$132,11,FALSE)</f>
        <v>0</v>
      </c>
      <c r="H126" s="5">
        <v>0</v>
      </c>
      <c r="I126" s="5">
        <v>0</v>
      </c>
    </row>
    <row r="127" spans="1:9" ht="18" customHeight="1">
      <c r="A127" s="7">
        <v>123</v>
      </c>
      <c r="B127" s="8" t="s">
        <v>13</v>
      </c>
      <c r="C127" s="8" t="s">
        <v>14</v>
      </c>
      <c r="D127" s="5">
        <v>0</v>
      </c>
      <c r="E127" s="5">
        <v>0</v>
      </c>
      <c r="F127" s="5">
        <f>VLOOKUP(C127,'[1]2022-03-03製作--111-01月報表_每月月初報表_'!$B$3:$AC$132,8,FALSE)</f>
        <v>0</v>
      </c>
      <c r="G127" s="5">
        <f>VLOOKUP(C127,'[1]2022-03-03製作--111-01月報表_每月月初報表_'!$B$3:$AC$132,11,FALSE)</f>
        <v>0</v>
      </c>
      <c r="H127" s="5">
        <v>0</v>
      </c>
      <c r="I127" s="5">
        <v>0</v>
      </c>
    </row>
    <row r="128" spans="1:9" ht="18" customHeight="1">
      <c r="A128" s="7">
        <v>124</v>
      </c>
      <c r="B128" s="8" t="s">
        <v>13</v>
      </c>
      <c r="C128" s="8" t="s">
        <v>12</v>
      </c>
      <c r="D128" s="5">
        <v>0</v>
      </c>
      <c r="E128" s="5">
        <v>0</v>
      </c>
      <c r="F128" s="5">
        <f>VLOOKUP(C128,'[1]2022-03-03製作--111-01月報表_每月月初報表_'!$B$3:$AC$132,8,FALSE)</f>
        <v>0</v>
      </c>
      <c r="G128" s="5">
        <f>VLOOKUP(C128,'[1]2022-03-03製作--111-01月報表_每月月初報表_'!$B$3:$AC$132,11,FALSE)</f>
        <v>0</v>
      </c>
      <c r="H128" s="5">
        <v>0</v>
      </c>
      <c r="I128" s="5">
        <v>0</v>
      </c>
    </row>
    <row r="129" spans="1:9" ht="18" customHeight="1">
      <c r="A129" s="7">
        <v>125</v>
      </c>
      <c r="B129" s="8" t="s">
        <v>11</v>
      </c>
      <c r="C129" s="8" t="s">
        <v>10</v>
      </c>
      <c r="D129" s="5">
        <v>2</v>
      </c>
      <c r="E129" s="5">
        <v>1</v>
      </c>
      <c r="F129" s="5">
        <f>VLOOKUP(C129,'[1]2022-03-03製作--111-01月報表_每月月初報表_'!$B$3:$AC$132,8,FALSE)</f>
        <v>57</v>
      </c>
      <c r="G129" s="5">
        <f>VLOOKUP(C129,'[1]2022-03-03製作--111-01月報表_每月月初報表_'!$B$3:$AC$132,11,FALSE)</f>
        <v>17</v>
      </c>
      <c r="H129" s="5">
        <v>29626</v>
      </c>
      <c r="I129" s="5">
        <v>597</v>
      </c>
    </row>
    <row r="130" spans="1:9" ht="18" customHeight="1">
      <c r="A130" s="7">
        <v>126</v>
      </c>
      <c r="B130" s="8" t="s">
        <v>6</v>
      </c>
      <c r="C130" s="8" t="s">
        <v>9</v>
      </c>
      <c r="D130" s="5">
        <v>14</v>
      </c>
      <c r="E130" s="5">
        <v>0</v>
      </c>
      <c r="F130" s="5">
        <f>VLOOKUP(C130,'[1]2022-03-03製作--111-01月報表_每月月初報表_'!$B$3:$AC$132,8,FALSE)</f>
        <v>362</v>
      </c>
      <c r="G130" s="5">
        <f>VLOOKUP(C130,'[1]2022-03-03製作--111-01月報表_每月月初報表_'!$B$3:$AC$132,11,FALSE)</f>
        <v>0</v>
      </c>
      <c r="H130" s="5">
        <v>105567</v>
      </c>
      <c r="I130" s="5">
        <v>0</v>
      </c>
    </row>
    <row r="131" spans="1:9" ht="18" customHeight="1">
      <c r="A131" s="7">
        <v>127</v>
      </c>
      <c r="B131" s="8" t="s">
        <v>6</v>
      </c>
      <c r="C131" s="8" t="s">
        <v>8</v>
      </c>
      <c r="D131" s="5">
        <v>2</v>
      </c>
      <c r="E131" s="5">
        <v>3</v>
      </c>
      <c r="F131" s="5">
        <f>VLOOKUP(C131,'[1]2022-03-03製作--111-01月報表_每月月初報表_'!$B$3:$AC$132,8,FALSE)</f>
        <v>54</v>
      </c>
      <c r="G131" s="5">
        <f>VLOOKUP(C131,'[1]2022-03-03製作--111-01月報表_每月月初報表_'!$B$3:$AC$132,11,FALSE)</f>
        <v>76</v>
      </c>
      <c r="H131" s="5">
        <v>17821</v>
      </c>
      <c r="I131" s="5">
        <v>4732</v>
      </c>
    </row>
    <row r="132" spans="1:9" ht="18" customHeight="1">
      <c r="A132" s="7">
        <v>128</v>
      </c>
      <c r="B132" s="8" t="s">
        <v>6</v>
      </c>
      <c r="C132" s="8" t="s">
        <v>7</v>
      </c>
      <c r="D132" s="5">
        <v>10</v>
      </c>
      <c r="E132" s="5">
        <v>7</v>
      </c>
      <c r="F132" s="5">
        <f>VLOOKUP(C132,'[1]2022-03-03製作--111-01月報表_每月月初報表_'!$B$3:$AC$132,8,FALSE)</f>
        <v>224</v>
      </c>
      <c r="G132" s="5">
        <f>VLOOKUP(C132,'[1]2022-03-03製作--111-01月報表_每月月初報表_'!$B$3:$AC$132,11,FALSE)</f>
        <v>144</v>
      </c>
      <c r="H132" s="5">
        <v>82109</v>
      </c>
      <c r="I132" s="5">
        <v>8001</v>
      </c>
    </row>
    <row r="133" spans="1:9" ht="18" customHeight="1">
      <c r="A133" s="7">
        <v>129</v>
      </c>
      <c r="B133" s="8" t="s">
        <v>6</v>
      </c>
      <c r="C133" s="8" t="s">
        <v>5</v>
      </c>
      <c r="D133" s="5">
        <v>0</v>
      </c>
      <c r="E133" s="5">
        <v>0</v>
      </c>
      <c r="F133" s="5">
        <f>VLOOKUP(C133,'[1]2022-03-03製作--111-01月報表_每月月初報表_'!$B$3:$AC$132,8,FALSE)</f>
        <v>0</v>
      </c>
      <c r="G133" s="5">
        <f>VLOOKUP(C133,'[1]2022-03-03製作--111-01月報表_每月月初報表_'!$B$3:$AC$132,11,FALSE)</f>
        <v>0</v>
      </c>
      <c r="H133" s="5">
        <v>0</v>
      </c>
      <c r="I133" s="5">
        <v>0</v>
      </c>
    </row>
    <row r="134" spans="1:9" ht="18" customHeight="1">
      <c r="A134" s="7">
        <v>130</v>
      </c>
      <c r="B134" s="8" t="s">
        <v>4</v>
      </c>
      <c r="C134" s="8" t="s">
        <v>3</v>
      </c>
      <c r="D134" s="5">
        <v>25</v>
      </c>
      <c r="E134" s="5">
        <v>6</v>
      </c>
      <c r="F134" s="5">
        <f>VLOOKUP(C134,'[1]2022-03-03製作--111-01月報表_每月月初報表_'!$B$3:$AC$132,8,FALSE)</f>
        <v>658</v>
      </c>
      <c r="G134" s="5">
        <f>VLOOKUP(C134,'[1]2022-03-03製作--111-01月報表_每月月初報表_'!$B$3:$AC$132,11,FALSE)</f>
        <v>116</v>
      </c>
      <c r="H134" s="5">
        <v>186319</v>
      </c>
      <c r="I134" s="5">
        <v>11208</v>
      </c>
    </row>
    <row r="135" spans="1:9" ht="18" customHeight="1">
      <c r="A135" s="7">
        <v>131</v>
      </c>
      <c r="B135" s="8" t="s">
        <v>2</v>
      </c>
      <c r="C135" s="8" t="s">
        <v>1</v>
      </c>
      <c r="D135" s="5">
        <v>3</v>
      </c>
      <c r="E135" s="5">
        <v>0</v>
      </c>
      <c r="F135" s="5">
        <f>VLOOKUP(C135,'[1]2022-03-03製作--111-01月報表_每月月初報表_'!$B$3:$AC$132,8,FALSE)</f>
        <v>47</v>
      </c>
      <c r="G135" s="5">
        <f>VLOOKUP(C135,'[1]2022-03-03製作--111-01月報表_每月月初報表_'!$B$3:$AC$132,11,FALSE)</f>
        <v>0</v>
      </c>
      <c r="H135" s="5">
        <v>9342</v>
      </c>
      <c r="I135" s="5">
        <v>0</v>
      </c>
    </row>
    <row r="136" spans="1:9" ht="19.5">
      <c r="A136" s="9" t="s">
        <v>0</v>
      </c>
      <c r="B136" s="9"/>
      <c r="C136" s="9"/>
      <c r="D136" s="5">
        <f>SUM(D5:D135)</f>
        <v>6291</v>
      </c>
      <c r="E136" s="5">
        <f>SUM(E5:E135)</f>
        <v>523</v>
      </c>
      <c r="F136" s="5">
        <f>SUM(F5:F135)</f>
        <v>159534</v>
      </c>
      <c r="G136" s="5">
        <f>SUM(G5:G135)</f>
        <v>8871</v>
      </c>
      <c r="H136" s="5">
        <f>SUM(H5:H135)</f>
        <v>39045876</v>
      </c>
      <c r="I136" s="5">
        <f>SUM(I5:I135)</f>
        <v>620837</v>
      </c>
    </row>
    <row r="139" spans="8:9" ht="16.5">
      <c r="H139" s="3"/>
      <c r="I139" s="3"/>
    </row>
  </sheetData>
  <sheetProtection/>
  <mergeCells count="9">
    <mergeCell ref="A136:C136"/>
    <mergeCell ref="A1:I1"/>
    <mergeCell ref="A2:I2"/>
    <mergeCell ref="A3:A4"/>
    <mergeCell ref="B3:B4"/>
    <mergeCell ref="C3:C4"/>
    <mergeCell ref="D3:E3"/>
    <mergeCell ref="F3:G3"/>
    <mergeCell ref="H3:I3"/>
  </mergeCells>
  <printOptions/>
  <pageMargins left="0" right="0" top="0.3937007874015748" bottom="0.3937007874015748" header="0.31496062992125984" footer="0.31496062992125984"/>
  <pageSetup fitToHeight="0" fitToWidth="1" horizontalDpi="600" verticalDpi="600" orientation="portrait" paperSize="9" scale="64" r:id="rId1"/>
  <headerFooter>
    <oddFooter>&amp;R第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心理及口腔健康司賴證宇</dc:creator>
  <cp:keywords/>
  <dc:description/>
  <cp:lastModifiedBy>心理及口腔健康司陳雅慧</cp:lastModifiedBy>
  <cp:lastPrinted>2021-10-28T03:00:08Z</cp:lastPrinted>
  <dcterms:created xsi:type="dcterms:W3CDTF">2021-06-04T02:39:43Z</dcterms:created>
  <dcterms:modified xsi:type="dcterms:W3CDTF">2022-03-30T10:08:11Z</dcterms:modified>
  <cp:category/>
  <cp:version/>
  <cp:contentType/>
  <cp:contentStatus/>
</cp:coreProperties>
</file>